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65" yWindow="4575" windowWidth="3795" windowHeight="3180" tabRatio="841"/>
  </bookViews>
  <sheets>
    <sheet name="баланс АФН" sheetId="7" r:id="rId1"/>
    <sheet name="ОПиУ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o">#REF!</definedName>
    <definedName name="_____DAT10">#REF!</definedName>
    <definedName name="_____DAT12">#REF!</definedName>
    <definedName name="_____sul1">#REF!</definedName>
    <definedName name="____D450450">#REF!</definedName>
    <definedName name="____DAT10">#REF!</definedName>
    <definedName name="____DAT12">#REF!</definedName>
    <definedName name="____LME3">OFFSET(#REF!,0,0,COUNTIF(#REF!,"&gt;0"))</definedName>
    <definedName name="____nt1">[2]s!#REF!</definedName>
    <definedName name="____nt2">[2]s!#REF!</definedName>
    <definedName name="____nt3">[2]s!#REF!</definedName>
    <definedName name="____nt4">[2]s!#REF!</definedName>
    <definedName name="____nt5">[2]s!#REF!</definedName>
    <definedName name="____nt6">[2]s!#REF!</definedName>
    <definedName name="____nt7">[2]s!#REF!</definedName>
    <definedName name="____nt8">[2]s!#REF!</definedName>
    <definedName name="____nt9">[2]s!#REF!</definedName>
    <definedName name="____sul1">#REF!</definedName>
    <definedName name="____tn2">[3]s!#REF!</definedName>
    <definedName name="____tt5">[2]s!#REF!</definedName>
    <definedName name="____tt6">[2]s!#REF!</definedName>
    <definedName name="____ttt5">[2]s!#REF!</definedName>
    <definedName name="____USD2003">'[4]FX rates'!$B$3</definedName>
    <definedName name="____USD2004">'[4]FX rates'!$B$2</definedName>
    <definedName name="____zt2">[2]s!#REF!</definedName>
    <definedName name="____zt3">[2]s!#REF!</definedName>
    <definedName name="____zt4">[2]s!#REF!</definedName>
    <definedName name="____zt5">[2]s!#REF!</definedName>
    <definedName name="____zt51">[2]s!#REF!</definedName>
    <definedName name="____zt6">[2]s!#REF!</definedName>
    <definedName name="____zt7">[2]s!#REF!</definedName>
    <definedName name="____zt8">[2]s!#REF!</definedName>
    <definedName name="____zt9">[5]s!$B$5</definedName>
    <definedName name="___D450450">#REF!</definedName>
    <definedName name="___nt1">[2]s!#REF!</definedName>
    <definedName name="___nt2">[2]s!#REF!</definedName>
    <definedName name="___nt3">[2]s!#REF!</definedName>
    <definedName name="___nt4">[2]s!#REF!</definedName>
    <definedName name="___nt5">[2]s!#REF!</definedName>
    <definedName name="___nt6">[2]s!#REF!</definedName>
    <definedName name="___nt7">[2]s!#REF!</definedName>
    <definedName name="___nt8">[2]s!#REF!</definedName>
    <definedName name="___nt9">[2]s!#REF!</definedName>
    <definedName name="___sul1">#REF!</definedName>
    <definedName name="___tn2">[3]s!#REF!</definedName>
    <definedName name="___tt5">[2]s!#REF!</definedName>
    <definedName name="___tt6">[2]s!#REF!</definedName>
    <definedName name="___ttt5">[2]s!#REF!</definedName>
    <definedName name="___USD2003">'[4]FX rates'!$B$3</definedName>
    <definedName name="___USD2004">'[4]FX rates'!$B$2</definedName>
    <definedName name="___zt2">[2]s!#REF!</definedName>
    <definedName name="___zt3">[2]s!#REF!</definedName>
    <definedName name="___zt4">[2]s!#REF!</definedName>
    <definedName name="___zt5">[2]s!#REF!</definedName>
    <definedName name="___zt51">[2]s!#REF!</definedName>
    <definedName name="___zt6">[2]s!#REF!</definedName>
    <definedName name="___zt7">[2]s!#REF!</definedName>
    <definedName name="___zt8">[2]s!#REF!</definedName>
    <definedName name="___zt9">[5]s!$B$5</definedName>
    <definedName name="__D450450">#REF!</definedName>
    <definedName name="__kjh1">[0]!__kjh1</definedName>
    <definedName name="__USD2003">'[4]FX rates'!$B$3</definedName>
    <definedName name="__USD2004">'[4]FX rates'!$B$2</definedName>
    <definedName name="__zt2">[2]s!#REF!</definedName>
    <definedName name="__zt3">[2]s!#REF!</definedName>
    <definedName name="__zt4">[2]s!#REF!</definedName>
    <definedName name="__zt5">[2]s!#REF!</definedName>
    <definedName name="__zt51">[2]s!#REF!</definedName>
    <definedName name="__zt6">[2]s!#REF!</definedName>
    <definedName name="__zt7">[2]s!#REF!</definedName>
    <definedName name="__zt8">[2]s!#REF!</definedName>
    <definedName name="__zt9">[5]s!$B$5</definedName>
    <definedName name="_a11">[6]ЯНВАРЬ!#REF!</definedName>
    <definedName name="_a200000">[7]ЯНВАРЬ!#REF!</definedName>
    <definedName name="_A4">#REF!</definedName>
    <definedName name="_A70000">'[8]B-4'!#REF!</definedName>
    <definedName name="_A80000">'[8]B-4'!#REF!</definedName>
    <definedName name="_ActualSales">[9]KONSOLID!#REF!</definedName>
    <definedName name="_AK1">#REF!</definedName>
    <definedName name="_D450450">#REF!</definedName>
    <definedName name="_dat1">[10]name!$D$6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'[11]ЦХЛ 2004'!#REF!</definedName>
    <definedName name="_DAT3">'[11]ЦХЛ 2004'!#REF!</definedName>
    <definedName name="_DAT4">'[11]ЦХЛ 2004'!#REF!</definedName>
    <definedName name="_DAT5">'[11]ЦХЛ 2004'!#REF!</definedName>
    <definedName name="_DAT6">#REF!</definedName>
    <definedName name="_DAT7">#REF!</definedName>
    <definedName name="_DAT8">#REF!</definedName>
    <definedName name="_DAT9">#REF!</definedName>
    <definedName name="_kv1">#REF!</definedName>
    <definedName name="_kv2">#REF!</definedName>
    <definedName name="_kv3">#REF!</definedName>
    <definedName name="_kv4">#REF!</definedName>
    <definedName name="_LME3">OFFSET(#REF!,0,0,COUNTIF(#REF!,"&gt;0"))</definedName>
    <definedName name="_nt1">[2]s!#REF!</definedName>
    <definedName name="_nt2">[2]s!#REF!</definedName>
    <definedName name="_nt3">[2]s!#REF!</definedName>
    <definedName name="_nt4">[2]s!#REF!</definedName>
    <definedName name="_nt5">[2]s!#REF!</definedName>
    <definedName name="_nt6">[2]s!#REF!</definedName>
    <definedName name="_nt7">[2]s!#REF!</definedName>
    <definedName name="_nt8">[2]s!#REF!</definedName>
    <definedName name="_nt9">[2]s!#REF!</definedName>
    <definedName name="_Order1" hidden="1">255</definedName>
    <definedName name="_pl99">#REF!</definedName>
    <definedName name="_S20">#REF!</definedName>
    <definedName name="_SP1">[12]FES!#REF!</definedName>
    <definedName name="_SP14">[12]FES!#REF!</definedName>
    <definedName name="_SP15">[12]FES!#REF!</definedName>
    <definedName name="_SP16">[12]FES!#REF!</definedName>
    <definedName name="_SP17">[12]FES!#REF!</definedName>
    <definedName name="_SP18">[12]FES!#REF!</definedName>
    <definedName name="_SP19">[12]FES!#REF!</definedName>
    <definedName name="_SP2">[12]FES!#REF!</definedName>
    <definedName name="_SP20">[12]FES!#REF!</definedName>
    <definedName name="_SP3">[12]FES!#REF!</definedName>
    <definedName name="_SP4">[12]FES!#REF!</definedName>
    <definedName name="_SP5">[12]FES!#REF!</definedName>
    <definedName name="_SP7">[12]FES!#REF!</definedName>
    <definedName name="_SP8">[12]FES!#REF!</definedName>
    <definedName name="_SP9">[12]FES!#REF!</definedName>
    <definedName name="_sul1">#REF!</definedName>
    <definedName name="_SUN033100">#REF!</definedName>
    <definedName name="_TB123100">#REF!</definedName>
    <definedName name="_TB123198">#REF!</definedName>
    <definedName name="_TB300999">'[13]TB-30999 - Final'!$A$7:$D$386</definedName>
    <definedName name="_TB310300">#REF!</definedName>
    <definedName name="_TB311298">'[13]TB-311298 - Final'!$A$8:$E$279</definedName>
    <definedName name="_TB311299">#REF!</definedName>
    <definedName name="_TB33100">'[14]Unadjusted TB-33100'!$A$12:$M$336</definedName>
    <definedName name="_tb426">'[14]TB426 USD &amp; KZT'!$A$5:$F$481</definedName>
    <definedName name="_TB63000">#REF!</definedName>
    <definedName name="_TB63099">[15]TB30699!$A$6:$Z$340</definedName>
    <definedName name="_TB93099">#REF!</definedName>
    <definedName name="_TB98">#REF!</definedName>
    <definedName name="_tn2">[3]s!#REF!</definedName>
    <definedName name="_tt5">[2]s!#REF!</definedName>
    <definedName name="_tt6">[2]s!#REF!</definedName>
    <definedName name="_ttt5">[2]s!#REF!</definedName>
    <definedName name="_USD2003">'[4]FX rates'!$B$3</definedName>
    <definedName name="_USD2004">'[4]FX rates'!$B$2</definedName>
    <definedName name="_vv1">#REF!</definedName>
    <definedName name="_vv2">#REF!</definedName>
    <definedName name="_vvv1">#REF!</definedName>
    <definedName name="_WIP2">'[16]Book Adjustments'!#REF!</definedName>
    <definedName name="_zt2">[2]s!#REF!</definedName>
    <definedName name="_zt3">[2]s!#REF!</definedName>
    <definedName name="_zt4">[2]s!#REF!</definedName>
    <definedName name="_zt5">[2]s!#REF!</definedName>
    <definedName name="_zt51">[2]s!#REF!</definedName>
    <definedName name="_zt6">[2]s!#REF!</definedName>
    <definedName name="_zt7">[2]s!#REF!</definedName>
    <definedName name="_zt8">[2]s!#REF!</definedName>
    <definedName name="_zt9">[5]s!$B$5</definedName>
    <definedName name="A123456789">#REF!</definedName>
    <definedName name="aaaaa">#N/A</definedName>
    <definedName name="ABD">[17]стр.242!$A$11:$P$17</definedName>
    <definedName name="ABS">'[17]стр.241(2)'!$A$11:$O$70</definedName>
    <definedName name="AccessDatabase" hidden="1">"C:\My Documents\vlad\Var_2\can270398v2t05.mdb"</definedName>
    <definedName name="Account_Balance">#REF!</definedName>
    <definedName name="ACQUIRER">[18]ConsumptionPerUnit!$A$1</definedName>
    <definedName name="ad">#N/A</definedName>
    <definedName name="addreclass">'[14]JV-Additional Brkdown  Suspens'!$E$46:$I$65</definedName>
    <definedName name="adjp">'[19]Book Adjustments'!#REF!</definedName>
    <definedName name="ADJREV">'[13]BA-9 KZT Denom Accruals-Revers'!$G$65:$L$211</definedName>
    <definedName name="adjsun">'[19]Book Adjustments'!#REF!</definedName>
    <definedName name="adjt">'[19]Book Adjustments'!#REF!</definedName>
    <definedName name="adjtx">'[19]Book Adjustments'!#REF!</definedName>
    <definedName name="AGE_OFF">#REF!</definedName>
    <definedName name="anscount" hidden="1">1</definedName>
    <definedName name="aprkzt">#REF!</definedName>
    <definedName name="aprusd">#REF!</definedName>
    <definedName name="as">[6]ЯНВАРЬ!#REF!</definedName>
    <definedName name="AS2DocOpenMode" hidden="1">"AS2DocumentEdit"</definedName>
    <definedName name="AS2HasNoAutoHeaderFooter" hidden="1">" "</definedName>
    <definedName name="AS2NamedRange" hidden="1">7</definedName>
    <definedName name="asd">#N/A</definedName>
    <definedName name="ase">[20]!ase</definedName>
    <definedName name="aser">[20]!aser</definedName>
    <definedName name="ass">'[17]Загрузка в ХД'!$A$4:$K$42</definedName>
    <definedName name="Back_to_Main_Page_Arrow">"AutoShape 1"</definedName>
    <definedName name="baseLME">'[21]Загрузка '!$A$1:$H$3751</definedName>
    <definedName name="basic_level">'[22]Threshold Table'!$A$6:$C$11</definedName>
    <definedName name="bbbbb">#N/A</definedName>
    <definedName name="BHKOD">#REF!</definedName>
    <definedName name="BILAN">[23]!BILAN</definedName>
    <definedName name="BK_foging_penalty">#REF!</definedName>
    <definedName name="BK_FRP_AGING_F">#REF!</definedName>
    <definedName name="BK_FRP_ANNEALING_F">#REF!</definedName>
    <definedName name="BK_FRP_BLANKING_LINE">#REF!</definedName>
    <definedName name="BK_FRP_CLADDING">#REF!</definedName>
    <definedName name="BK_FRP_FRP">#REF!</definedName>
    <definedName name="BK_FRP_GRINDING">#REF!</definedName>
    <definedName name="BK_FRP_H_TREATM_F">#REF!</definedName>
    <definedName name="BK_FRP_HANDL_EQ">#REF!</definedName>
    <definedName name="BK_FRP_HOTMILL">#REF!</definedName>
    <definedName name="BK_FRP_key_assets">#REF!</definedName>
    <definedName name="BK_FRP_PACK_EQUIP">#REF!</definedName>
    <definedName name="BK_FRP_PLATE_SAW">#REF!</definedName>
    <definedName name="BK_FRP_PREHEAT_F">#REF!</definedName>
    <definedName name="BK_FRP_R_LEVELLER">#REF!</definedName>
    <definedName name="BK_FRP_SCALPER">#REF!</definedName>
    <definedName name="BK_FRP_SHEARS">#REF!</definedName>
    <definedName name="BK_FRP_STANDS">#REF!</definedName>
    <definedName name="BK_FRP_STRETCHER">#REF!</definedName>
    <definedName name="BK_Func_obs_Yields">#REF!</definedName>
    <definedName name="BK_UTRASONIC_BATH">#REF!</definedName>
    <definedName name="BKMPO_1">#REF!</definedName>
    <definedName name="BKMPO_2">#REF!</definedName>
    <definedName name="BKMPO_3">#REF!</definedName>
    <definedName name="BKMPO_4">#REF!</definedName>
    <definedName name="BKMPO_6">#REF!</definedName>
    <definedName name="BKMPO_CAST_cast_mach">#REF!</definedName>
    <definedName name="BKMPO_CAST_casting_f">#REF!</definedName>
    <definedName name="BKMPO_CAST_cranes">#REF!</definedName>
    <definedName name="BKMPO_CAST_finishing">#REF!</definedName>
    <definedName name="BKMPO_CAST_homog">#REF!</definedName>
    <definedName name="BKMPO_CAST_MCF_MT">#REF!</definedName>
    <definedName name="BKMPO_CAST_melting_f">#REF!</definedName>
    <definedName name="BKMPO_CAST_metall_tr">#REF!</definedName>
    <definedName name="BKMPO_CAST_ONE">#REF!</definedName>
    <definedName name="BKMPO_CAST_TWO">#REF!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NE_MESSAGES_HIDDEN" hidden="1">#REF!</definedName>
    <definedName name="Book_smz_cr">OFFSET(#REF!,0,0,COUNTA(#REF!)+(COUNTA(#REF!)-1),1)</definedName>
    <definedName name="Booking_03_d">#REF!</definedName>
    <definedName name="BS_Detay">#REF!</definedName>
    <definedName name="BU">[24]Справочник!$A$3:$A$7</definedName>
    <definedName name="Button_130">"can270398v2t05_Выпуск__реализация__запасы_Таблица"</definedName>
    <definedName name="ByOrder">[25]Hidden!$A$43,[25]Hidden!$A$30,[25]Hidden!$A$42,[25]Hidden!$A$3:$A$29</definedName>
    <definedName name="CA">[26]CA!$B$6:$C$1321</definedName>
    <definedName name="CapexAdditionsReal">[27]Workings!#REF!</definedName>
    <definedName name="cash">'[19]Book Adjustments'!#REF!</definedName>
    <definedName name="CHF">91.92</definedName>
    <definedName name="ClDate">[28]Info!$G$6</definedName>
    <definedName name="CO">#REF!</definedName>
    <definedName name="COGS_from_related_parties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[29]SMSTemp!$B$42</definedName>
    <definedName name="CompOt">#N/A</definedName>
    <definedName name="CompRas">#N/A</definedName>
    <definedName name="Coname">[30]Contents!$B$3</definedName>
    <definedName name="Cont_авг">OFFSET(#REF!,0,0,COUNTIF(#REF!,"&gt;0"))</definedName>
    <definedName name="Cont_апр">OFFSET(#REF!,0,0,COUNTIF(#REF!,"&gt;0"))</definedName>
    <definedName name="Cont_дек">OFFSET(#REF!,0,0,COUNTIF(#REF!,"&gt;0"))</definedName>
    <definedName name="Cont_июл">OFFSET(#REF!,0,0,COUNTIF(#REF!,"&gt;0"))</definedName>
    <definedName name="Cont_июн">OFFSET(#REF!,0,0,COUNTIF(#REF!,"&gt;0"))</definedName>
    <definedName name="Cont_май">OFFSET(#REF!,0,0,COUNTIF(#REF!,"&gt;0"))</definedName>
    <definedName name="Cont_мар">OFFSET(#REF!,0,0,COUNTIF(#REF!,"&gt;0"))</definedName>
    <definedName name="Cont_ноя">OFFSET(#REF!,0,0,COUNTIF(#REF!,"&gt;0"))</definedName>
    <definedName name="Cont_окт">OFFSET(#REF!,0,0,COUNTIF(#REF!,"&gt;0"))</definedName>
    <definedName name="Cont_сен">OFFSET(#REF!,0,0,COUNTIF(#REF!,"&gt;0"))</definedName>
    <definedName name="Cont_фев">OFFSET(#REF!,0,0,COUNTIF(#REF!,"&gt;0"))</definedName>
    <definedName name="Cont_янв">OFFSET(#REF!,0,0,COUNTIF(#REF!,"&gt;0"))</definedName>
    <definedName name="CONVERTER">#REF!</definedName>
    <definedName name="Cost">#REF!</definedName>
    <definedName name="cost_cap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yp">'[31]FS-97'!$BA$90</definedName>
    <definedName name="d_r">#REF!</definedName>
    <definedName name="dat">[10]name!$D$5</definedName>
    <definedName name="dd">#N/A</definedName>
    <definedName name="ddffg">[17]Баланс!$A$43:$F$74</definedName>
    <definedName name="dds">[17]Баланс!$A$27:$F$40</definedName>
    <definedName name="DEM">68.91</definedName>
    <definedName name="Depr">#REF!</definedName>
    <definedName name="dews">'[21]Загрузка '!$A$1:$H$3751</definedName>
    <definedName name="dff">'[17]Форма №2 руб.'!$A$21:$G$52</definedName>
    <definedName name="diesel">"Chart 8"</definedName>
    <definedName name="Difference">#REF!</definedName>
    <definedName name="Disaggregations">#REF!</definedName>
    <definedName name="djc">[0]!djc</definedName>
    <definedName name="DM">#N/A</definedName>
    <definedName name="DMM">#N/A</definedName>
    <definedName name="Druck10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ue_to_related_parties">#REF!</definedName>
    <definedName name="dw">[10]name!$D$4</definedName>
    <definedName name="dwl">[10]name!$D$8</definedName>
    <definedName name="e">[17]стр.260!$A$11:$J$22</definedName>
    <definedName name="eded">[20]!eded</definedName>
    <definedName name="eder">[20]!eder</definedName>
    <definedName name="Elvira">'[1]B-4'!#REF!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rorRowsPrevious">#REF!</definedName>
    <definedName name="ert">#N/A</definedName>
    <definedName name="EUR">134.77</definedName>
    <definedName name="EUR_авг">OFFSET(#REF!,0,0,COUNTIF(#REF!,"&gt;0"))</definedName>
    <definedName name="EUR_апр">OFFSET(#REF!,0,0,COUNTIF(#REF!,"&gt;0"))</definedName>
    <definedName name="EUR_дек">OFFSET(#REF!,0,0,COUNTIF(#REF!,"&gt;0"))</definedName>
    <definedName name="EUR_июл">OFFSET(#REF!,0,0,COUNTIF(#REF!,"&gt;0"))</definedName>
    <definedName name="EUR_июн">OFFSET(#REF!,0,0,COUNTIF(#REF!,"&gt;0"))</definedName>
    <definedName name="EUR_май">OFFSET(#REF!,0,0,COUNTIF(#REF!,"&gt;0"))</definedName>
    <definedName name="EUR_мар">OFFSET(#REF!,0,0,COUNTIF(#REF!,"&gt;0"))</definedName>
    <definedName name="EUR_ноя">OFFSET(#REF!,0,0,COUNTIF(#REF!,"&gt;0"))</definedName>
    <definedName name="EUR_окт">OFFSET(#REF!,0,0,COUNTIF(#REF!,"&gt;0"))</definedName>
    <definedName name="EUR_сен">OFFSET(#REF!,0,0,COUNTIF(#REF!,"&gt;0"))</definedName>
    <definedName name="EUR_фев">OFFSET(#REF!,0,0,COUNTIF(#REF!,"&gt;0"))</definedName>
    <definedName name="EUR_янв">OFFSET(#REF!,0,0,COUNTIF(#REF!,"&gt;0"))</definedName>
    <definedName name="ewr">[32]ЯНВАРЬ!#REF!</definedName>
    <definedName name="Expected_balance">#REF!</definedName>
    <definedName name="export_year">#REF!</definedName>
    <definedName name="EXTR_BK">#REF!</definedName>
    <definedName name="EXTR_RCN">#REF!</definedName>
    <definedName name="EXTR_RCN_">#REF!</definedName>
    <definedName name="EXTR_RCN_BK">#REF!</definedName>
    <definedName name="EXTR_SMZ">#REF!</definedName>
    <definedName name="EXTR_UTIL">#REF!</definedName>
    <definedName name="EXTR_UTIL_">#REF!</definedName>
    <definedName name="f">'[17]стр.515 рос.'!$A$9:$F$14</definedName>
    <definedName name="fac">'[33]AFE''s  By Afe'!$G$1553:$G$1556</definedName>
    <definedName name="FactIn">'[27]Macroeconomic Assumptions'!$D$2:$P$2</definedName>
    <definedName name="fdd">[17]Баланс!$A$129:$F$147</definedName>
    <definedName name="fdp">[0]!fdp</definedName>
    <definedName name="fg">#N/A</definedName>
    <definedName name="fgf">'[17]№10  КРА Прочая Реализация  '!$A$12:$S$15</definedName>
    <definedName name="FilAbbr_Add">[25]Hidden!$E$42,[25]Hidden!$E$44,[25]Hidden!$E$45,[25]Hidden!$E$3:$E$29</definedName>
    <definedName name="FilAbbr_Full">[34]Hidden!$E$40,[34]Hidden!$E$41,[34]Hidden!$E$42,[34]Hidden!$E$43,[34]Hidden!$E$44,[34]Hidden!$E$3:$E$38</definedName>
    <definedName name="FILIAL">[35]Hidden1!$A$3:$A$27</definedName>
    <definedName name="Filial_add">[25]Hidden!$A$42,[25]Hidden!$A$44,[25]Hidden!$A$45,[25]Hidden!$A$3:$A$30</definedName>
    <definedName name="Filial_Full">[34]Hidden!$A$40,[34]Hidden!$A$41,[34]Hidden!$A$42,[34]Hidden!$A$43,[34]Hidden!$A$44,[34]Hidden!$A$3:$A$38</definedName>
    <definedName name="First_Hook">[29]SMSTemp!$B$36</definedName>
    <definedName name="Form_120_1">#REF!</definedName>
    <definedName name="Form_120_2">#REF!</definedName>
    <definedName name="Form_130_1">#REF!</definedName>
    <definedName name="Form_130_2">#REF!</definedName>
    <definedName name="Form_130_3">#REF!</definedName>
    <definedName name="Form_141">#REF!</definedName>
    <definedName name="Form_142">#REF!</definedName>
    <definedName name="Form_143">#REF!</definedName>
    <definedName name="Form_144">#REF!</definedName>
    <definedName name="Form_145">#REF!</definedName>
    <definedName name="Form_150">#REF!</definedName>
    <definedName name="Form_211">#REF!</definedName>
    <definedName name="Form_213">#REF!</definedName>
    <definedName name="Form_213a">#REF!</definedName>
    <definedName name="Form_214_40">#REF!</definedName>
    <definedName name="Form_214_41">#REF!</definedName>
    <definedName name="Form_214_43">#REF!</definedName>
    <definedName name="Form_215">#REF!</definedName>
    <definedName name="Form_216">#REF!</definedName>
    <definedName name="Form_220">#REF!</definedName>
    <definedName name="Form_231_1">#REF!</definedName>
    <definedName name="Form_231_2">#REF!</definedName>
    <definedName name="Form_232">#REF!</definedName>
    <definedName name="Form_234">#REF!</definedName>
    <definedName name="Form_235_1">#REF!</definedName>
    <definedName name="Form_235_2">#REF!</definedName>
    <definedName name="Form_241_1">#REF!</definedName>
    <definedName name="Form_241_2">#REF!</definedName>
    <definedName name="Form_242">#REF!</definedName>
    <definedName name="Form_244">#REF!</definedName>
    <definedName name="Form_245">#REF!</definedName>
    <definedName name="Form_246_1">#REF!</definedName>
    <definedName name="Form_246_2">#REF!</definedName>
    <definedName name="Form_251">#REF!</definedName>
    <definedName name="Form_253">#REF!</definedName>
    <definedName name="Form_260">#REF!</definedName>
    <definedName name="Form_270">#REF!</definedName>
    <definedName name="Form_270_1">#REF!</definedName>
    <definedName name="Form_490">#REF!</definedName>
    <definedName name="Form_511">#REF!</definedName>
    <definedName name="Form_512">#REF!</definedName>
    <definedName name="Form_515">#REF!</definedName>
    <definedName name="Form_529_1">#REF!</definedName>
    <definedName name="Form_529_2">#REF!</definedName>
    <definedName name="Form_611">#REF!</definedName>
    <definedName name="Form_612">#REF!</definedName>
    <definedName name="Form_621_1">#REF!</definedName>
    <definedName name="Form_621_2">#REF!</definedName>
    <definedName name="Form_622">#REF!</definedName>
    <definedName name="Form_623">#REF!</definedName>
    <definedName name="Form_624">#REF!</definedName>
    <definedName name="Form_624R">#REF!</definedName>
    <definedName name="Form_625_1">#REF!</definedName>
    <definedName name="Form_625_2">#REF!</definedName>
    <definedName name="Form_626">#REF!</definedName>
    <definedName name="Form_626_p">#REF!</definedName>
    <definedName name="Form_627">#REF!</definedName>
    <definedName name="Form_628_1">#REF!</definedName>
    <definedName name="Form_628_2">#REF!</definedName>
    <definedName name="Form_630">#REF!</definedName>
    <definedName name="Form_631">[36]стр.630!$A$12:$J$20</definedName>
    <definedName name="Form_660_1">#REF!</definedName>
    <definedName name="Form_950_1">#REF!</definedName>
    <definedName name="Form_950_2">#REF!</definedName>
    <definedName name="Form_960">#REF!</definedName>
    <definedName name="Form_Balance">#REF!</definedName>
    <definedName name="Form_BS_I">#REF!</definedName>
    <definedName name="Form_BS_II">#REF!</definedName>
    <definedName name="Form_BS_III_V">#REF!</definedName>
    <definedName name="Form_BS_sp">'[37]Баланс на 01.10.05'!#REF!</definedName>
    <definedName name="Form_pl1">#REF!</definedName>
    <definedName name="Form_pl10">#REF!</definedName>
    <definedName name="Form_pl11">#REF!</definedName>
    <definedName name="Form_pl12">#REF!</definedName>
    <definedName name="Form_pl13">#REF!</definedName>
    <definedName name="Form_pl3">#REF!</definedName>
    <definedName name="Form_pl4">#REF!</definedName>
    <definedName name="Form_pl5">#REF!</definedName>
    <definedName name="Form_pl6">#REF!</definedName>
    <definedName name="Form_pl7">#REF!</definedName>
    <definedName name="Form_pl8">#REF!</definedName>
    <definedName name="Form_pl9">#REF!</definedName>
    <definedName name="Format_info">#REF!</definedName>
    <definedName name="FutureRate">#REF!</definedName>
    <definedName name="fws">[20]!fws</definedName>
    <definedName name="fxtop">'[19]Book Adjustments'!#REF!</definedName>
    <definedName name="G">#N/A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bp">[10]name!$D$9</definedName>
    <definedName name="GDBUT">[23]!GDBUT</definedName>
    <definedName name="GDRAP">[23]!GDRAP</definedName>
    <definedName name="GEBUT">[23]!GEBUT</definedName>
    <definedName name="GenitiveCase">[38]Hidden!$I$2:$I$13</definedName>
    <definedName name="ger">[20]!ger</definedName>
    <definedName name="GERAP">[23]!GERAP</definedName>
    <definedName name="gfhjkm">[39]hiddenА!$H$15</definedName>
    <definedName name="ggg">[2]s!#REF!</definedName>
    <definedName name="gggh">[17]Баланс!$A$78:$F$123</definedName>
    <definedName name="gh">#N/A</definedName>
    <definedName name="ghgh">'[17]№ 11 КРА Прочее Приобретение'!$A$11:$I$14</definedName>
    <definedName name="ghj">[17]стр.232!$A$11:$P$17</definedName>
    <definedName name="HalfYear">[38]Hidden!$I$24</definedName>
    <definedName name="hg">'[17]ПУ №13 ОФА'!$A$5:$F$7</definedName>
    <definedName name="hhg">#REF!</definedName>
    <definedName name="HILH1">#N/A</definedName>
    <definedName name="hjh">'[17]№12  КРА Проценты'!$A$12:$J$70</definedName>
    <definedName name="HR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">#REF!</definedName>
    <definedName name="INT">#REF!</definedName>
    <definedName name="int_ext_sel">1</definedName>
    <definedName name="INTCAP">'[15]3Q JV-Interest Cap.'!$D$5:$G$73</definedName>
    <definedName name="interm_level">'[22]Threshold Table'!$D$6:$F$11</definedName>
    <definedName name="Interval">[29]SMSTemp!$B$35</definedName>
    <definedName name="IntRateSubordinatedFixed">[27]Workings!#REF!</definedName>
    <definedName name="IntRateSubordinatedFloating">[27]Workings!#REF!</definedName>
    <definedName name="INVADJ99">'[13]BA-10 Inventory Reclasess'!$E$94:$K$114</definedName>
    <definedName name="INVNOV2399">'[40]BY Line Item'!$D$2:$O$1481</definedName>
    <definedName name="item">[41]Статьи!$A$3:$B$55</definedName>
    <definedName name="itemm">[42]Статьи!$A$3:$B$42</definedName>
    <definedName name="iu">[17]стр.640!$A$12:$I$28</definedName>
    <definedName name="j">[17]стр.611!$A$13:$T$19</definedName>
    <definedName name="jh">'[17]ПУ №3 OFA'!$A$5:$F$7</definedName>
    <definedName name="jjj">[43]s!#REF!</definedName>
    <definedName name="jjjj">[3]s!#REF!</definedName>
    <definedName name="jjk">#REF!</definedName>
    <definedName name="junekzt">#REF!</definedName>
    <definedName name="juneusd">#REF!</definedName>
    <definedName name="junkzt">#REF!</definedName>
    <definedName name="khjf">#REF!</definedName>
    <definedName name="khjhj">'[17]ПУ №9 OFA'!$A$5:$D$7</definedName>
    <definedName name="KJHFDS">#N/A</definedName>
    <definedName name="kk">[44]Коэфф!$B$1</definedName>
    <definedName name="kto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KVARTALPrev">[39]hiddenА!$G$20</definedName>
    <definedName name="l">'[17]стр.621 (1)'!$A$12:$AE$21</definedName>
    <definedName name="lang">[46]Tier1!$G$2</definedName>
    <definedName name="limcount" hidden="1">1</definedName>
    <definedName name="ljjkjh">'[17]ПУ №8 OFA'!$A$5:$E$7</definedName>
    <definedName name="LK">#N/A</definedName>
    <definedName name="llkjk">'[17]ПУ №7 OFA'!$A$5:$E$7</definedName>
    <definedName name="LLL">'[47]KAZAK RECO ST 99'!$A$1:$A$263,'[47]KAZAK RECO ST 99'!$K$1:$S$263</definedName>
    <definedName name="LME_eur_апр">OFFSET(#REF!,0,0,COUNTIF(#REF!,"&gt;0"))</definedName>
    <definedName name="LME_eur_дек">OFFSET(#REF!,0,0,COUNTIF(#REF!,"&gt;0"))</definedName>
    <definedName name="LME_eur_июл">OFFSET(#REF!,0,0,COUNTIF(#REF!,"&gt;0"))</definedName>
    <definedName name="LME_eur_июн">OFFSET(#REF!,0,0,COUNTIF(#REF!,"&gt;0"))</definedName>
    <definedName name="LME_eur_май">OFFSET(#REF!,0,0,COUNTIF(#REF!,"&gt;0"))</definedName>
    <definedName name="LME_eur_мар">OFFSET(#REF!,0,0,COUNTIF(#REF!,"&gt;0"))</definedName>
    <definedName name="LME_eur_ноя">OFFSET(#REF!,0,0,COUNTIF(#REF!,"&gt;0"))</definedName>
    <definedName name="LME_eur_окт">OFFSET(#REF!,0,0,COUNTIF(#REF!,"&gt;0"))</definedName>
    <definedName name="LME_eur_сен">OFFSET(#REF!,0,0,COUNTIF(#REF!,"&gt;0"))</definedName>
    <definedName name="LME_eur_фев">OFFSET(#REF!,0,0,COUNTIF(#REF!,"&gt;0"))</definedName>
    <definedName name="LME_eur_янв">OFFSET(#REF!,0,0,COUNTIF(#REF!,"&gt;0"))</definedName>
    <definedName name="LME_lbs_авг">OFFSET(#REF!,0,0,COUNTIF(#REF!,"&gt;0"))</definedName>
    <definedName name="LME_lbs_апр">OFFSET(#REF!,0,0,COUNTIF(#REF!,"&gt;0"))</definedName>
    <definedName name="LME_lbs_дек">OFFSET(#REF!,0,0,COUNTIF(#REF!,"&gt;0"))</definedName>
    <definedName name="LME_lbs_июл">OFFSET(#REF!,0,0,COUNTIF(#REF!,"&gt;0"))</definedName>
    <definedName name="LME_lbs_июн">OFFSET(#REF!,0,0,COUNTIF(#REF!,"&gt;0"))</definedName>
    <definedName name="LME_lbs_май">OFFSET(#REF!,0,0,COUNTIF(#REF!,"&gt;0"))</definedName>
    <definedName name="LME_lbs_мар">OFFSET(#REF!,0,0,COUNTIF(#REF!,"&gt;0"))</definedName>
    <definedName name="LME_lbs_ноя">OFFSET(#REF!,0,0,COUNTIF(#REF!,"&gt;0"))</definedName>
    <definedName name="LME_lbs_окт">OFFSET(#REF!,0,0,COUNTIF(#REF!,"&gt;0"))</definedName>
    <definedName name="LME_lbs_сен">OFFSET(#REF!,0,0,COUNTIF(#REF!,"&gt;0"))</definedName>
    <definedName name="LME_lbs_фев">OFFSET(#REF!,0,0,COUNTIF(#REF!,"&gt;0"))</definedName>
    <definedName name="LME_lbs_янв">OFFSET(#REF!,0,0,COUNTIF(#REF!,"&gt;0"))</definedName>
    <definedName name="LME_авг">OFFSET(#REF!,0,0,COUNTIF(#REF!,"&gt;0"))</definedName>
    <definedName name="LME_апр">OFFSET(#REF!,0,0,COUNTIF(#REF!,"&gt;0"))</definedName>
    <definedName name="LME_дек">OFFSET(#REF!,0,0,COUNTIF(#REF!,"&gt;0"))</definedName>
    <definedName name="LME_июл">OFFSET(#REF!,0,0,COUNTIF(#REF!,"&gt;0"))</definedName>
    <definedName name="LME_июн">OFFSET(#REF!,0,0,COUNTIF(#REF!,"&gt;0"))</definedName>
    <definedName name="LME_май">OFFSET(#REF!,0,0,COUNTIF(#REF!,"&gt;0"))</definedName>
    <definedName name="LME_мар">OFFSET(#REF!,0,0,COUNTIF(#REF!,"&gt;0"))</definedName>
    <definedName name="LME_ноя">OFFSET(#REF!,0,0,COUNTIF(#REF!,"&gt;0"))</definedName>
    <definedName name="LME_окт">OFFSET(#REF!,0,0,COUNTIF(#REF!,"&gt;0"))</definedName>
    <definedName name="LME_сен">OFFSET(#REF!,0,0,COUNTIF(#REF!,"&gt;0"))</definedName>
    <definedName name="LME_фев">OFFSET(#REF!,0,0,COUNTIF(#REF!,"&gt;0"))</definedName>
    <definedName name="LME_янв">OFFSET(#REF!,0,0,COUNTIF(#REF!,"&gt;0"))</definedName>
    <definedName name="LME3_авг">OFFSET(#REF!,0,0,COUNTIF(#REF!,"&gt;0"))</definedName>
    <definedName name="LME3_апр">OFFSET(#REF!,0,0,COUNTIF(#REF!,"&gt;0"))</definedName>
    <definedName name="LME3_дек">OFFSET(#REF!,0,0,COUNTIF(#REF!,"&gt;0"))</definedName>
    <definedName name="LME3_июл">OFFSET(#REF!,0,0,COUNTIF(#REF!,"&gt;0"))</definedName>
    <definedName name="LME3_июн">OFFSET(#REF!,0,0,COUNTIF(#REF!,"&gt;0"))</definedName>
    <definedName name="LME3_май">OFFSET(#REF!,0,0,COUNTIF(#REF!,"&gt;0"))</definedName>
    <definedName name="LME3_мар">OFFSET(#REF!,0,0,COUNTIF(#REF!,"&gt;0"))</definedName>
    <definedName name="LME3_ноя">OFFSET(#REF!,0,0,COUNTIF(#REF!,"&gt;0"))</definedName>
    <definedName name="LME3_окт">OFFSET(#REF!,0,0,COUNTIF(#REF!,"&gt;0"))</definedName>
    <definedName name="LME3_сен">OFFSET(#REF!,0,0,COUNTIF(#REF!,"&gt;0"))</definedName>
    <definedName name="LME3_фев">OFFSET(#REF!,0,0,COUNTIF(#REF!,"&gt;0"))</definedName>
    <definedName name="LME3_янв">OFFSET(#REF!,0,0,COUNTIF(#REF!,"&gt;0"))</definedName>
    <definedName name="Location">#REF!</definedName>
    <definedName name="Long_term_debts_to_affiliates">#REF!</definedName>
    <definedName name="m">[17]стр.245!$A$11:$O$150</definedName>
    <definedName name="m_2005">'[48]1NK'!$R$10:$R$1877</definedName>
    <definedName name="m_2006">'[48]1NK'!$S$10:$S$1838</definedName>
    <definedName name="m_2007">'[48]1NK'!$T$10:$T$1838</definedName>
    <definedName name="m_f2002">#REF!</definedName>
    <definedName name="m_Key2">#REF!</definedName>
    <definedName name="m_o2003">#REF!</definedName>
    <definedName name="m_OTM2005">'[49]2.2 ОтклОТМ'!$G$1:$G$65536</definedName>
    <definedName name="m_OTM2006">'[49]2.2 ОтклОТМ'!$J$1:$J$65536</definedName>
    <definedName name="m_OTM2007">'[49]2.2 ОтклОТМ'!$M$1:$M$65536</definedName>
    <definedName name="m_OTM2008">'[49]2.2 ОтклОТМ'!$P$1:$P$65536</definedName>
    <definedName name="m_OTM2009">'[49]2.2 ОтклОТМ'!$S$1:$S$65536</definedName>
    <definedName name="m_OTM2010">'[49]2.2 ОтклОТМ'!$V$1:$V$65536</definedName>
    <definedName name="m_OTMizm">'[49]1.3.2 ОТМ'!$K$1:$K$65536</definedName>
    <definedName name="m_OTMkod">'[49]1.3.2 ОТМ'!$A$1:$A$65536</definedName>
    <definedName name="m_OTMnomer">'[49]1.3.2 ОТМ'!$H$1:$H$65536</definedName>
    <definedName name="m_OTMpokaz">'[49]1.3.2 ОТМ'!$I$1:$I$65536</definedName>
    <definedName name="m_Pr_I">[50]Comp!$B$2:$B$29</definedName>
    <definedName name="m_Pr_N">[50]Comp!$C$2:$C$29</definedName>
    <definedName name="m_Predpr_I">[49]Предпр!$C$3:$C$29</definedName>
    <definedName name="m_Predpr_N">[49]Предпр!$D$3:$D$29</definedName>
    <definedName name="m_Zatrat">[49]ЦентрЗатр!$A$2:$G$71</definedName>
    <definedName name="m_Zatrat_Ed">[49]ЦентрЗатр!$E$2:$E$71</definedName>
    <definedName name="m_Zatrat_K">[49]ЦентрЗатр!$F$2:$F$71</definedName>
    <definedName name="m_Zatrat_N">[49]ЦентрЗатр!$G$2:$G$71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#REF!</definedName>
    <definedName name="Macro20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uusdz">#REF!</definedName>
    <definedName name="maykzt">#REF!</definedName>
    <definedName name="maykzts">#REF!</definedName>
    <definedName name="mayusd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tary_Precision">#REF!</definedName>
    <definedName name="month">'[51]Drop-Downs'!$C$2:$C$25</definedName>
    <definedName name="NarastMESATZ">[52]Hidden1!$J$2:$J$13</definedName>
    <definedName name="NBK">89.57</definedName>
    <definedName name="NBVTotalBf">[27]Workings!#REF!</definedName>
    <definedName name="Negative_Rec_Cnt">[29]SMSTemp!$B$50</definedName>
    <definedName name="Negative_Values">[29]SMSTemp!$B$31</definedName>
    <definedName name="Net_Book_Value">[29]SMSTemp!$B$30</definedName>
    <definedName name="new_index">[53]CPI!$A$1:$H$97</definedName>
    <definedName name="NonOper">#N/A</definedName>
    <definedName name="ňŕáëčöŕ_1">#REF!</definedName>
    <definedName name="ňŕáëčöŕ_2">#REF!</definedName>
    <definedName name="nt5_1">[2]s!#REF!</definedName>
    <definedName name="oepde">[20]!oepde</definedName>
    <definedName name="OG">'[54]123100 O&amp;G Assets'!$C$10:$H$125</definedName>
    <definedName name="OLE_LINK1_57">'[55]Перечень связанных сторон'!#REF!</definedName>
    <definedName name="OpDate">[28]Info!$G$5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utput_year">#REF!</definedName>
    <definedName name="overhead">#REF!</definedName>
    <definedName name="p">'[56]ДЕКАБРЬ-план'!$P$65479</definedName>
    <definedName name="PER1O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qtr">#REF!,#REF!</definedName>
    <definedName name="plqtr199">#REF!</definedName>
    <definedName name="plqtr299">#REF!,#REF!</definedName>
    <definedName name="plv">#REF!</definedName>
    <definedName name="plytd">#REF!,#REF!</definedName>
    <definedName name="plytd2">#REF!,#REF!</definedName>
    <definedName name="plytd99">#REF!,#REF!</definedName>
    <definedName name="po">#REF!</definedName>
    <definedName name="PopCache_GL_INTERFACE_REFERENCE7">[58]PopCache_Sheet1!$A$1:$A$2</definedName>
    <definedName name="Population_Count">[29]SMSTemp!$B$33</definedName>
    <definedName name="Positive_Rec_Cnt">[29]SMSTemp!$B$51</definedName>
    <definedName name="Positive_Values">[29]SMSTemp!$B$32</definedName>
    <definedName name="PriceIndexPriceAskPrice">'[59]Price Index Price Data'!$F$4:$F$6239</definedName>
    <definedName name="PriceIndexPriceName">'[59]Price Index Price Data'!$B$4:$B$6239</definedName>
    <definedName name="PriceIndexPricePublishDate">'[59]Price Index Price Data'!$M$4:$M$6239</definedName>
    <definedName name="Prod">#REF!</definedName>
    <definedName name="Product_data">'[60]Product Assumptions'!$A$1:$K$7</definedName>
    <definedName name="Product_index">'[60]Product Assumptions'!$A$1:$A$7</definedName>
    <definedName name="PYTB">[61]PYTB!$A$1:$B$835</definedName>
    <definedName name="qq">#N/A</definedName>
    <definedName name="qqq">#N/A</definedName>
    <definedName name="qrwtry">[0]!qrwtry</definedName>
    <definedName name="qs">#N/A</definedName>
    <definedName name="qw">'[17]стр.625 (1)'!$A$12:$N$26</definedName>
    <definedName name="qwe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qwww">[20]!qwww</definedName>
    <definedName name="R_THREE">#REF!</definedName>
    <definedName name="R_TWO">#REF!</definedName>
    <definedName name="RangeMonths">[63]Лист1!$D$1:$D$12</definedName>
    <definedName name="RATE1">[64]o!$E$105</definedName>
    <definedName name="RawCoalVolumeIn">#REF!</definedName>
    <definedName name="re">'[17]стр.660 (2)'!$A$11:$D$17</definedName>
    <definedName name="Recover">#REF!</definedName>
    <definedName name="Residual_difference">#REF!</definedName>
    <definedName name="rett">[65]Статьи!$A$3:$B$55</definedName>
    <definedName name="RFA_status">'[66]Drop downs'!$A$3:$A$5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">[10]name!$D$7</definedName>
    <definedName name="RSA">#REF!</definedName>
    <definedName name="RUL">#REF!</definedName>
    <definedName name="RUL_AGE">#REF!</definedName>
    <definedName name="RUL_AGE_">#REF!</definedName>
    <definedName name="RUL_OFF">#REF!</definedName>
    <definedName name="RUR">4.97</definedName>
    <definedName name="S1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[17]стр.960!$A$13:$V$18</definedName>
    <definedName name="Sample_Size">[29]SMSTemp!$B$34</definedName>
    <definedName name="Sampled_Stratum_total">[29]SMSTemp!$B$40</definedName>
    <definedName name="SAPBEXrevision" hidden="1">1</definedName>
    <definedName name="SAPBEXsysID" hidden="1">"MWP"</definedName>
    <definedName name="SAPBEXwbID" hidden="1">"47FYJ7HI3LVDO7MFTINXRS0LO"</definedName>
    <definedName name="SATBLT">[23]!SATBLT</definedName>
    <definedName name="SATBUS">[23]!SATBUS</definedName>
    <definedName name="SATRAP">[23]!SATRAP</definedName>
    <definedName name="sdd">[17]Настройки!$A$1:$B$2</definedName>
    <definedName name="sdff">#N/A</definedName>
    <definedName name="sencount" hidden="1">1</definedName>
    <definedName name="sf">#N/A</definedName>
    <definedName name="sFilial">[38]Hidden!$C$54</definedName>
    <definedName name="Sheet1_BNE_UPLOAD" hidden="1">#REF!</definedName>
    <definedName name="Sheet1_GL_INTERFACE_ACCOUNTING_DATE" hidden="1">#REF!</definedName>
    <definedName name="Sheet1_GL_INTERFACE_ACTUAL_FLAG" hidden="1">#REF!</definedName>
    <definedName name="Sheet1_GL_INTERFACE_CURRENCY_CODE" hidden="1">#REF!</definedName>
    <definedName name="Sheet1_GL_INTERFACE_DATABASE" hidden="1">#REF!</definedName>
    <definedName name="Sheet1_GL_INTERFACE_ENTERED_CR" hidden="1">#REF!</definedName>
    <definedName name="Sheet1_GL_INTERFACE_ENTERED_DR" hidden="1">#REF!</definedName>
    <definedName name="Sheet1_GL_INTERFACE_GROUP_ID" hidden="1">#REF!</definedName>
    <definedName name="Sheet1_GL_INTERFACE_ORIGINATING_BAL_SEG_VALUE" hidden="1">#REF!</definedName>
    <definedName name="Sheet1_GL_INTERFACE_REFERENCE1" hidden="1">#REF!</definedName>
    <definedName name="Sheet1_GL_INTERFACE_REFERENCE10" hidden="1">#REF!</definedName>
    <definedName name="Sheet1_GL_INTERFACE_REFERENCE4" hidden="1">#REF!</definedName>
    <definedName name="Sheet1_GL_INTERFACE_REFERENCE5" hidden="1">#REF!</definedName>
    <definedName name="Sheet1_GL_INTERFACE_REFERENCE6" hidden="1">#REF!</definedName>
    <definedName name="Sheet1_GL_INTERFACE_REFERENCE7" hidden="1">#REF!</definedName>
    <definedName name="Sheet1_GL_INTERFACE_REFERENCE8" hidden="1">#REF!</definedName>
    <definedName name="Sheet1_GL_INTERFACE_SEGMENT1" hidden="1">#REF!</definedName>
    <definedName name="Sheet1_GL_INTERFACE_SEGMENT2" hidden="1">#REF!</definedName>
    <definedName name="Sheet1_GL_INTERFACE_SEGMENT3" hidden="1">#REF!</definedName>
    <definedName name="Sheet1_GL_INTERFACE_SEGMENT4" hidden="1">#REF!</definedName>
    <definedName name="Sheet1_GL_INTERFACE_SEGMENT5" hidden="1">#REF!</definedName>
    <definedName name="Sheet1_GL_INTERFACE_SEGMENT6" hidden="1">#REF!</definedName>
    <definedName name="Sheet1_GL_INTERFACE_SEGMENT7" hidden="1">#REF!</definedName>
    <definedName name="Sheet1_GL_INTERFACE_SET_OF_BOOKS_ID" hidden="1">#REF!</definedName>
    <definedName name="Sheet1_GL_INTERFACE_STAT_AMOUNT" hidden="1">#REF!</definedName>
    <definedName name="Sheet1_GL_INTERFACE_USER_JE_CATEGORY_NAME" hidden="1">#REF!</definedName>
    <definedName name="Sheet1_GL_INTERFACE_USER_JE_SOURCE_NAME" hidden="1">#REF!</definedName>
    <definedName name="SHOP_3_ex_TP">[57]July_03_Pg8!#REF!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Month">[38]Hidden!$H$19</definedName>
    <definedName name="sMonthGen">[38]Hidden!$I$20</definedName>
    <definedName name="sMonthNarast">[38]Hidden!$J$20</definedName>
    <definedName name="SMZ_4">#REF!</definedName>
    <definedName name="SMZ_51">#REF!</definedName>
    <definedName name="SMZ_55">#REF!</definedName>
    <definedName name="SMZ_62">#REF!</definedName>
    <definedName name="SMZ_CAST_casting_f">#REF!</definedName>
    <definedName name="SMZ_CAST_charg_mach">#REF!</definedName>
    <definedName name="SMZ_CAST_cranes">#REF!</definedName>
    <definedName name="SMZ_CAST_drain_ch_boxes">#REF!</definedName>
    <definedName name="SMZ_CAST_finishing">#REF!</definedName>
    <definedName name="SMZ_CAST_homog">#REF!</definedName>
    <definedName name="SMZ_CAST_melting_f">#REF!</definedName>
    <definedName name="SMZ_CAST_metall_treat">#REF!</definedName>
    <definedName name="SMZ_CAST_ONE">#REF!</definedName>
    <definedName name="SMZ_CAST_TWO">#REF!</definedName>
    <definedName name="SMZ_foging_penalty">#REF!</definedName>
    <definedName name="SMZ_FRP">#REF!</definedName>
    <definedName name="SMZ_FRP_2300_CR">#REF!</definedName>
    <definedName name="SMZ_FRP_2800_CR">#REF!</definedName>
    <definedName name="SMZ_FRP_2800_HR">#REF!</definedName>
    <definedName name="SMZ_FRP_2800_RS">#REF!</definedName>
    <definedName name="SMZ_FRP_55_rest">#REF!</definedName>
    <definedName name="SMZ_FRP_Cladding">#REF!</definedName>
    <definedName name="SMZ_FRP_Coating_lines">#REF!</definedName>
    <definedName name="SMZ_FRP_cutting_line">#REF!</definedName>
    <definedName name="SMZ_FRP_CUTTING_LINES">#REF!</definedName>
    <definedName name="SMZ_FRP_EBNER">#REF!</definedName>
    <definedName name="SMZ_FRP_el_heat_f">#REF!</definedName>
    <definedName name="SMZ_FRP_furnaces">#REF!</definedName>
    <definedName name="SMZ_FRP_gas_heat_f">#REF!</definedName>
    <definedName name="SMZ_FRP_HEAT_LINES">#REF!</definedName>
    <definedName name="SMZ_FRP_HL">#REF!</definedName>
    <definedName name="SMZ_FRP_KNOWENAGEL">#REF!</definedName>
    <definedName name="SMZ_FRP_Rollgrinders">#REF!</definedName>
    <definedName name="SMZ_FRP_scalper">#REF!</definedName>
    <definedName name="SMZ_FRP_STANDS">#REF!</definedName>
    <definedName name="SMZ_FRP_Stretch_line">#REF!</definedName>
    <definedName name="SMZ_FRP_STRETCH_LINES">#REF!</definedName>
    <definedName name="SMZ_FRP_two">#REF!</definedName>
    <definedName name="SMZ_Func_obs_Yields">#REF!</definedName>
    <definedName name="Sponsor_for_D">#REF!</definedName>
    <definedName name="Status">#REF!</definedName>
    <definedName name="statutory_rate">'[67]Income tax summary'!$B$6</definedName>
    <definedName name="Stratum_100">[29]SMSTemp!$B$37</definedName>
    <definedName name="Stratum_100_Hits">[29]SMSTemp!$B$38</definedName>
    <definedName name="Stratum_100_Sample_Size">[29]SMSTemp!$B$39</definedName>
    <definedName name="SUMMARY">[57]July_03_Pg8!#REF!</definedName>
    <definedName name="suntb">#REF!</definedName>
    <definedName name="SUSPEN">#REF!</definedName>
    <definedName name="susrecl">#REF!</definedName>
    <definedName name="sVMONTH">[38]Hidden!$H$20</definedName>
    <definedName name="sYear">[38]Hidden!$F$19</definedName>
    <definedName name="t_year">#REF!</definedName>
    <definedName name="TableName">"Dummy"</definedName>
    <definedName name="TARGET">[18]ConsumptionPerUnit!$A$3</definedName>
    <definedName name="tax">'[19]Book Adjustments'!#REF!</definedName>
    <definedName name="TaxIncurredIn">'[68]Actuals Input'!#REF!</definedName>
    <definedName name="TaxPayableIn">'[68]Actuals Input'!#REF!</definedName>
    <definedName name="TBC">[15]TB30999vs30699!$A$6:$L$421</definedName>
    <definedName name="TBCHANGE">'[69]TB-300699-Final'!$A$6:$F$421</definedName>
    <definedName name="TBKZT">'[70]TB-KZT'!$A$12:$K$298</definedName>
    <definedName name="TBUSD">'[70]TB USD'!$A$11:$L$487</definedName>
    <definedName name="TEST0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xtRefCopy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">#REF!</definedName>
    <definedName name="TextRefCopy122">[71]Rollforward!#REF!</definedName>
    <definedName name="TextRefCopy123">[72]Rollforward!#REF!</definedName>
    <definedName name="TextRefCopy14">#REF!</definedName>
    <definedName name="TextRefCopy151">'[73]Test of FA Installation'!#REF!</definedName>
    <definedName name="TextRefCopy154">'[73]Test of FA Installation'!#REF!</definedName>
    <definedName name="TextRefCopy156">'[73]Test of FA Installation'!#REF!</definedName>
    <definedName name="TextRefCopy158">'[73]Test of FA Installation'!#REF!</definedName>
    <definedName name="TextRefCopy160">'[74]O.500 Property Tax'!#REF!</definedName>
    <definedName name="TextRefCopy163">'[74]O.500 Property Tax'!#REF!</definedName>
    <definedName name="TextRefCopy164">'[73]Test of FA Installation'!#REF!</definedName>
    <definedName name="TextRefCopy165">'[74]O.500 Property Tax'!#REF!</definedName>
    <definedName name="TextRefCopy166">'[73]Test of FA Installation'!#REF!</definedName>
    <definedName name="TextRefCopy167">'[74]O.500 Property Tax'!#REF!</definedName>
    <definedName name="TextRefCopy169">'[74]O.500 Property Tax'!#REF!</definedName>
    <definedName name="TextRefCopy170">'[73]Test of FA Installation'!#REF!</definedName>
    <definedName name="TextRefCopy171">'[74]O.500 Property Tax'!#REF!</definedName>
    <definedName name="TextRefCopy172">'[73]Test of FA Installation'!#REF!</definedName>
    <definedName name="TextRefCopy173">'[73]Test of FA Installation'!#REF!</definedName>
    <definedName name="TextRefCopy175">'[73]Test of FA Installation'!#REF!</definedName>
    <definedName name="TextRefCopy177">'[73]Test of FA Installation'!#REF!</definedName>
    <definedName name="TextRefCopy179">'[73]Test of FA Installation'!#REF!</definedName>
    <definedName name="TextRefCopy181">'[73]Test of FA Installation'!#REF!</definedName>
    <definedName name="TextRefCopy22">'[75]Cash flows - PBC'!$O$15</definedName>
    <definedName name="TextRefCopy24">'[75]Cash flows - PBC'!$N$55</definedName>
    <definedName name="TextRefCopy245">'[74]O.500 Property Tax'!#REF!</definedName>
    <definedName name="TextRefCopy25">'[76]K-800 Imp. test'!#REF!</definedName>
    <definedName name="TextRefCopy253">'[77]FA register'!#REF!</definedName>
    <definedName name="TextRefCopy27">'[74]O.500 Property Tax'!#REF!</definedName>
    <definedName name="TextRefCopy296">'[75]FA register'!$L$85</definedName>
    <definedName name="TextRefCopy298">'[75]FA register'!$L$3817</definedName>
    <definedName name="TextRefCopy30">'[78]Inventory Count Sheet'!#REF!</definedName>
    <definedName name="TextRefCopy300">'[75]FA register'!$L$3896</definedName>
    <definedName name="TextRefCopy302">'[75]FA register'!$L$5130</definedName>
    <definedName name="TextRefCopy304">'[75]FA register'!$F$86</definedName>
    <definedName name="TextRefCopy306">'[75]FA register'!$F$3818</definedName>
    <definedName name="TextRefCopy308">'[75]FA register'!$F$3897</definedName>
    <definedName name="TextRefCopy310">'[75]FA register'!$F$5131</definedName>
    <definedName name="TextRefCopy32">'[75]Cash flows - PBC'!$N$110</definedName>
    <definedName name="TextRefCopy320">'[75]FA register'!$F$85</definedName>
    <definedName name="TextRefCopy322">'[75]FA register'!$F$3817</definedName>
    <definedName name="TextRefCopy324">'[75]FA register'!$F$3896</definedName>
    <definedName name="TextRefCopy326">'[75]FA register'!$F$5130</definedName>
    <definedName name="TextRefCopy34">'[75]Cash flows - PBC'!$O$114</definedName>
    <definedName name="TextRefCopy36">'[76]K-800 Imp. test'!#REF!</definedName>
    <definedName name="TextRefCopy38">'[78]Inventory Count Sheet'!#REF!</definedName>
    <definedName name="TextRefCopy40">'[78]Inventory Count Sheet'!#REF!</definedName>
    <definedName name="TextRefCopy44">'[76]K-800 Imp. test'!#REF!</definedName>
    <definedName name="TextRefCopy46">'[76]K-800 Imp. test'!#REF!</definedName>
    <definedName name="TextRefCopy48">'[76]K-800 Imp. test'!#REF!</definedName>
    <definedName name="TextRefCopy49">'[76]K-800 Imp. test'!#REF!</definedName>
    <definedName name="TextRefCopy50">'[75]FA register'!$M$85</definedName>
    <definedName name="TextRefCopy52">'[75]FA register'!$M$3817</definedName>
    <definedName name="TextRefCopy53">'[76]K-800 Imp. test'!#REF!</definedName>
    <definedName name="TextRefCopy54">'[75]FA register'!$M$3896</definedName>
    <definedName name="TextRefCopy55">'[76]K-800 Imp. test'!#REF!</definedName>
    <definedName name="TextRefCopy56">'[75]FA register'!$M$5130</definedName>
    <definedName name="TextRefCopy58">'[73]Test of FA Installation'!#REF!</definedName>
    <definedName name="TextRefCopy59">'[73]Test of FA Installation'!#REF!</definedName>
    <definedName name="TextRefCopy60">'[73]Test of FA Installation'!#REF!</definedName>
    <definedName name="TextRefCopy61">'[73]Test of FA Installation'!#REF!</definedName>
    <definedName name="TextRefCopy62">'[73]Test of FA Installation'!#REF!</definedName>
    <definedName name="TextRefCopy63">'[79]PP&amp;E mvt for 2003'!$R$18</definedName>
    <definedName name="TextRefCopy64">'[73]Test of FA Installation'!#REF!</definedName>
    <definedName name="TextRefCopy65">'[73]Test of FA Installation'!#REF!</definedName>
    <definedName name="TextRefCopy66">'[73]Test of FA Installation'!#REF!</definedName>
    <definedName name="TextRefCopy67">'[73]Test of FA Installation'!#REF!</definedName>
    <definedName name="TextRefCopy72">[73]Additions!#REF!</definedName>
    <definedName name="TextRefCopy77">'[73]Test of FA Installation'!#REF!</definedName>
    <definedName name="TextRefCopy78">'[73]Test of FA Installation'!#REF!</definedName>
    <definedName name="TextRefCopy79">'[73]Test of FA Installation'!#REF!</definedName>
    <definedName name="TextRefCopy80">'[73]Test of FA Installation'!#REF!</definedName>
    <definedName name="TextRefCopy81">'[73]Test of FA Installation'!#REF!</definedName>
    <definedName name="TextRefCopy82">'[73]Test of FA Installation'!#REF!</definedName>
    <definedName name="TextRefCopy83">'[73]Test of FA Installation'!#REF!</definedName>
    <definedName name="TextRefCopy87">#REF!</definedName>
    <definedName name="TextRefCopy88">'[79]PP&amp;E mvt for 2003'!$P$19</definedName>
    <definedName name="TextRefCopy89">'[79]PP&amp;E mvt for 2003'!$P$46</definedName>
    <definedName name="TextRefCopy90">'[79]PP&amp;E mvt for 2003'!$P$25</definedName>
    <definedName name="TextRefCopy92">'[79]PP&amp;E mvt for 2003'!$P$26</definedName>
    <definedName name="TextRefCopy94">'[79]PP&amp;E mvt for 2003'!$P$52</definedName>
    <definedName name="TextRefCopy95">'[79]PP&amp;E mvt for 2003'!$P$53</definedName>
    <definedName name="TextRefCopyRangeCount" hidden="1">9</definedName>
    <definedName name="Threshold">#REF!</definedName>
    <definedName name="Threshold1" hidden="1">78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day_date">#REF!</definedName>
    <definedName name="ToOkjetpesRevenueIn">#REF!</definedName>
    <definedName name="ToOkjetpesUnitVariableMarginIn">#REF!</definedName>
    <definedName name="TopR">'[19]Book Adjustments'!#REF!</definedName>
    <definedName name="Total_finding">#REF!</definedName>
    <definedName name="Total_IFC">#REF!</definedName>
    <definedName name="Total_Sponsor">#REF!</definedName>
    <definedName name="TotalByProductsVariableCost">[27]Workings!#REF!</definedName>
    <definedName name="TREND_CODE">#REF!</definedName>
    <definedName name="TREND_OFF">#REF!</definedName>
    <definedName name="TS_2007">#N/A</definedName>
    <definedName name="txadj">'[19]Book Adjustments'!#REF!</definedName>
    <definedName name="ty">[17]стр.627!$A$11:$M$56</definedName>
    <definedName name="ui">[17]стр.630!$A$12:$J$20</definedName>
    <definedName name="ujn">[0]!ujn</definedName>
    <definedName name="Unit_text">[18]ConsumptionPerUnit!$A$4</definedName>
    <definedName name="USD">150.2</definedName>
    <definedName name="USD2003avg">'[4]FX rates'!$B$5</definedName>
    <definedName name="USD2004avg">'[4]FX rates'!$B$4</definedName>
    <definedName name="USDDM">[80]оборудование!$D$2</definedName>
    <definedName name="USDRUB">[80]оборудование!$D$1</definedName>
    <definedName name="uy">#REF!</definedName>
    <definedName name="v">[17]стр.624!$A$12:$Q$100</definedName>
    <definedName name="VAT">16%</definedName>
    <definedName name="VDECRECL">#REF!</definedName>
    <definedName name="vend">'[19]Book Adjustments'!#REF!</definedName>
    <definedName name="vg">#N/A</definedName>
    <definedName name="VPODR">[52]Hidden1!$C$4</definedName>
    <definedName name="VRECLAS">'[14]JV - Suspense Reclass'!$T$5:$Y$95</definedName>
    <definedName name="VYEAR">[38]Hidden!$F$20</definedName>
    <definedName name="w">'[81]Cost 99v98'!$S$11</definedName>
    <definedName name="wef">[20]!wef</definedName>
    <definedName name="wq">[17]стр.950!$A$13:$P$19</definedName>
    <definedName name="wswsw">[20]!wswsw</definedName>
    <definedName name="www">[83]ОборБалФормОтч!$C$70:$C$72,[83]ОборБалФормОтч!$D$73:$F$73,[83]ОборБалФормОтч!$E$70:$F$72,[83]ОборБалФормОтч!$C$75:$C$77,[83]ОборБалФормОтч!$E$75:$F$77,[83]ОборБалФормОтч!$C$79:$C$82,[83]ОборБалФормОтч!$E$79:$F$82,[83]ОборБалФормОтч!$C$84:$C$86,[83]ОборБалФормОтч!$E$84:$F$86,[83]ОборБалФормОтч!$C$88:$C$89,[83]ОборБалФормОтч!$E$88:$F$89,[83]ОборБалФормОтч!$C$70</definedName>
    <definedName name="x">[17]стр.623!$A$12:$P$53</definedName>
    <definedName name="XRefColumnsCount" hidden="1">1</definedName>
    <definedName name="XRefCopyRangeCount" hidden="1">1</definedName>
    <definedName name="y">[17]стр.251!$A$13:$V$19</definedName>
    <definedName name="YEAR">[38]Hidden!$F$2:$F$10</definedName>
    <definedName name="YearIn">'[27]Macroeconomic Assumptions'!$D$1:$P$1</definedName>
    <definedName name="YEARPrev4">[38]Hidden!$F$21</definedName>
    <definedName name="Yield">#REF!</definedName>
    <definedName name="yIndex">[38]Hidden!$F$17</definedName>
    <definedName name="yt">[17]стр.650!$A$11:$F$18</definedName>
    <definedName name="ytt">#N/A</definedName>
    <definedName name="z">'[17]стр.621(2)'!$A$11:$M$143</definedName>
    <definedName name="Z_09D278F6_5021_4A48_AF6A_E43E08376EBC_.wvu.Cols" localSheetId="1" hidden="1">ОПиУ!$A:$A</definedName>
    <definedName name="Z_09D278F6_5021_4A48_AF6A_E43E08376EBC_.wvu.PrintArea" localSheetId="0" hidden="1">'баланс АФН'!$A$1:$E$83</definedName>
    <definedName name="Z_09D278F6_5021_4A48_AF6A_E43E08376EBC_.wvu.PrintArea" localSheetId="1" hidden="1">ОПиУ!$A$1:$H$114</definedName>
    <definedName name="Z_09D278F6_5021_4A48_AF6A_E43E08376EBC_.wvu.Rows" localSheetId="1" hidden="1">ОПиУ!$11:$20,ОПиУ!$22:$22,ОПиУ!$104:$112</definedName>
    <definedName name="Z_30FEE15E_D26F_11D4_A6F7_00508B6A7686_.wvu.PrintArea" hidden="1">#REF!</definedName>
    <definedName name="Z_69102619_23B1_4843_A0CE_80B9819B8838_.wvu.Cols" localSheetId="1" hidden="1">ОПиУ!$A:$A</definedName>
    <definedName name="Z_69102619_23B1_4843_A0CE_80B9819B8838_.wvu.PrintArea" localSheetId="0" hidden="1">'баланс АФН'!$A$1:$E$83</definedName>
    <definedName name="Z_69102619_23B1_4843_A0CE_80B9819B8838_.wvu.PrintArea" localSheetId="1" hidden="1">ОПиУ!$A$1:$H$114</definedName>
    <definedName name="Z_69102619_23B1_4843_A0CE_80B9819B8838_.wvu.Rows" localSheetId="1" hidden="1">ОПиУ!$11:$20,ОПиУ!$22:$22,ОПиУ!$104:$112</definedName>
    <definedName name="zks">[10]name!$D$10</definedName>
    <definedName name="zt4_1">[2]s!#REF!</definedName>
    <definedName name="zt5_1">[5]s!$B$13</definedName>
    <definedName name="zt7_1">[5]s!$B$14</definedName>
    <definedName name="zt7_2">[5]s!$B$16</definedName>
    <definedName name="zt7_3">[2]s!#REF!</definedName>
    <definedName name="zt8_2">[2]s!#REF!</definedName>
    <definedName name="zt8_3">[2]s!#REF!</definedName>
    <definedName name="zt8_4">[84]s!#REF!</definedName>
    <definedName name="zt9_1">[5]s!$B$6</definedName>
    <definedName name="zt9_3">[5]s!$B$8</definedName>
    <definedName name="zt9_4">[2]s!#REF!</definedName>
    <definedName name="zt9_5">[5]s!$B$9</definedName>
    <definedName name="zt9_6">[5]s!$B$10</definedName>
    <definedName name="zt9_7">[5]s!$B$11</definedName>
    <definedName name="zto">[2]s!#REF!</definedName>
    <definedName name="ztt5">[2]s!#REF!</definedName>
    <definedName name="zzt1">[2]s!#REF!</definedName>
    <definedName name="zzz">#REF!</definedName>
    <definedName name="А2">#REF!</definedName>
    <definedName name="аа">[85]s!#REF!</definedName>
    <definedName name="ааа">[85]s!#REF!</definedName>
    <definedName name="АААААААА">#N/A</definedName>
    <definedName name="авг">OFFSET(#REF!,0,0,COUNTIF(#REF!,"&gt;0"))</definedName>
    <definedName name="АВГ_РУБ">[86]Калькуляции!#REF!</definedName>
    <definedName name="АВГ_ТОН">[86]Калькуляции!#REF!</definedName>
    <definedName name="АВГУСТ">[0]!АВГУСТ</definedName>
    <definedName name="_xlnm.Auto_Open">#REF!</definedName>
    <definedName name="АВЧНЗ_АЛФ">#REF!</definedName>
    <definedName name="АВЧНЗ_ХЛБ">#REF!</definedName>
    <definedName name="АВЧНЗ_ЭЛ">#REF!</definedName>
    <definedName name="Айжол">#REF!</definedName>
    <definedName name="АК12">[86]Калькуляции!#REF!</definedName>
    <definedName name="АК12ОЧ">[86]Калькуляции!#REF!</definedName>
    <definedName name="АК5М2">[86]Калькуляции!#REF!</definedName>
    <definedName name="АК9ПЧ">[86]Калькуляции!#REF!</definedName>
    <definedName name="АЛ_Ф_">#REF!</definedName>
    <definedName name="АЛ_Ф_ЗФА">#REF!</definedName>
    <definedName name="АЛ_Ф_Т">#REF!</definedName>
    <definedName name="Алмаз2">[87]Дебиторка!$J$7</definedName>
    <definedName name="АЛФАВИТ">[24]Справочник!#REF!</definedName>
    <definedName name="АН_М_ПК">[86]Калькуляции!#REF!</definedName>
    <definedName name="АН_М_ПРОСТ">[86]Калькуляции!#REF!</definedName>
    <definedName name="ап">#N/A</definedName>
    <definedName name="апвп">[88]Форма2!$C$19:$C$24,[88]Форма2!$E$19:$F$24,[88]Форма2!$D$26:$F$31,[88]Форма2!$C$33:$C$38,[88]Форма2!$E$33:$F$38,[88]Форма2!$D$40:$F$43,[88]Форма2!$C$45:$C$48,[88]Форма2!$E$45:$F$48,[88]Форма2!$C$19</definedName>
    <definedName name="АПР_РУБ">#REF!</definedName>
    <definedName name="АПР_ТОН">#REF!</definedName>
    <definedName name="АТЧНЗ_ЭЛ">#REF!</definedName>
    <definedName name="б">'[89]ТД РАП'!$B$10</definedName>
    <definedName name="_xlnm.Database">#REF!</definedName>
    <definedName name="БАР_">#REF!</definedName>
    <definedName name="ббб">[0]!ббб</definedName>
    <definedName name="Бери">[90]Форма2!$D$129:$F$132,[90]Форма2!$D$134:$F$135,[90]Форма2!$D$137:$F$140,[90]Форма2!$D$142:$F$144,[90]Форма2!$D$146:$F$150,[90]Форма2!$D$152:$F$154,[90]Форма2!$D$156:$F$162,[90]Форма2!$D$129</definedName>
    <definedName name="Берик">[90]Форма2!$C$70:$C$72,[90]Форма2!$D$73:$F$73,[90]Форма2!$E$70:$F$72,[90]Форма2!$C$75:$C$77,[90]Форма2!$E$75:$F$77,[90]Форма2!$C$79:$C$82,[90]Форма2!$E$79:$F$82,[90]Форма2!$C$84:$C$86,[90]Форма2!$E$84:$F$86,[90]Форма2!$C$88:$C$89,[90]Форма2!$E$88:$F$89,[90]Форма2!$C$70</definedName>
    <definedName name="бл">#REF!</definedName>
    <definedName name="Бородино2">[87]Дебиторка!$J$9</definedName>
    <definedName name="Браво2">[87]Дебиторка!$J$10</definedName>
    <definedName name="БЮ">'[91]Lay-off provision'!$C$81:$C$85</definedName>
    <definedName name="Бюджет__по__подразд__2003__года_Лист1_Таблица">[92]ОТиТБ!#REF!</definedName>
    <definedName name="В_ДП">[86]Калькуляции!#REF!</definedName>
    <definedName name="В_Т_К">[86]Калькуляции!#REF!</definedName>
    <definedName name="В_Т_П">[86]Калькуляции!#REF!</definedName>
    <definedName name="В_Т_ПК">[86]Калькуляции!#REF!</definedName>
    <definedName name="в23ё">#N/A</definedName>
    <definedName name="ВАЛОВЫЙ">#REF!</definedName>
    <definedName name="вас">[0]!вас</definedName>
    <definedName name="вв">#N/A</definedName>
    <definedName name="Вена2">[87]Дебиторка!$J$11</definedName>
    <definedName name="ВНИТ">#REF!</definedName>
    <definedName name="ВОД_ОБ">#REF!</definedName>
    <definedName name="ВОД_Т">#REF!</definedName>
    <definedName name="ВОЗ">#REF!</definedName>
    <definedName name="возьми">#REF!</definedName>
    <definedName name="ВСЕГО">#REF!</definedName>
    <definedName name="ВСП">#REF!</definedName>
    <definedName name="всп.06">[0]!всп.06</definedName>
    <definedName name="ВСПОМОГ">#REF!</definedName>
    <definedName name="второй">#REF!</definedName>
    <definedName name="вчера">#REF!</definedName>
    <definedName name="ГИД">#REF!</definedName>
    <definedName name="ГИД_ЗФА">#REF!</definedName>
    <definedName name="ГЛ">#REF!</definedName>
    <definedName name="ГЛ_">#REF!</definedName>
    <definedName name="ГЛ_ДП">[86]Калькуляции!#REF!</definedName>
    <definedName name="глинозем">#N/A</definedName>
    <definedName name="год">[93]Ввод!$B$3</definedName>
    <definedName name="готов">[0]!готов</definedName>
    <definedName name="готовсь">[0]!готовсь</definedName>
    <definedName name="д1">#REF!</definedName>
    <definedName name="ДАВ_ЖИД">#REF!</definedName>
    <definedName name="ДАВ_КАТАНКА">[86]Калькуляции!#REF!</definedName>
    <definedName name="ДАВ_ШТАН">#REF!</definedName>
    <definedName name="ДАВАЛЬЧЕСИЙ">#REF!</definedName>
    <definedName name="ДАВАЛЬЧЕСКИЙ">#REF!</definedName>
    <definedName name="Данкор2">[87]Дебиторка!$J$27</definedName>
    <definedName name="дд">#N/A</definedName>
    <definedName name="ддд">[0]!ддд</definedName>
    <definedName name="дебит">'[94]из сем'!$A$2:$B$362</definedName>
    <definedName name="дек">[0]!дек</definedName>
    <definedName name="Дионис2">[87]Дебиторка!$J$15</definedName>
    <definedName name="Дирекция">[95]Справочник!$A$63:$A$89</definedName>
    <definedName name="ДИЭТ">[86]Калькуляции!#REF!</definedName>
    <definedName name="Добыча">'[96]Добыча нефти4'!$F$11:$Q$12</definedName>
    <definedName name="ЕВРО_доллар">[97]Курс!$B$4</definedName>
    <definedName name="ЕдИзм">[49]ЕдИзм!$A$1:$D$25</definedName>
    <definedName name="жж">#N/A</definedName>
    <definedName name="ЖИДКИЙ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>[86]Калькуляции!#REF!</definedName>
    <definedName name="Завод">[95]Справочник!$C$3:$C$8</definedName>
    <definedName name="Заводы">[24]Справочник!$C$3:$C$8</definedName>
    <definedName name="ЗАДАНИЕ">[0]!ЗАДАНИЕ</definedName>
    <definedName name="Здания">#REF!</definedName>
    <definedName name="й">#N/A</definedName>
    <definedName name="ИЗВ_М">#REF!</definedName>
    <definedName name="йй">#N/A</definedName>
    <definedName name="импорт">#REF!</definedName>
    <definedName name="имя">[93]Ввод!$B$5</definedName>
    <definedName name="Индекс">[24]Справочник!$C$11:$C$21</definedName>
    <definedName name="Индекс1">[24]Справочник!$C$11:$C$23</definedName>
    <definedName name="Индекс11">[98]Справочник!$C$11:$C$21</definedName>
    <definedName name="Иркутск2">[87]Дебиторка!$J$16</definedName>
    <definedName name="Источник">[95]Справочник!$C$12:$C$13</definedName>
    <definedName name="ИТЭН">#REF!</definedName>
    <definedName name="ЙЦУ">#REF!</definedName>
    <definedName name="июл">OFFSET(#REF!,0,0,COUNTIF(#REF!,"&gt;0"))</definedName>
    <definedName name="ИЮЛ_РУБ">[86]Калькуляции!#REF!</definedName>
    <definedName name="ИЮЛ_ТОН">[86]Калькуляции!#REF!</definedName>
    <definedName name="июль">[0]!июль</definedName>
    <definedName name="ИЮН_РУБ">#REF!</definedName>
    <definedName name="К_СЫР">#REF!</definedName>
    <definedName name="Категории">[24]Справочник!$G$3:$G$8</definedName>
    <definedName name="Категория">'[91]Lay-off provision'!$B$81:$B$82</definedName>
    <definedName name="КБОР">[86]Калькуляции!#REF!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к">'[99]лим_пр _затр'!#REF!</definedName>
    <definedName name="КнязьРюрик2">[87]Дебиторка!$J$18</definedName>
    <definedName name="кок">[0]!кок</definedName>
    <definedName name="кол">[0]!кол</definedName>
    <definedName name="кон">[0]!кон</definedName>
    <definedName name="коп">[0]!коп</definedName>
    <definedName name="коь">[0]!коь</definedName>
    <definedName name="коэф_кокс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>[86]Калькуляции!#REF!</definedName>
    <definedName name="КР_ЛОК_8">[86]Калькуляции!#REF!</definedName>
    <definedName name="КР_СУМ">#REF!</definedName>
    <definedName name="КР_Ф">#REF!</definedName>
    <definedName name="КР_ЦЕХА">[86]Калькуляции!#REF!</definedName>
    <definedName name="КР_ЭЮ">[86]Калькуляции!#REF!</definedName>
    <definedName name="КРЕМНИЙ">[86]Калькуляции!#REF!</definedName>
    <definedName name="кур">#REF!</definedName>
    <definedName name="курс_2005">#REF!</definedName>
    <definedName name="курс_2009">#REF!</definedName>
    <definedName name="курс_2010">#REF!</definedName>
    <definedName name="КУРСС">#REF!</definedName>
    <definedName name="л">#REF!</definedName>
    <definedName name="ЛИГ_АЛ_М">[86]Калькуляции!#REF!</definedName>
    <definedName name="ЛИГ_БР_ТИ">[86]Калькуляции!#REF!</definedName>
    <definedName name="МАГНИЙ">[86]Калькуляции!#REF!</definedName>
    <definedName name="МАЙ_РУБ">#REF!</definedName>
    <definedName name="МАЙ_ТОН">#REF!</definedName>
    <definedName name="манечка">#REF!</definedName>
    <definedName name="МАР_РУБ">#REF!</definedName>
    <definedName name="МАР_ТОН">#REF!</definedName>
    <definedName name="МАРГ_ЛИГ">[86]Калькуляции!#REF!</definedName>
    <definedName name="МАРГ_ЛИГ_СТ">[86]Калькуляции!#REF!</definedName>
    <definedName name="мбр">[100]Пр2!#REF!</definedName>
    <definedName name="Метроном2">[87]Дебиторка!$J$14</definedName>
    <definedName name="мимиим">[86]Калькуляции!#REF!</definedName>
    <definedName name="МЛИГ_АМ">[86]Калькуляции!#REF!</definedName>
    <definedName name="МЛИГ_ЭЛ">[86]Калькуляции!#REF!</definedName>
    <definedName name="МС9_РУБ">[86]Калькуляции!#REF!</definedName>
    <definedName name="МС9_ТОН">[86]Калькуляции!#REF!</definedName>
    <definedName name="мым">#N/A</definedName>
    <definedName name="Н_2ЦЕХ_СКАЛ">#REF!</definedName>
    <definedName name="Н_АЛФ">#REF!</definedName>
    <definedName name="Н_АМ_МЛ">[86]Калькуляции!#REF!</definedName>
    <definedName name="Н_АНБЛ_В">[86]Калькуляции!#REF!</definedName>
    <definedName name="Н_АНБЛ_Т">[86]Калькуляции!#REF!</definedName>
    <definedName name="Н_АФ_МЛ">[86]Калькуляции!#REF!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>[86]Калькуляции!#REF!</definedName>
    <definedName name="Н_ГЛ_ИТ">[86]Калькуляции!#REF!</definedName>
    <definedName name="Н_К_ПРОК">#REF!</definedName>
    <definedName name="Н_К_СЫР">#REF!</definedName>
    <definedName name="Н_К_СЫР_П">[86]Калькуляции!#REF!</definedName>
    <definedName name="Н_К_СЫР_Т">[86]Калькуляции!#REF!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ЛОК_КРСМ">[86]Калькуляции!#REF!</definedName>
    <definedName name="Н_КЛОК_СКАЛ">[86]Калькуляции!#REF!</definedName>
    <definedName name="Н_КЛОК_ФТК">[86]Калькуляции!#REF!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>[86]Калькуляции!#REF!</definedName>
    <definedName name="Н_КР_ПАР">[86]Калькуляции!#REF!</definedName>
    <definedName name="Н_КРАК12">[86]Калькуляции!#REF!</definedName>
    <definedName name="Н_КРАК9ПЧ">[86]Калькуляции!#REF!</definedName>
    <definedName name="Н_КРЕМ_МЛ">[86]Калькуляции!#REF!</definedName>
    <definedName name="Н_КРЕМАК12">[86]Калькуляции!#REF!</definedName>
    <definedName name="Н_КРЕМАК5М2">[86]Калькуляции!#REF!</definedName>
    <definedName name="Н_КРЕМАК9ПЧ">[86]Калькуляции!#REF!</definedName>
    <definedName name="Н_КРИОЛ_МЛ">[86]Калькуляции!#REF!</definedName>
    <definedName name="Н_КРКРУПН">[86]Калькуляции!#REF!</definedName>
    <definedName name="Н_КРМЕЛКИЕ">[86]Калькуляции!#REF!</definedName>
    <definedName name="Н_КРРЕКВИЗИТЫ">[86]Калькуляции!#REF!</definedName>
    <definedName name="Н_КРСЛИТКИ">[86]Калькуляции!#REF!</definedName>
    <definedName name="Н_КРФ">[86]Калькуляции!#REF!</definedName>
    <definedName name="Н_ЛИГ_БР_ТИ">[86]Калькуляции!#REF!</definedName>
    <definedName name="Н_МАГНАК5М2">[86]Калькуляции!#REF!</definedName>
    <definedName name="Н_МАГНАК9ПЧ">[86]Калькуляции!#REF!</definedName>
    <definedName name="Н_МАЗ">[86]Калькуляции!#REF!</definedName>
    <definedName name="Н_МАРГ_МЛ">[86]Калькуляции!#REF!</definedName>
    <definedName name="Н_МАССА_В">[86]Калькуляции!#REF!</definedName>
    <definedName name="Н_МАССА_П">[86]Калькуляции!#REF!</definedName>
    <definedName name="Н_МАССА_ПК">[86]Калькуляции!#REF!</definedName>
    <definedName name="Н_МЕД_АК5М2">[86]Калькуляции!#REF!</definedName>
    <definedName name="Н_МЛ_3003">[86]Калькуляции!#REF!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Л_АК5М2">[86]Калькуляции!#REF!</definedName>
    <definedName name="Н_СОЛАК12">[86]Калькуляции!#REF!</definedName>
    <definedName name="Н_СОЛАК9ПЧ">[86]Калькуляции!#REF!</definedName>
    <definedName name="Н_СОЛКРУПН">[86]Калькуляции!#REF!</definedName>
    <definedName name="Н_СОЛМЕЛКИЕ">[86]Калькуляции!#REF!</definedName>
    <definedName name="Н_СОЛРЕКВИЗИТЫ">[86]Калькуляции!#REF!</definedName>
    <definedName name="Н_СОЛСЛ">[86]Калькуляции!#REF!</definedName>
    <definedName name="Н_СОЛСЛИТКИ">[86]Калькуляции!#REF!</definedName>
    <definedName name="Н_Х_ПЕК">[86]Калькуляции!#REF!</definedName>
    <definedName name="Н_Х_ПОГЛ">[86]Калькуляции!#REF!</definedName>
    <definedName name="Н_Х_ТЕРМ">[86]Калькуляции!#REF!</definedName>
    <definedName name="Н_Х_ТЕРМ_Д">[86]Калькуляции!#REF!</definedName>
    <definedName name="Н_ЭНАК9ПЧ">[86]Калькуляции!#REF!</definedName>
    <definedName name="нак">[0]!нак</definedName>
    <definedName name="НВ_АВЧСЫР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едо">[0]!недо</definedName>
    <definedName name="Недоделы">[0]!Недоделы</definedName>
    <definedName name="НЗП_АТЧВАВЧ">#REF!</definedName>
    <definedName name="новая">#N/A</definedName>
    <definedName name="НОЯ_РУБ">[86]Калькуляции!#REF!</definedName>
    <definedName name="НОЯ_ТОН">[86]Калькуляции!#REF!</definedName>
    <definedName name="НС_МАРГЛИГ">[86]Калькуляции!#REF!</definedName>
    <definedName name="НТ_АК9ПЧ">[86]Калькуляции!#REF!</definedName>
    <definedName name="НТ_АЛЖ">[86]Калькуляции!#REF!</definedName>
    <definedName name="НТ_КАТАНКА">[86]Калькуляции!#REF!</definedName>
    <definedName name="НТ_СПЛАВ6063">#REF!</definedName>
    <definedName name="НТ_ЧМ">[86]Калькуляции!#REF!</definedName>
    <definedName name="_xlnm.Print_Area" localSheetId="0">'баланс АФН'!$A$1:$E$83</definedName>
    <definedName name="_xlnm.Print_Area" localSheetId="1">ОПиУ!$A$1:$H$114</definedName>
    <definedName name="_xlnm.Print_Area">#REF!</definedName>
    <definedName name="обор">[102]ОборБалФормОтч!$C$70:$C$72,[102]ОборБалФормОтч!$D$73:$F$73,[102]ОборБалФормОтч!$E$70:$F$72,[102]ОборБалФормОтч!$C$75:$C$77,[102]ОборБалФормОтч!$E$75:$F$77,[102]ОборБалФормОтч!$C$79:$C$82,[102]ОборБалФормОтч!$E$79:$F$82,[102]ОборБалФормОтч!$C$84:$C$86,[102]ОборБалФормОтч!$E$84:$F$86,[102]ОборБалФормОтч!$C$88:$C$89,[102]ОборБалФормОтч!$E$88:$F$89,[102]ОборБалФормОтч!$C$70</definedName>
    <definedName name="обороты">[102]ОборБалФормОтч!$C$19:$C$24,[102]ОборБалФормОтч!$E$19:$F$24,[102]ОборБалФормОтч!$D$26:$F$31,[102]ОборБалФормОтч!$C$33:$C$38,[102]ОборБалФормОтч!$E$33:$F$38,[102]ОборБалФормОтч!$D$40:$F$43,[102]ОборБалФормОтч!$C$45:$C$48,[102]ОборБалФормОтч!$E$45:$F$48,[102]ОборБалФормОтч!$C$19</definedName>
    <definedName name="ОБЩЕ_Т">[86]Калькуляции!#REF!</definedName>
    <definedName name="ОБЩЕ_Т_А">[86]Калькуляции!#REF!</definedName>
    <definedName name="ОБЩЕ_Т_П">[86]Калькуляции!#REF!</definedName>
    <definedName name="ОБЩЕ_Т_ПК">[86]Калькуляции!#REF!</definedName>
    <definedName name="ОБЩЕ_Э">[86]Калькуляции!#REF!</definedName>
    <definedName name="окт">[0]!окт</definedName>
    <definedName name="октб">[0]!октб</definedName>
    <definedName name="октя">[0]!октя</definedName>
    <definedName name="октяб">[0]!октяб</definedName>
    <definedName name="оо">#REF!</definedName>
    <definedName name="ооо">[0]!ооо</definedName>
    <definedName name="Ора">'[103]поставка сравн13'!$A$1:$Q$30</definedName>
    <definedName name="Ораз">[90]Форма2!$D$179:$F$185,[90]Форма2!$D$175:$F$177,[90]Форма2!$D$165:$F$173,[90]Форма2!$D$165</definedName>
    <definedName name="ОС_ГЛ">#REF!</definedName>
    <definedName name="ОС_ГЛ_ДП">[86]Калькуляции!#REF!</definedName>
    <definedName name="ОС_КР">#REF!</definedName>
    <definedName name="ОС_КРЕМНИЙ">[86]Калькуляции!#REF!</definedName>
    <definedName name="ОС_ЛИГ_АЛ_М">[86]Калькуляции!#REF!</definedName>
    <definedName name="ОС_ЛИГ_БР_ТИ">[86]Калькуляции!#REF!</definedName>
    <definedName name="ОС_МАГНИЙ">[86]Калькуляции!#REF!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>[86]Калькуляции!#REF!</definedName>
    <definedName name="ОС_ТЕРМ_ДАВ">[86]Калькуляции!#REF!</definedName>
    <definedName name="ОС_ХЛ_Н">#REF!</definedName>
    <definedName name="Основание">'[91]Lay-off provision'!$D$81:$D$83</definedName>
    <definedName name="ОстАква2">[87]Дебиторка!$J$28</definedName>
    <definedName name="Очаково2">[87]Дебиторка!$J$30</definedName>
    <definedName name="Оша2">[87]Дебиторка!$J$31</definedName>
    <definedName name="П_КГ_С">[86]Калькуляции!#REF!</definedName>
    <definedName name="П_УГ_С">[86]Калькуляции!#REF!</definedName>
    <definedName name="ПГ2_РУБ">[86]Калькуляции!#REF!</definedName>
    <definedName name="ПГ2_ТОН">[86]Калькуляции!#REF!</definedName>
    <definedName name="ПЕ">[0]!ПЕ</definedName>
    <definedName name="Пепси2">[87]Дебиторка!$J$33</definedName>
    <definedName name="пер">[0]!пер</definedName>
    <definedName name="передел">[0]!передел</definedName>
    <definedName name="Пивовар2">[87]Дебиторка!$J$46</definedName>
    <definedName name="ПЛ1_РУБ">[86]Калькуляции!#REF!</definedName>
    <definedName name="ПЛМ2">[87]Дебиторка!$J$35</definedName>
    <definedName name="ПОГЛ">[86]Калькуляции!#REF!</definedName>
    <definedName name="ПОДОВАЯ">[86]Калькуляции!#REF!</definedName>
    <definedName name="Показатели">[95]Справочник!$C$30:$C$53</definedName>
    <definedName name="Показатель">[104]Справочник!$B$29:$B$47</definedName>
    <definedName name="пост">'[105]постоянные затраты'!$F$18</definedName>
    <definedName name="ПППП">[0]!ПППП</definedName>
    <definedName name="Превышение">[101]Январь!$G$121:$I$121</definedName>
    <definedName name="Предприятия">'[106]#ССЫЛКА'!$A$1:$D$64</definedName>
    <definedName name="ПРИЗНАКИ_Суммирования">[101]Январь!$B$11:$B$264</definedName>
    <definedName name="Проверка">[101]Январь!#REF!</definedName>
    <definedName name="Продэкспо2">[87]Дебиторка!$J$34</definedName>
    <definedName name="ПРППН">[0]!ПРППН</definedName>
    <definedName name="ПУСК_АВЧ">#REF!</definedName>
    <definedName name="ПУШ">#REF!</definedName>
    <definedName name="Радуга2">[87]Дебиторка!$J$36</definedName>
    <definedName name="Раздел">[95]Справочник!$A$14:$A$16</definedName>
    <definedName name="расчет56644646">[107]Hidden!$I$20</definedName>
    <definedName name="рек">[0]!рек</definedName>
    <definedName name="_xlnm.Recorder">#REF!</definedName>
    <definedName name="Ремаркет2">[87]Дебиторка!$J$37</definedName>
    <definedName name="рп">#N/A</definedName>
    <definedName name="рррр1111ппппп">'[82]Book Adjustments'!#REF!</definedName>
    <definedName name="рубль_доллар">[97]Курс!$B$3</definedName>
    <definedName name="Рустехн2">[87]Дебиторка!$J$39</definedName>
    <definedName name="рыку">[0]!рыку</definedName>
    <definedName name="с">#N/A</definedName>
    <definedName name="С_КОДЫ">#REF!</definedName>
    <definedName name="С_ПУСК">#REF!</definedName>
    <definedName name="с24">#REF!</definedName>
    <definedName name="С3103">[86]Калькуляции!#REF!</definedName>
    <definedName name="Сейл2">[87]Дебиторка!$J$41</definedName>
    <definedName name="сектор">[49]Предпр!$L$3:$L$9</definedName>
    <definedName name="сен">OFFSET(#REF!,0,0,COUNTIF(#REF!,"&gt;0"))</definedName>
    <definedName name="СЕН_РУБ">[86]Калькуляции!#REF!</definedName>
    <definedName name="СЕН_ТОН">[86]Калькуляции!#REF!</definedName>
    <definedName name="Смета_2002г_Январь__Таблица">'[108]2003 (215862 тн)'!#REF!</definedName>
    <definedName name="Соц.пособие">[109]ОТиТБ!#REF!</definedName>
    <definedName name="СписокТЭП">[110]СписокТЭП!$A$1:$C$40</definedName>
    <definedName name="сс">#N/A</definedName>
    <definedName name="СС_АВЧВН">#REF!</definedName>
    <definedName name="СС_АВЧДП">[86]Калькуляции!$A$401:$IV$401</definedName>
    <definedName name="СС_МАССА_П">[86]Калькуляции!$A$177:$IV$177</definedName>
    <definedName name="СС_МАССА_ПК">[86]Калькуляции!$A$178:$IV$178</definedName>
    <definedName name="СС_МАССАСРЕД">[86]Калькуляции!#REF!</definedName>
    <definedName name="СС_МАССАСРЕДН">[86]Калькуляции!#REF!</definedName>
    <definedName name="СС_СЫРДП">[86]Калькуляции!$A$67:$IV$67</definedName>
    <definedName name="СС_СЫРТОЛ_А">[86]Калькуляции!$A$65:$IV$65</definedName>
    <definedName name="СС_СЫРТОЛ_П">[86]Калькуляции!$A$63:$IV$63</definedName>
    <definedName name="СС_СЫРТОЛ_ПК">[86]Калькуляции!$A$64:$IV$64</definedName>
    <definedName name="ссс">#N/A</definedName>
    <definedName name="сссс">#N/A</definedName>
    <definedName name="ссы">#N/A</definedName>
    <definedName name="Старкон2">[87]Дебиторка!$J$45</definedName>
    <definedName name="СтрокаЗаголовок">[101]Январь!$C$8:$C$264</definedName>
    <definedName name="СтрокаИмя">[101]Январь!$D$8:$D$264</definedName>
    <definedName name="СтрокаКод">[101]Январь!$E$8:$E$264</definedName>
    <definedName name="СтрокаСумма">[101]Январь!$B$8:$B$264</definedName>
    <definedName name="таня">'[99]лим_пр _затр'!#REF!</definedName>
    <definedName name="Таранов2">[87]Дебиторка!$J$32</definedName>
    <definedName name="титэк1">#REF!</definedName>
    <definedName name="титэмба">#REF!</definedName>
    <definedName name="тищ">'[99]лим_пр _затр'!#REF!</definedName>
    <definedName name="тищенко">[111]s!$B$16</definedName>
    <definedName name="тмз">[0]!тмз</definedName>
    <definedName name="Товарная_продукция_2">#REF!</definedName>
    <definedName name="ТОЛК_СУМ">[86]Калькуляции!#REF!</definedName>
    <definedName name="ТОЛК_ТОБ">[86]Калькуляции!#REF!</definedName>
    <definedName name="ТОЛЛИНГ_МАССА">[86]Калькуляции!#REF!</definedName>
    <definedName name="ТОЛЛИНГ_СЫРЬЁ">[86]Калькуляции!#REF!</definedName>
    <definedName name="ТР">#REF!</definedName>
    <definedName name="у">#N/A</definedName>
    <definedName name="УСЛУГИ_6063">[86]Калькуляции!#REF!</definedName>
    <definedName name="ут">[0]!ут</definedName>
    <definedName name="факт">#REF!</definedName>
    <definedName name="фвы1">[20]!фвы1</definedName>
    <definedName name="ФЕВ_РУБ">#REF!</definedName>
    <definedName name="ФЕВ_ТОН">#REF!</definedName>
    <definedName name="февраль">#REF!</definedName>
    <definedName name="фин_">[112]коэфф!$B$2</definedName>
    <definedName name="ФЛОТ_ОКСА">[86]Калькуляции!#REF!</definedName>
    <definedName name="Форма6">[113]Форма2!$D$176:$F$182,[113]Форма2!$D$172:$F$174,[113]Форма2!$D$170:$F$170,[113]Форма2!$D$170</definedName>
    <definedName name="фф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[0]!фыв</definedName>
    <definedName name="фыва">[0]!фыва</definedName>
    <definedName name="ц">#N/A</definedName>
    <definedName name="ЦЕННЗП_АТЧ">#REF!</definedName>
    <definedName name="ЦЕХ_К">[86]Калькуляции!#REF!</definedName>
    <definedName name="ЦЕХС">#REF!</definedName>
    <definedName name="ЦЕХСЕБ_ВСЕГО">[86]Калькуляции!$A$1400:$IV$1400</definedName>
    <definedName name="ЦС_В">[86]Калькуляции!#REF!</definedName>
    <definedName name="ЦС_Э">[86]Калькуляции!#REF!</definedName>
    <definedName name="цу">#N/A</definedName>
    <definedName name="цц">#N/A</definedName>
    <definedName name="чвак">#REF!</definedName>
    <definedName name="четвертый">#REF!</definedName>
    <definedName name="ШифрыИмя">[114]Позиция!$B$4:$E$322</definedName>
    <definedName name="шш">'[99]лим_пр _затр'!#REF!</definedName>
    <definedName name="шшшшшшшшшшш">#N/A</definedName>
    <definedName name="щ">#N/A</definedName>
    <definedName name="ъ">#REF!</definedName>
    <definedName name="ыв">#N/A</definedName>
    <definedName name="ьь">#REF!</definedName>
    <definedName name="Экспорт_Поставки_нефти">'[96]поставка сравн13'!$A$1:$Q$30</definedName>
    <definedName name="Эталон2">[87]Дебиторка!$J$48</definedName>
    <definedName name="ЭЭ_">#REF!</definedName>
    <definedName name="ЯНВ_РУБ">#REF!</definedName>
    <definedName name="ЯНВ_ТОН">#REF!</definedName>
    <definedName name="Ярпиво2">[87]Дебиторка!$J$49</definedName>
  </definedNames>
  <calcPr calcId="145621"/>
  <customWorkbookViews>
    <customWorkbookView name="Kymbat Faizullina - Личное представление" guid="{09D278F6-5021-4A48-AF6A-E43E08376EBC}" mergeInterval="0" personalView="1" maximized="1" windowWidth="1916" windowHeight="801" tabRatio="841" activeSheetId="11"/>
    <customWorkbookView name="Aynura Mukanova - Личное представление" guid="{69102619-23B1-4843-A0CE-80B9819B8838}" mergeInterval="0" personalView="1" maximized="1" windowWidth="1916" windowHeight="701" tabRatio="841" activeSheetId="8"/>
    <customWorkbookView name="Файзуллина Кымбат Абаевна - Личное представление" guid="{8BBA2E33-E188-4867-A1B7-B2C1A177C232}" mergeInterval="0" personalView="1" maximized="1" windowWidth="1916" windowHeight="761" tabRatio="841" activeSheetId="9"/>
    <customWorkbookView name="Мырзахметова Роза Мелдыбековна - Личное представление" guid="{FB1EE64E-CBA2-42A7-91C8-83B4B4E15707}" mergeInterval="0" personalView="1" maximized="1" windowWidth="1916" windowHeight="821" tabRatio="841" activeSheetId="1"/>
    <customWorkbookView name="KravetsV - Личное представление" guid="{1233FE63-9FDF-4F2F-BF90-75A0C712CF0D}" mergeInterval="0" personalView="1" maximized="1" xWindow="1" yWindow="1" windowWidth="1600" windowHeight="637" tabRatio="737" activeSheetId="13"/>
    <customWorkbookView name="KudaibergenovM - Личное представление" guid="{E55002A1-1EE0-4F0E-A46F-B9B7E4A684DA}" mergeInterval="0" personalView="1" maximized="1" xWindow="1" yWindow="1" windowWidth="1280" windowHeight="761" tabRatio="928" activeSheetId="5"/>
    <customWorkbookView name="KaraulovA - Личное представление" guid="{E20CCDC9-ADFC-4747-8025-BE1014013129}" mergeInterval="0" personalView="1" maximized="1" xWindow="1" yWindow="1" windowWidth="1024" windowHeight="505" tabRatio="928" activeSheetId="13"/>
    <customWorkbookView name="KusainovaA - Личное представление" guid="{A422D94E-52ED-4035-B3A2-E81FA46273F7}" mergeInterval="0" personalView="1" maximized="1" xWindow="1" yWindow="1" windowWidth="1024" windowHeight="547" tabRatio="928" activeSheetId="12"/>
    <customWorkbookView name="NurmuhanbetG - Личное представление" guid="{535B8F9A-6BC9-4F12-AAB8-5BE54ADD392B}" mergeInterval="0" personalView="1" maximized="1" xWindow="1" yWindow="1" windowWidth="1024" windowHeight="505" tabRatio="976" activeSheetId="5"/>
    <customWorkbookView name="BayzakovaA - Личное представление" guid="{4602C763-FFCF-4EAF-BC37-0D8591EFAE8D}" mergeInterval="0" personalView="1" maximized="1" xWindow="1" yWindow="1" windowWidth="1152" windowHeight="601" tabRatio="976" activeSheetId="7" showComments="commIndAndComment"/>
    <customWorkbookView name="MahanbetovaAO - Личное представление" guid="{7BFEA7CD-1371-44D6-AF45-56E8659480DF}" mergeInterval="0" personalView="1" maximized="1" windowWidth="1020" windowHeight="544" tabRatio="976" activeSheetId="15"/>
    <customWorkbookView name="KajahmetovaA - Личное представление" guid="{9931D2F1-C5EC-48ED-A49F-1C3B89C8A9AA}" mergeInterval="0" personalView="1" maximized="1" windowWidth="1020" windowHeight="578" tabRatio="936" activeSheetId="15"/>
    <customWorkbookView name="KorabaevaA - Личное представление" guid="{4F01C2F8-4031-4698-B5A7-AC84425860E9}" mergeInterval="0" personalView="1" maximized="1" xWindow="1" yWindow="1" windowWidth="1280" windowHeight="761" tabRatio="936" activeSheetId="33"/>
    <customWorkbookView name="OspankulovaG - Личное представление" guid="{5CFFF1C0-6D5D-494F-8D51-C7CA450193C6}" mergeInterval="0" personalView="1" maximized="1" windowWidth="1020" windowHeight="552" tabRatio="976" activeSheetId="19"/>
    <customWorkbookView name="- - Личное представление" guid="{3DB96648-84C3-49E4-BC36-05B6D21F3BAF}" mergeInterval="0" personalView="1" maximized="1" windowWidth="1020" windowHeight="605" tabRatio="976" activeSheetId="14"/>
    <customWorkbookView name="SergazinM - Личное представление" guid="{D472E807-66C7-443C-AFBA-E1A0C28966EC}" mergeInterval="0" personalView="1" maximized="1" windowWidth="1148" windowHeight="674" tabRatio="976" activeSheetId="19"/>
    <customWorkbookView name="ErejepovaG - Личное представление" guid="{949963CA-5C0D-44B3-A82D-3FA46452BB10}" mergeInterval="0" personalView="1" maximized="1" windowWidth="1020" windowHeight="631" tabRatio="976" activeSheetId="5"/>
    <customWorkbookView name="ButsK - Личное представление" guid="{54E38BC3-E16C-4A4D-8218-9A85D0B5D464}" mergeInterval="0" personalView="1" maximized="1" windowWidth="1020" windowHeight="605" tabRatio="976" activeSheetId="22"/>
    <customWorkbookView name="KabylovR - Личное представление" guid="{45E75AD5-BA42-423E-B57A-1834C7CDD710}" mergeInterval="0" personalView="1" maximized="1" windowWidth="1276" windowHeight="855" tabRatio="976" activeSheetId="22"/>
    <customWorkbookView name="_________________- - Личное представление" guid="{F46B5193-2161-4541-AE0B-2A4C0CDE1F81}" mergeInterval="0" personalView="1" maximized="1" windowWidth="1020" windowHeight="554" tabRatio="881" activeSheetId="14"/>
    <customWorkbookView name="Karina Muldasheva (Open)_x000a_ - Personal View" guid="{495E475D-C67F-4BB3-BA23-FC30A5649EEB}" mergeInterval="0" personalView="1" maximized="1" xWindow="1" yWindow="1" windowWidth="1440" windowHeight="680" tabRatio="976" activeSheetId="14" showComments="commIndAndComment"/>
    <customWorkbookView name="TukenovaM - Личное представление" guid="{B7FAFC65-D6AC-4376-BE19-42BDA75EC6EF}" mergeInterval="0" personalView="1" maximized="1" windowWidth="1020" windowHeight="578" tabRatio="862" activeSheetId="15"/>
    <customWorkbookView name="Ernst &amp; Young - Personal View" guid="{071630C1-6C7C-4C24-B66B-6B0911A849CE}" mergeInterval="0" personalView="1" maximized="1" xWindow="1" yWindow="1" windowWidth="1436" windowHeight="636" tabRatio="925" activeSheetId="5"/>
    <customWorkbookView name="AnisovaR - Личное представление" guid="{5C2582A7-E315-4E80-9BE3-0EC6E6D0E147}" mergeInterval="0" personalView="1" maximized="1" xWindow="1" yWindow="1" windowWidth="1024" windowHeight="505" tabRatio="928" activeSheetId="13"/>
    <customWorkbookView name="ShahmetovaM - Личное представление" guid="{B826287C-D42C-4C7A-BA7C-9FAF1C621E31}" mergeInterval="0" personalView="1" maximized="1" xWindow="1" yWindow="1" windowWidth="1024" windowHeight="500" tabRatio="884" activeSheetId="7"/>
    <customWorkbookView name="FaizulinaK - Личное представление" guid="{6A513897-CFD1-414D-8DA8-89295F706CFA}" mergeInterval="0" personalView="1" maximized="1" xWindow="1" yWindow="1" windowWidth="1024" windowHeight="505" tabRatio="854" activeSheetId="13"/>
    <customWorkbookView name="KamzinaK - Личное представление" guid="{A88FE6D2-C4D2-4BCF-B0FA-560F7742E1BD}" mergeInterval="0" personalView="1" maximized="1" xWindow="1" yWindow="1" windowWidth="1600" windowHeight="637" tabRatio="841" activeSheetId="13"/>
  </customWorkbookViews>
  <fileRecoveryPr autoRecover="0"/>
</workbook>
</file>

<file path=xl/calcChain.xml><?xml version="1.0" encoding="utf-8"?>
<calcChain xmlns="http://schemas.openxmlformats.org/spreadsheetml/2006/main">
  <c r="D67" i="7" l="1"/>
  <c r="E24" i="8" l="1"/>
  <c r="E54" i="8" s="1"/>
  <c r="E55" i="8" l="1"/>
  <c r="F74" i="8" l="1"/>
  <c r="E67" i="8" l="1"/>
  <c r="E74" i="8"/>
  <c r="E82" i="8" l="1"/>
  <c r="H55" i="8"/>
  <c r="H82" i="8" s="1"/>
  <c r="H24" i="8"/>
  <c r="H54" i="8" s="1"/>
  <c r="G55" i="8"/>
  <c r="G82" i="8" s="1"/>
  <c r="G24" i="8"/>
  <c r="G54" i="8" s="1"/>
  <c r="F55" i="8" l="1"/>
  <c r="G83" i="8"/>
  <c r="G87" i="8" s="1"/>
  <c r="G89" i="8" s="1"/>
  <c r="G92" i="8" s="1"/>
  <c r="H83" i="8"/>
  <c r="H87" i="8" s="1"/>
  <c r="H89" i="8" s="1"/>
  <c r="H92" i="8" s="1"/>
  <c r="E83" i="8"/>
  <c r="E87" i="8" s="1"/>
  <c r="E89" i="8" s="1"/>
  <c r="F67" i="8"/>
  <c r="F82" i="8" l="1"/>
  <c r="F24" i="8"/>
  <c r="F54" i="8" s="1"/>
  <c r="E92" i="8"/>
  <c r="E67" i="7"/>
  <c r="E56" i="7"/>
  <c r="E58" i="7"/>
  <c r="E72" i="7" l="1"/>
  <c r="E73" i="7"/>
  <c r="E40" i="7"/>
  <c r="F83" i="8" l="1"/>
  <c r="F87" i="8" s="1"/>
  <c r="F89" i="8" s="1"/>
  <c r="F92" i="8" s="1"/>
  <c r="D58" i="7" l="1"/>
  <c r="D56" i="7" l="1"/>
  <c r="D40" i="7" l="1"/>
  <c r="D72" i="7" l="1"/>
  <c r="D73" i="7" s="1"/>
  <c r="D74" i="7" s="1"/>
</calcChain>
</file>

<file path=xl/sharedStrings.xml><?xml version="1.0" encoding="utf-8"?>
<sst xmlns="http://schemas.openxmlformats.org/spreadsheetml/2006/main" count="531" uniqueCount="235">
  <si>
    <t>Доля меньшинства</t>
  </si>
  <si>
    <t>Прочие доходы</t>
  </si>
  <si>
    <t>Прочие расходы</t>
  </si>
  <si>
    <t>Резервы</t>
  </si>
  <si>
    <t>Уставный капитал</t>
  </si>
  <si>
    <t>Дебиторская задолженность</t>
  </si>
  <si>
    <t>Выпущенные долговые ценные бумаги</t>
  </si>
  <si>
    <t>Кредиторская задолженность</t>
  </si>
  <si>
    <t>За отчетный период</t>
  </si>
  <si>
    <t>в том числе:</t>
  </si>
  <si>
    <t>Обязательства</t>
  </si>
  <si>
    <t>Итого капитал</t>
  </si>
  <si>
    <t>Нераспределенная прибыль (непокрытый убыток)</t>
  </si>
  <si>
    <t>Запасы</t>
  </si>
  <si>
    <t>На конец отчетного периода</t>
  </si>
  <si>
    <t>Активы</t>
  </si>
  <si>
    <t>Инвестиционное имущество</t>
  </si>
  <si>
    <t>Код строки</t>
  </si>
  <si>
    <t>1</t>
  </si>
  <si>
    <t>2</t>
  </si>
  <si>
    <t>3</t>
  </si>
  <si>
    <t/>
  </si>
  <si>
    <t>Бухгалтерский баланс</t>
  </si>
  <si>
    <t>Акционерное общество "Национальная компания "Продовольственная контрактная корпорация"</t>
  </si>
  <si>
    <t>(полное наименование организации)</t>
  </si>
  <si>
    <t>Наименование статьи</t>
  </si>
  <si>
    <t>Денежные средства и эквиваленты денежных средств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</si>
  <si>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</si>
  <si>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</si>
  <si>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</si>
  <si>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</si>
  <si>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</si>
  <si>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</si>
  <si>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</si>
  <si>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</si>
  <si>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</si>
  <si>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</si>
  <si>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</si>
  <si>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</si>
  <si>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</si>
  <si>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</si>
  <si>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Операция «РЕПО»</t>
  </si>
  <si>
    <t>из них:</t>
  </si>
  <si>
    <t>по возмещению разницы между показателем номинальной доходности и минимальным значением доходности</t>
  </si>
  <si>
    <t>Начисленные расходы по расчетам с акционерами по акциям</t>
  </si>
  <si>
    <t>Субординированный долг</t>
  </si>
  <si>
    <t>32</t>
  </si>
  <si>
    <t>33</t>
  </si>
  <si>
    <t>Прочие обязательства</t>
  </si>
  <si>
    <t>34</t>
  </si>
  <si>
    <t>Собственный капитал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</si>
  <si>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</si>
  <si>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</si>
  <si>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</si>
  <si>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</si>
  <si>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</si>
  <si>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>(подпись)</t>
  </si>
  <si>
    <t>Приложение 10</t>
  </si>
  <si>
    <t>к постановлению Правления Национального Банка Республики Казахстан от 27 мая 2013 года № 130</t>
  </si>
  <si>
    <t>(в тысячах тенге)</t>
  </si>
  <si>
    <t>На конец предыдущего года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</si>
  <si>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</si>
  <si>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</si>
  <si>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6</t>
  </si>
  <si>
    <t>Комиссионные вознаграждения</t>
  </si>
  <si>
    <t>7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</si>
  <si>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</si>
  <si>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</si>
  <si>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</si>
  <si>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</si>
  <si>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9</t>
  </si>
  <si>
    <t>10</t>
  </si>
  <si>
    <t>11</t>
  </si>
  <si>
    <t>Займы (микрокредиты) предоставленные (за вычетом резервов на обесценение)</t>
  </si>
  <si>
    <t>12</t>
  </si>
  <si>
    <t>13</t>
  </si>
  <si>
    <t>14</t>
  </si>
  <si>
    <t>15</t>
  </si>
  <si>
    <t>16</t>
  </si>
  <si>
    <t>17</t>
  </si>
  <si>
    <t>18</t>
  </si>
  <si>
    <t>Текущее налоговое требование</t>
  </si>
  <si>
    <t>19</t>
  </si>
  <si>
    <t>Отложенное налоговое требование</t>
  </si>
  <si>
    <t>20</t>
  </si>
  <si>
    <t>21</t>
  </si>
  <si>
    <t>Итого активы</t>
  </si>
  <si>
    <t>22</t>
  </si>
  <si>
    <t>Вклады привлеченные</t>
  </si>
  <si>
    <t>23</t>
  </si>
  <si>
    <t>24</t>
  </si>
  <si>
    <t>25</t>
  </si>
  <si>
    <t>26</t>
  </si>
  <si>
    <t>Займы полученные</t>
  </si>
  <si>
    <t>27</t>
  </si>
  <si>
    <t>28</t>
  </si>
  <si>
    <t>29</t>
  </si>
  <si>
    <t>29.1</t>
  </si>
  <si>
    <t>30</t>
  </si>
  <si>
    <t>31</t>
  </si>
  <si>
    <t>Текущее налоговое обязательство</t>
  </si>
  <si>
    <t>Отложенное налоговое обязательство</t>
  </si>
  <si>
    <t>Итого обязательства</t>
  </si>
  <si>
    <t>35</t>
  </si>
  <si>
    <t>36</t>
  </si>
  <si>
    <t>простые акции</t>
  </si>
  <si>
    <t>36.1</t>
  </si>
  <si>
    <t>привилегированные акции</t>
  </si>
  <si>
    <t>36.2</t>
  </si>
  <si>
    <t>37</t>
  </si>
  <si>
    <t>38</t>
  </si>
  <si>
    <t>39</t>
  </si>
  <si>
    <t>40</t>
  </si>
  <si>
    <t>41</t>
  </si>
  <si>
    <t>42</t>
  </si>
  <si>
    <t>предыдущих лет</t>
  </si>
  <si>
    <t>42.1</t>
  </si>
  <si>
    <t>отчетного периода</t>
  </si>
  <si>
    <t>42.2</t>
  </si>
  <si>
    <t>43</t>
  </si>
  <si>
    <t>44</t>
  </si>
  <si>
    <t>Итого капитал и обязательства (стр. 35 + стр. 44)</t>
  </si>
  <si>
    <t>45</t>
  </si>
  <si>
    <t>Первый руководитель (на период его отсутствия – лицо, его замещающее)</t>
  </si>
  <si>
    <t>(фамилия, имя, отчество)</t>
  </si>
  <si>
    <t>(дата)</t>
  </si>
  <si>
    <t>Главный бухгалтер</t>
  </si>
  <si>
    <t>Исполнитель</t>
  </si>
  <si>
    <t>Телефон</t>
  </si>
  <si>
    <t>Место для печати</t>
  </si>
  <si>
    <t>Форма 1</t>
  </si>
  <si>
    <t>Байнаков Р.Г.</t>
  </si>
  <si>
    <t>Нурмуханбет Г.Е.</t>
  </si>
  <si>
    <t>Приложение 11</t>
  </si>
  <si>
    <t>Форма</t>
  </si>
  <si>
    <t>Отчет о прибылях и убытках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</si>
  <si>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</si>
  <si>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</si>
  <si>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</si>
  <si>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</si>
  <si>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</si>
  <si>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</si>
  <si>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</si>
  <si>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</si>
  <si>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</si>
  <si>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</si>
  <si>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</si>
  <si>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</si>
  <si>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</si>
  <si>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</si>
  <si>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</si>
  <si>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</si>
  <si>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</si>
  <si>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</si>
  <si>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</si>
  <si>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</si>
  <si>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</si>
  <si>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</si>
  <si>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</si>
  <si>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</si>
  <si>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</si>
  <si>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</si>
  <si>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</si>
  <si>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</si>
  <si>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</si>
  <si>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</si>
  <si>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</si>
  <si>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</si>
  <si>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</si>
  <si>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</si>
  <si>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</si>
  <si>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</si>
  <si>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</si>
  <si>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</si>
  <si>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</si>
  <si>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</si>
  <si>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</si>
  <si>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</si>
  <si>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</si>
  <si>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</si>
  <si>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</si>
  <si>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</si>
  <si>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</si>
  <si>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</si>
  <si>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</si>
  <si>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</si>
  <si>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</si>
  <si>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</si>
  <si>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</si>
  <si>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</si>
  <si>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</si>
  <si>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</si>
  <si>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</si>
  <si>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</si>
  <si>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</si>
  <si>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</si>
  <si>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</si>
  <si>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</si>
  <si>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</si>
  <si>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</si>
  <si>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</si>
  <si>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</si>
  <si>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</si>
  <si>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</si>
  <si>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</si>
  <si>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</si>
  <si>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</si>
  <si>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</si>
  <si>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</si>
  <si>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</si>
  <si>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</si>
  <si>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</si>
  <si>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</si>
  <si>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</si>
  <si>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</si>
  <si>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</si>
  <si>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</si>
  <si>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</si>
  <si>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</si>
  <si>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</si>
  <si>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</si>
  <si>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</si>
  <si>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</si>
  <si>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</si>
  <si>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</si>
  <si>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</si>
  <si>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</si>
  <si>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</si>
  <si>
    <t>Первый руководитель</t>
  </si>
  <si>
    <t>Муканова А.К.</t>
  </si>
  <si>
    <t>8 (7172) 591 229</t>
  </si>
  <si>
    <t>по состоянию на 01.01.2014</t>
  </si>
  <si>
    <t>по состоянию на 01.01.2014 года</t>
  </si>
  <si>
    <t>Муканова А.К</t>
  </si>
  <si>
    <t>8-(7172)-591-299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</si>
</sst>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#,##0&quot;р.&quot;;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 * #,##0.00_ ;_ * \-#,##0.00_ ;_ * &quot;-&quot;??_ ;_ @_ "/>
    <numFmt numFmtId="167" formatCode="0%_);\(0%\)"/>
    <numFmt numFmtId="169" formatCode="0.000"/>
    <numFmt numFmtId="170" formatCode="_-* #,##0.00\ _?_._-;\-* #,##0.00\ _?_._-;_-* &quot;-&quot;??\ _?_._-;_-@_-"/>
    <numFmt numFmtId="171" formatCode="_-* #,##0\ &quot;р.&quot;_-;\-* #,##0\ &quot;р.&quot;_-;_-* &quot;-&quot;\ &quot;р.&quot;_-;_-@_-"/>
    <numFmt numFmtId="172" formatCode="000"/>
    <numFmt numFmtId="173" formatCode="0.000%"/>
    <numFmt numFmtId="174" formatCode="_(* #,##0.0_);_(* \(#,##0.00\);_(* &quot;-&quot;??_);_(@_)"/>
    <numFmt numFmtId="175" formatCode="General_)"/>
    <numFmt numFmtId="176" formatCode="#,##0.0_);\(#,##0.0\)"/>
    <numFmt numFmtId="177" formatCode="#,##0.000_);\(#,##0.000\)"/>
    <numFmt numFmtId="178" formatCode="&quot;р.&quot;#,\);\(&quot;р.&quot;#,##0\)"/>
    <numFmt numFmtId="179" formatCode="* \(#,##0\);* #,##0_);&quot;-&quot;??_);@"/>
    <numFmt numFmtId="180" formatCode="_-* #,##0.0_р_._-;\-* #,##0.0_р_._-;_-* &quot;-&quot;?_р_._-;_-@_-"/>
    <numFmt numFmtId="181" formatCode="* #,##0_);* \(#,##0\);&quot;-&quot;??_);@"/>
    <numFmt numFmtId="182" formatCode="&quot;р.&quot;#,##0\ ;\-&quot;р.&quot;#,##0"/>
    <numFmt numFmtId="183" formatCode="&quot;р.&quot;#,##0.00\ ;\(&quot;р.&quot;#,##0.00\)"/>
    <numFmt numFmtId="184" formatCode="_-* #,##0.00_-;\-* #,##0.00_-;_-* &quot;-&quot;??_-;_-@_-"/>
    <numFmt numFmtId="185" formatCode="0.00000"/>
    <numFmt numFmtId="186" formatCode="0.00_)"/>
    <numFmt numFmtId="187" formatCode="_-* #,##0\ _d_._-;\-* #,##0\ _d_._-;_-* &quot;-&quot;\ _d_._-;_-@_-"/>
    <numFmt numFmtId="188" formatCode="_-* #,##0.00\ _d_._-;\-* #,##0.00\ _d_._-;_-* &quot;-&quot;??\ _d_._-;_-@_-"/>
    <numFmt numFmtId="189" formatCode="_-* #,##0\ _đ_._-;\-* #,##0\ _đ_._-;_-* &quot;-&quot;\ _đ_._-;_-@_-"/>
    <numFmt numFmtId="190" formatCode="_-* #,##0.00\ _đ_._-;\-* #,##0.00\ _đ_._-;_-* &quot;-&quot;??\ _đ_._-;_-@_-"/>
    <numFmt numFmtId="191" formatCode="_-* #,##0_d_._-;\-* #,##0_d_._-;_-* &quot;-&quot;_d_._-;_-@_-"/>
    <numFmt numFmtId="192" formatCode="_-* #,##0.00_d_._-;\-* #,##0.00_d_._-;_-* &quot;-&quot;??_d_._-;_-@_-"/>
    <numFmt numFmtId="193" formatCode="_-* #,##0.0000\ &quot;р.&quot;_-;\-* #,##0.0000\ &quot;р.&quot;_-;_-* &quot;-&quot;??\ &quot;р.&quot;_-;_-@_-"/>
    <numFmt numFmtId="194" formatCode="_-* #,##0.00000\ &quot;р.&quot;_-;\-* #,##0.00000\ &quot;р.&quot;_-;_-* &quot;-&quot;??\ &quot;р.&quot;_-;_-@_-"/>
    <numFmt numFmtId="195" formatCode="\60\4\7\:"/>
    <numFmt numFmtId="196" formatCode="\+0.0;\-0.0"/>
    <numFmt numFmtId="197" formatCode="\+0.0%;\-0.0%"/>
    <numFmt numFmtId="198" formatCode="&quot;р.&quot;#,##0"/>
    <numFmt numFmtId="199" formatCode="&quot;р.&quot;#,\);\(&quot;р.&quot;#,\)"/>
    <numFmt numFmtId="200" formatCode="&quot;р.&quot;#,;\(&quot;р.&quot;#,\)"/>
    <numFmt numFmtId="201" formatCode="_-* #,##0.00_р_._-;\-* #,##0.00_р_._-;_-* &quot;-&quot;?_р_._-;_-@_-"/>
    <numFmt numFmtId="202" formatCode="_-* #,##0.00_р_._-;\-* #,##0.00_р_._-;_-* &quot;-&quot;_р_._-;_-@_-"/>
    <numFmt numFmtId="203" formatCode="_-* #,##0.00\ _р_._-;\-* #,##0.00\ _р_._-;_-* &quot;-&quot;??\ _р_._-;_-@_-"/>
    <numFmt numFmtId="204" formatCode="[$-409]d\-mmm\-yy;@"/>
    <numFmt numFmtId="205" formatCode="[$-409]d\-mmm;@"/>
    <numFmt numFmtId="206" formatCode="#,##0_);\(#,##0\);&quot;- &quot;;&quot;  &quot;@"/>
    <numFmt numFmtId="207" formatCode="_(* #,##0,_);_(* \(#,##0,\);_(* &quot;-&quot;_);_(@_)"/>
    <numFmt numFmtId="208" formatCode="&quot;£&quot;#,##0;\-&quot;£&quot;#,##0"/>
    <numFmt numFmtId="209" formatCode="#,"/>
  </numFmts>
  <fonts count="95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sz val="10"/>
      <name val="Helv"/>
      <charset val="204"/>
    </font>
    <font>
      <sz val="10"/>
      <color indexed="10"/>
      <name val="Arial"/>
      <family val="2"/>
    </font>
    <font>
      <sz val="10"/>
      <name val="Helv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sz val="1"/>
      <color indexed="8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i/>
      <sz val="10"/>
      <name val="Times New Roman Cyr"/>
      <family val="1"/>
      <charset val="204"/>
    </font>
    <font>
      <b/>
      <sz val="1"/>
      <color indexed="8"/>
      <name val="Courier"/>
      <family val="3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2"/>
      <name val="Tms Rmn"/>
      <charset val="204"/>
    </font>
    <font>
      <b/>
      <sz val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8"/>
      <name val="Helv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Palatino"/>
      <family val="1"/>
      <charset val="204"/>
    </font>
    <font>
      <sz val="10"/>
      <name val="Helv"/>
      <charset val="162"/>
    </font>
    <font>
      <sz val="10"/>
      <name val="NTHelvetica/Cyrillic"/>
      <charset val="204"/>
    </font>
    <font>
      <b/>
      <sz val="14"/>
      <name val="Times New Roman"/>
      <family val="1"/>
      <charset val="204"/>
    </font>
    <font>
      <sz val="14"/>
      <name val="¾©"/>
      <family val="1"/>
      <charset val="128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i/>
      <sz val="12"/>
      <name val="Albertus Extra Bold Cyr"/>
      <family val="2"/>
      <charset val="204"/>
    </font>
    <font>
      <sz val="10"/>
      <name val="Arial Cyr"/>
    </font>
    <font>
      <b/>
      <sz val="10"/>
      <color indexed="8"/>
      <name val="Arial"/>
      <family val="2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u val="singleAccounting"/>
      <sz val="9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color theme="0"/>
      <name val="Times New Roman"/>
      <family val="1"/>
      <charset val="204"/>
    </font>
    <font>
      <sz val="10"/>
      <name val="Helv"/>
      <family val="2"/>
      <charset val="204"/>
    </font>
    <font>
      <sz val="10"/>
      <color theme="1"/>
      <name val="Arial"/>
      <family val="2"/>
    </font>
    <font>
      <sz val="10"/>
      <color rgb="FFFF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name val="Times New Roman"/>
      <family val="1"/>
    </font>
    <font>
      <sz val="8"/>
      <name val="Arial"/>
    </font>
    <font>
      <sz val="12"/>
      <name val="Times New Roman"/>
    </font>
    <font>
      <b/>
      <sz val="12"/>
      <color indexed="8"/>
      <name val="Times New Roman"/>
    </font>
    <font>
      <sz val="12"/>
      <color indexed="8"/>
      <name val="Times New Roman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97">
    <xf numFmtId="0" fontId="0" fillId="0" borderId="0"/>
    <xf numFmtId="0" fontId="20" fillId="0" borderId="0">
      <protection locked="0"/>
    </xf>
    <xf numFmtId="0" fontId="20" fillId="0" borderId="1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63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/>
    <xf numFmtId="170" fontId="1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11" fillId="0" borderId="0"/>
    <xf numFmtId="0" fontId="23" fillId="0" borderId="0"/>
    <xf numFmtId="0" fontId="2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9" fillId="0" borderId="0">
      <alignment vertical="top"/>
    </xf>
    <xf numFmtId="0" fontId="19" fillId="0" borderId="0">
      <alignment vertical="top"/>
    </xf>
    <xf numFmtId="0" fontId="11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24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9" fillId="0" borderId="0">
      <alignment vertical="top"/>
    </xf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19" fillId="0" borderId="0">
      <alignment vertical="top"/>
    </xf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3" fillId="0" borderId="0"/>
    <xf numFmtId="0" fontId="23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23" fillId="0" borderId="0"/>
    <xf numFmtId="0" fontId="9" fillId="0" borderId="0"/>
    <xf numFmtId="0" fontId="23" fillId="0" borderId="0"/>
    <xf numFmtId="0" fontId="11" fillId="0" borderId="0"/>
    <xf numFmtId="0" fontId="23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3" fillId="0" borderId="0"/>
    <xf numFmtId="0" fontId="23" fillId="0" borderId="0"/>
    <xf numFmtId="0" fontId="9" fillId="0" borderId="0"/>
    <xf numFmtId="0" fontId="11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9" fillId="0" borderId="0"/>
    <xf numFmtId="0" fontId="19" fillId="0" borderId="0">
      <alignment vertical="top"/>
    </xf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9" fillId="0" borderId="0">
      <alignment vertical="top"/>
    </xf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23" fillId="0" borderId="0"/>
    <xf numFmtId="0" fontId="9" fillId="0" borderId="0"/>
    <xf numFmtId="0" fontId="9" fillId="0" borderId="0"/>
    <xf numFmtId="0" fontId="24" fillId="0" borderId="0"/>
    <xf numFmtId="0" fontId="23" fillId="0" borderId="0"/>
    <xf numFmtId="0" fontId="23" fillId="0" borderId="0"/>
    <xf numFmtId="0" fontId="11" fillId="0" borderId="0"/>
    <xf numFmtId="0" fontId="9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9" fillId="0" borderId="0"/>
    <xf numFmtId="0" fontId="11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4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3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3" fillId="0" borderId="0"/>
    <xf numFmtId="0" fontId="9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5" fillId="0" borderId="1">
      <protection locked="0"/>
    </xf>
    <xf numFmtId="0" fontId="20" fillId="0" borderId="0">
      <protection locked="0"/>
    </xf>
    <xf numFmtId="0" fontId="20" fillId="0" borderId="0">
      <protection locked="0"/>
    </xf>
    <xf numFmtId="44" fontId="25" fillId="0" borderId="0">
      <protection locked="0"/>
    </xf>
    <xf numFmtId="44" fontId="25" fillId="0" borderId="0">
      <protection locked="0"/>
    </xf>
    <xf numFmtId="44" fontId="25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/>
    <xf numFmtId="0" fontId="20" fillId="0" borderId="1">
      <protection locked="0"/>
    </xf>
    <xf numFmtId="171" fontId="28" fillId="0" borderId="0">
      <alignment horizontal="center"/>
    </xf>
    <xf numFmtId="0" fontId="29" fillId="0" borderId="0">
      <protection locked="0"/>
    </xf>
    <xf numFmtId="0" fontId="29" fillId="0" borderId="0">
      <protection locked="0"/>
    </xf>
    <xf numFmtId="17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5" fontId="31" fillId="0" borderId="2" applyAlignment="0" applyProtection="0"/>
    <xf numFmtId="174" fontId="32" fillId="0" borderId="0" applyFill="0" applyBorder="0" applyAlignment="0"/>
    <xf numFmtId="175" fontId="32" fillId="0" borderId="0" applyFill="0" applyBorder="0" applyAlignment="0"/>
    <xf numFmtId="169" fontId="32" fillId="0" borderId="0" applyFill="0" applyBorder="0" applyAlignment="0"/>
    <xf numFmtId="176" fontId="33" fillId="0" borderId="0" applyFill="0" applyBorder="0" applyAlignment="0"/>
    <xf numFmtId="177" fontId="33" fillId="0" borderId="0" applyFill="0" applyBorder="0" applyAlignment="0"/>
    <xf numFmtId="174" fontId="32" fillId="0" borderId="0" applyFill="0" applyBorder="0" applyAlignment="0"/>
    <xf numFmtId="178" fontId="33" fillId="0" borderId="0" applyFill="0" applyBorder="0" applyAlignment="0"/>
    <xf numFmtId="175" fontId="32" fillId="0" borderId="0" applyFill="0" applyBorder="0" applyAlignment="0"/>
    <xf numFmtId="0" fontId="34" fillId="0" borderId="3">
      <alignment horizont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74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2" borderId="0" applyFont="0" applyFill="0" applyBorder="0" applyAlignment="0" applyProtection="0"/>
    <xf numFmtId="179" fontId="35" fillId="0" borderId="0" applyFill="0" applyBorder="0" applyProtection="0"/>
    <xf numFmtId="179" fontId="35" fillId="0" borderId="2" applyFill="0" applyProtection="0"/>
    <xf numFmtId="179" fontId="35" fillId="0" borderId="1" applyFill="0" applyProtection="0"/>
    <xf numFmtId="175" fontId="32" fillId="0" borderId="0" applyFont="0" applyFill="0" applyBorder="0" applyAlignment="0" applyProtection="0"/>
    <xf numFmtId="180" fontId="28" fillId="2" borderId="0" applyFont="0" applyFill="0" applyBorder="0" applyAlignment="0" applyProtection="0"/>
    <xf numFmtId="0" fontId="3" fillId="2" borderId="0" applyFont="0" applyFill="0" applyBorder="0" applyAlignment="0" applyProtection="0"/>
    <xf numFmtId="14" fontId="17" fillId="0" borderId="0" applyFill="0" applyBorder="0" applyAlignment="0"/>
    <xf numFmtId="205" fontId="3" fillId="3" borderId="0" applyFont="0" applyFill="0" applyBorder="0" applyAlignment="0" applyProtection="0"/>
    <xf numFmtId="204" fontId="3" fillId="3" borderId="0" applyFont="0" applyFill="0" applyBorder="0" applyAlignment="0" applyProtection="0"/>
    <xf numFmtId="181" fontId="35" fillId="0" borderId="0" applyFill="0" applyBorder="0" applyProtection="0"/>
    <xf numFmtId="181" fontId="35" fillId="0" borderId="2" applyFill="0" applyProtection="0"/>
    <xf numFmtId="181" fontId="35" fillId="0" borderId="1" applyFill="0" applyProtection="0"/>
    <xf numFmtId="38" fontId="36" fillId="0" borderId="4">
      <alignment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4" fontId="32" fillId="0" borderId="0" applyFill="0" applyBorder="0" applyAlignment="0"/>
    <xf numFmtId="175" fontId="32" fillId="0" borderId="0" applyFill="0" applyBorder="0" applyAlignment="0"/>
    <xf numFmtId="174" fontId="32" fillId="0" borderId="0" applyFill="0" applyBorder="0" applyAlignment="0"/>
    <xf numFmtId="178" fontId="33" fillId="0" borderId="0" applyFill="0" applyBorder="0" applyAlignment="0"/>
    <xf numFmtId="175" fontId="32" fillId="0" borderId="0" applyFill="0" applyBorder="0" applyAlignment="0"/>
    <xf numFmtId="0" fontId="13" fillId="0" borderId="0" applyFont="0" applyFill="0" applyBorder="0" applyAlignment="0" applyProtection="0">
      <alignment horizontal="left"/>
    </xf>
    <xf numFmtId="0" fontId="64" fillId="0" borderId="0">
      <alignment horizontal="center" wrapText="1"/>
    </xf>
    <xf numFmtId="0" fontId="32" fillId="0" borderId="0" applyFill="0" applyBorder="0">
      <alignment horizontal="left" vertical="top"/>
    </xf>
    <xf numFmtId="2" fontId="3" fillId="2" borderId="0" applyFont="0" applyFill="0" applyBorder="0" applyAlignment="0" applyProtection="0"/>
    <xf numFmtId="206" fontId="12" fillId="0" borderId="0" applyNumberFormat="0" applyFill="0" applyBorder="0" applyAlignment="0" applyProtection="0"/>
    <xf numFmtId="38" fontId="14" fillId="4" borderId="0" applyNumberFormat="0" applyBorder="0" applyAlignment="0" applyProtection="0"/>
    <xf numFmtId="0" fontId="38" fillId="0" borderId="5" applyNumberFormat="0" applyAlignment="0" applyProtection="0">
      <alignment horizontal="left" vertical="center"/>
    </xf>
    <xf numFmtId="0" fontId="38" fillId="0" borderId="6">
      <alignment horizontal="left" vertical="center"/>
    </xf>
    <xf numFmtId="14" fontId="4" fillId="5" borderId="7">
      <alignment horizontal="center" vertical="center" wrapText="1"/>
    </xf>
    <xf numFmtId="0" fontId="36" fillId="0" borderId="0"/>
    <xf numFmtId="0" fontId="13" fillId="0" borderId="0"/>
    <xf numFmtId="0" fontId="22" fillId="0" borderId="0" applyNumberFormat="0" applyFill="0" applyBorder="0" applyAlignment="0" applyProtection="0">
      <alignment vertical="top"/>
      <protection locked="0"/>
    </xf>
    <xf numFmtId="10" fontId="14" fillId="6" borderId="8" applyNumberFormat="0" applyBorder="0" applyAlignment="0" applyProtection="0"/>
    <xf numFmtId="40" fontId="39" fillId="0" borderId="0">
      <protection locked="0"/>
    </xf>
    <xf numFmtId="1" fontId="40" fillId="0" borderId="0">
      <alignment horizontal="center"/>
      <protection locked="0"/>
    </xf>
    <xf numFmtId="182" fontId="19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>
      <alignment vertical="center"/>
    </xf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44" fillId="0" borderId="0" applyProtection="0">
      <alignment vertical="center"/>
      <protection locked="0"/>
    </xf>
    <xf numFmtId="0" fontId="44" fillId="0" borderId="0" applyNumberFormat="0" applyProtection="0">
      <alignment vertical="top"/>
      <protection locked="0"/>
    </xf>
    <xf numFmtId="0" fontId="45" fillId="0" borderId="9" applyAlignment="0"/>
    <xf numFmtId="38" fontId="65" fillId="0" borderId="0"/>
    <xf numFmtId="38" fontId="66" fillId="0" borderId="0"/>
    <xf numFmtId="38" fontId="67" fillId="0" borderId="0"/>
    <xf numFmtId="38" fontId="68" fillId="0" borderId="0"/>
    <xf numFmtId="0" fontId="69" fillId="0" borderId="0"/>
    <xf numFmtId="0" fontId="69" fillId="0" borderId="0"/>
    <xf numFmtId="174" fontId="32" fillId="0" borderId="0" applyFill="0" applyBorder="0" applyAlignment="0"/>
    <xf numFmtId="175" fontId="32" fillId="0" borderId="0" applyFill="0" applyBorder="0" applyAlignment="0"/>
    <xf numFmtId="174" fontId="32" fillId="0" borderId="0" applyFill="0" applyBorder="0" applyAlignment="0"/>
    <xf numFmtId="178" fontId="33" fillId="0" borderId="0" applyFill="0" applyBorder="0" applyAlignment="0"/>
    <xf numFmtId="175" fontId="32" fillId="0" borderId="0" applyFill="0" applyBorder="0" applyAlignment="0"/>
    <xf numFmtId="0" fontId="46" fillId="0" borderId="0">
      <protection locked="0"/>
    </xf>
    <xf numFmtId="186" fontId="47" fillId="0" borderId="0"/>
    <xf numFmtId="0" fontId="6" fillId="0" borderId="0"/>
    <xf numFmtId="0" fontId="6" fillId="0" borderId="0"/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74" fillId="0" borderId="0"/>
    <xf numFmtId="0" fontId="13" fillId="0" borderId="0"/>
    <xf numFmtId="0" fontId="74" fillId="0" borderId="0"/>
    <xf numFmtId="0" fontId="3" fillId="0" borderId="0"/>
    <xf numFmtId="0" fontId="6" fillId="0" borderId="0"/>
    <xf numFmtId="0" fontId="6" fillId="0" borderId="0"/>
    <xf numFmtId="0" fontId="11" fillId="0" borderId="0"/>
    <xf numFmtId="0" fontId="48" fillId="0" borderId="0"/>
    <xf numFmtId="0" fontId="11" fillId="0" borderId="0"/>
    <xf numFmtId="207" fontId="3" fillId="3" borderId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5" fillId="2" borderId="0" applyFill="0" applyBorder="0" applyProtection="0">
      <alignment horizontal="center"/>
    </xf>
    <xf numFmtId="0" fontId="49" fillId="0" borderId="0"/>
    <xf numFmtId="0" fontId="50" fillId="3" borderId="0"/>
    <xf numFmtId="167" fontId="7" fillId="0" borderId="0" applyFont="0" applyFill="0" applyBorder="0" applyAlignment="0" applyProtection="0"/>
    <xf numFmtId="177" fontId="33" fillId="0" borderId="0" applyFont="0" applyFill="0" applyBorder="0" applyAlignment="0" applyProtection="0"/>
    <xf numFmtId="195" fontId="3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5" fillId="0" borderId="0" applyFont="0" applyFill="0" applyBorder="0" applyAlignment="0" applyProtection="0"/>
    <xf numFmtId="196" fontId="11" fillId="0" borderId="0"/>
    <xf numFmtId="197" fontId="11" fillId="0" borderId="0"/>
    <xf numFmtId="174" fontId="32" fillId="0" borderId="0" applyFill="0" applyBorder="0" applyAlignment="0"/>
    <xf numFmtId="175" fontId="32" fillId="0" borderId="0" applyFill="0" applyBorder="0" applyAlignment="0"/>
    <xf numFmtId="174" fontId="32" fillId="0" borderId="0" applyFill="0" applyBorder="0" applyAlignment="0"/>
    <xf numFmtId="178" fontId="33" fillId="0" borderId="0" applyFill="0" applyBorder="0" applyAlignment="0"/>
    <xf numFmtId="175" fontId="32" fillId="0" borderId="0" applyFill="0" applyBorder="0" applyAlignment="0"/>
    <xf numFmtId="0" fontId="51" fillId="0" borderId="0" applyNumberFormat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0" fontId="31" fillId="0" borderId="7">
      <alignment horizontal="center"/>
    </xf>
    <xf numFmtId="0" fontId="49" fillId="0" borderId="0"/>
    <xf numFmtId="0" fontId="52" fillId="0" borderId="0" applyProtection="0"/>
    <xf numFmtId="0" fontId="53" fillId="0" borderId="0" applyNumberFormat="0" applyFont="0" applyFill="0" applyBorder="0" applyAlignment="0" applyProtection="0">
      <protection locked="0"/>
    </xf>
    <xf numFmtId="3" fontId="23" fillId="0" borderId="0" applyFont="0" applyFill="0" applyBorder="0" applyAlignment="0"/>
    <xf numFmtId="4" fontId="17" fillId="7" borderId="10" applyNumberFormat="0" applyProtection="0">
      <alignment vertical="center"/>
    </xf>
    <xf numFmtId="4" fontId="70" fillId="7" borderId="10" applyNumberFormat="0" applyProtection="0">
      <alignment vertical="center"/>
    </xf>
    <xf numFmtId="4" fontId="17" fillId="7" borderId="10" applyNumberFormat="0" applyProtection="0">
      <alignment horizontal="left" vertical="center" indent="1"/>
    </xf>
    <xf numFmtId="4" fontId="17" fillId="7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4" fontId="17" fillId="9" borderId="10" applyNumberFormat="0" applyProtection="0">
      <alignment horizontal="right" vertical="center"/>
    </xf>
    <xf numFmtId="4" fontId="17" fillId="10" borderId="10" applyNumberFormat="0" applyProtection="0">
      <alignment horizontal="right" vertical="center"/>
    </xf>
    <xf numFmtId="4" fontId="17" fillId="11" borderId="10" applyNumberFormat="0" applyProtection="0">
      <alignment horizontal="right" vertical="center"/>
    </xf>
    <xf numFmtId="4" fontId="17" fillId="12" borderId="10" applyNumberFormat="0" applyProtection="0">
      <alignment horizontal="right" vertical="center"/>
    </xf>
    <xf numFmtId="4" fontId="17" fillId="13" borderId="10" applyNumberFormat="0" applyProtection="0">
      <alignment horizontal="right" vertical="center"/>
    </xf>
    <xf numFmtId="4" fontId="17" fillId="14" borderId="10" applyNumberFormat="0" applyProtection="0">
      <alignment horizontal="right" vertical="center"/>
    </xf>
    <xf numFmtId="4" fontId="17" fillId="15" borderId="10" applyNumberFormat="0" applyProtection="0">
      <alignment horizontal="right" vertical="center"/>
    </xf>
    <xf numFmtId="4" fontId="17" fillId="16" borderId="10" applyNumberFormat="0" applyProtection="0">
      <alignment horizontal="right" vertical="center"/>
    </xf>
    <xf numFmtId="4" fontId="17" fillId="17" borderId="10" applyNumberFormat="0" applyProtection="0">
      <alignment horizontal="right" vertical="center"/>
    </xf>
    <xf numFmtId="4" fontId="61" fillId="18" borderId="10" applyNumberFormat="0" applyProtection="0">
      <alignment horizontal="left" vertical="center" indent="1"/>
    </xf>
    <xf numFmtId="4" fontId="17" fillId="19" borderId="11" applyNumberFormat="0" applyProtection="0">
      <alignment horizontal="left" vertical="center" indent="1"/>
    </xf>
    <xf numFmtId="4" fontId="71" fillId="20" borderId="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4" fontId="19" fillId="19" borderId="10" applyNumberFormat="0" applyProtection="0">
      <alignment horizontal="left" vertical="center" indent="1"/>
    </xf>
    <xf numFmtId="4" fontId="19" fillId="21" borderId="10" applyNumberFormat="0" applyProtection="0">
      <alignment horizontal="left" vertical="center" indent="1"/>
    </xf>
    <xf numFmtId="0" fontId="3" fillId="21" borderId="10" applyNumberFormat="0" applyProtection="0">
      <alignment horizontal="left" vertical="center" indent="1"/>
    </xf>
    <xf numFmtId="0" fontId="3" fillId="21" borderId="10" applyNumberFormat="0" applyProtection="0">
      <alignment horizontal="left" vertical="center" indent="1"/>
    </xf>
    <xf numFmtId="0" fontId="3" fillId="22" borderId="10" applyNumberFormat="0" applyProtection="0">
      <alignment horizontal="left" vertical="center" indent="1"/>
    </xf>
    <xf numFmtId="0" fontId="3" fillId="22" borderId="10" applyNumberFormat="0" applyProtection="0">
      <alignment horizontal="left" vertical="center" indent="1"/>
    </xf>
    <xf numFmtId="0" fontId="3" fillId="4" borderId="10" applyNumberFormat="0" applyProtection="0">
      <alignment horizontal="left" vertical="center" indent="1"/>
    </xf>
    <xf numFmtId="0" fontId="3" fillId="4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4" fontId="17" fillId="6" borderId="10" applyNumberFormat="0" applyProtection="0">
      <alignment vertical="center"/>
    </xf>
    <xf numFmtId="4" fontId="70" fillId="6" borderId="10" applyNumberFormat="0" applyProtection="0">
      <alignment vertical="center"/>
    </xf>
    <xf numFmtId="4" fontId="17" fillId="6" borderId="10" applyNumberFormat="0" applyProtection="0">
      <alignment horizontal="left" vertical="center" indent="1"/>
    </xf>
    <xf numFmtId="4" fontId="17" fillId="6" borderId="10" applyNumberFormat="0" applyProtection="0">
      <alignment horizontal="left" vertical="center" indent="1"/>
    </xf>
    <xf numFmtId="4" fontId="17" fillId="19" borderId="10" applyNumberFormat="0" applyProtection="0">
      <alignment horizontal="right" vertical="center"/>
    </xf>
    <xf numFmtId="4" fontId="70" fillId="19" borderId="10" applyNumberFormat="0" applyProtection="0">
      <alignment horizontal="right" vertical="center"/>
    </xf>
    <xf numFmtId="0" fontId="3" fillId="8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0" fontId="72" fillId="0" borderId="0"/>
    <xf numFmtId="4" fontId="10" fillId="19" borderId="10" applyNumberFormat="0" applyProtection="0">
      <alignment horizontal="right" vertical="center"/>
    </xf>
    <xf numFmtId="198" fontId="54" fillId="0" borderId="8">
      <alignment horizontal="left" vertical="center"/>
      <protection locked="0"/>
    </xf>
    <xf numFmtId="0" fontId="3" fillId="0" borderId="0"/>
    <xf numFmtId="0" fontId="36" fillId="0" borderId="0"/>
    <xf numFmtId="0" fontId="9" fillId="0" borderId="0"/>
    <xf numFmtId="0" fontId="24" fillId="0" borderId="0"/>
    <xf numFmtId="0" fontId="24" fillId="0" borderId="0"/>
    <xf numFmtId="0" fontId="11" fillId="0" borderId="0"/>
    <xf numFmtId="0" fontId="36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>
      <alignment vertical="top"/>
    </xf>
    <xf numFmtId="49" fontId="17" fillId="0" borderId="0" applyFill="0" applyBorder="0" applyAlignment="0"/>
    <xf numFmtId="199" fontId="33" fillId="0" borderId="0" applyFill="0" applyBorder="0" applyAlignment="0"/>
    <xf numFmtId="200" fontId="33" fillId="0" borderId="0" applyFill="0" applyBorder="0" applyAlignment="0"/>
    <xf numFmtId="0" fontId="8" fillId="0" borderId="0" applyFill="0" applyBorder="0" applyProtection="0">
      <alignment horizontal="left" vertical="top"/>
    </xf>
    <xf numFmtId="0" fontId="55" fillId="0" borderId="0"/>
    <xf numFmtId="201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55" fillId="0" borderId="0"/>
    <xf numFmtId="0" fontId="56" fillId="0" borderId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3" fillId="0" borderId="12">
      <protection locked="0"/>
    </xf>
    <xf numFmtId="0" fontId="57" fillId="4" borderId="13"/>
    <xf numFmtId="14" fontId="23" fillId="0" borderId="0">
      <alignment horizontal="right"/>
    </xf>
    <xf numFmtId="175" fontId="58" fillId="5" borderId="12"/>
    <xf numFmtId="0" fontId="3" fillId="0" borderId="8">
      <alignment horizontal="right"/>
    </xf>
    <xf numFmtId="0" fontId="3" fillId="0" borderId="0"/>
    <xf numFmtId="0" fontId="28" fillId="0" borderId="0">
      <alignment vertical="center"/>
    </xf>
    <xf numFmtId="3" fontId="13" fillId="0" borderId="0"/>
    <xf numFmtId="0" fontId="16" fillId="0" borderId="0"/>
    <xf numFmtId="0" fontId="13" fillId="0" borderId="0"/>
    <xf numFmtId="0" fontId="16" fillId="0" borderId="0"/>
    <xf numFmtId="0" fontId="60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9" fillId="0" borderId="0"/>
    <xf numFmtId="0" fontId="23" fillId="0" borderId="0"/>
    <xf numFmtId="0" fontId="23" fillId="0" borderId="0"/>
    <xf numFmtId="0" fontId="11" fillId="0" borderId="0"/>
    <xf numFmtId="0" fontId="36" fillId="0" borderId="0" applyNumberFormat="0" applyFont="0" applyFill="0" applyBorder="0" applyAlignment="0" applyProtection="0">
      <alignment vertical="top"/>
    </xf>
    <xf numFmtId="0" fontId="13" fillId="0" borderId="0">
      <alignment vertical="justify"/>
    </xf>
    <xf numFmtId="0" fontId="13" fillId="3" borderId="8" applyNumberFormat="0" applyAlignment="0">
      <alignment horizontal="left"/>
    </xf>
    <xf numFmtId="0" fontId="13" fillId="3" borderId="8" applyNumberFormat="0" applyAlignment="0">
      <alignment horizontal="left"/>
    </xf>
    <xf numFmtId="38" fontId="13" fillId="0" borderId="0" applyFont="0" applyFill="0" applyBorder="0" applyAlignment="0" applyProtection="0"/>
    <xf numFmtId="3" fontId="18" fillId="0" borderId="14" applyFont="0" applyBorder="0">
      <alignment horizontal="right"/>
      <protection locked="0"/>
    </xf>
    <xf numFmtId="203" fontId="60" fillId="0" borderId="0" applyFont="0" applyFill="0" applyBorder="0" applyAlignment="0" applyProtection="0"/>
    <xf numFmtId="43" fontId="16" fillId="0" borderId="0" applyFont="0" applyFill="0" applyBorder="0" applyAlignment="0" applyProtection="0"/>
    <xf numFmtId="208" fontId="17" fillId="0" borderId="0" applyFont="0" applyFill="0" applyBorder="0" applyAlignment="0" applyProtection="0"/>
    <xf numFmtId="209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08" fontId="17" fillId="0" borderId="0" applyFont="0" applyFill="0" applyBorder="0" applyAlignment="0" applyProtection="0"/>
    <xf numFmtId="4" fontId="3" fillId="0" borderId="8"/>
    <xf numFmtId="44" fontId="25" fillId="0" borderId="0">
      <protection locked="0"/>
    </xf>
    <xf numFmtId="0" fontId="23" fillId="0" borderId="0"/>
    <xf numFmtId="0" fontId="62" fillId="0" borderId="0"/>
    <xf numFmtId="0" fontId="75" fillId="0" borderId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1">
      <protection locked="0"/>
    </xf>
    <xf numFmtId="44" fontId="25" fillId="0" borderId="0">
      <protection locked="0"/>
    </xf>
    <xf numFmtId="44" fontId="25" fillId="0" borderId="0">
      <protection locked="0"/>
    </xf>
    <xf numFmtId="44" fontId="25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76" fontId="33" fillId="0" borderId="0" applyFill="0" applyBorder="0" applyAlignment="0"/>
    <xf numFmtId="177" fontId="33" fillId="0" borderId="0" applyFill="0" applyBorder="0" applyAlignment="0"/>
    <xf numFmtId="178" fontId="33" fillId="0" borderId="0" applyFill="0" applyBorder="0" applyAlignment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78" fontId="33" fillId="0" borderId="0" applyFill="0" applyBorder="0" applyAlignment="0"/>
    <xf numFmtId="182" fontId="19" fillId="0" borderId="0" applyFont="0" applyFill="0" applyBorder="0" applyAlignment="0" applyProtection="0"/>
    <xf numFmtId="183" fontId="41" fillId="0" borderId="0" applyFont="0" applyFill="0" applyBorder="0" applyAlignment="0" applyProtection="0"/>
    <xf numFmtId="178" fontId="33" fillId="0" borderId="0" applyFill="0" applyBorder="0" applyAlignment="0"/>
    <xf numFmtId="186" fontId="47" fillId="0" borderId="0"/>
    <xf numFmtId="0" fontId="62" fillId="0" borderId="0"/>
    <xf numFmtId="0" fontId="3" fillId="0" borderId="0"/>
    <xf numFmtId="0" fontId="6" fillId="0" borderId="0"/>
    <xf numFmtId="0" fontId="6" fillId="0" borderId="0"/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177" fontId="3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178" fontId="33" fillId="0" borderId="0" applyFill="0" applyBorder="0" applyAlignment="0"/>
    <xf numFmtId="0" fontId="24" fillId="0" borderId="0"/>
    <xf numFmtId="0" fontId="9" fillId="0" borderId="0"/>
    <xf numFmtId="0" fontId="9" fillId="0" borderId="0"/>
    <xf numFmtId="0" fontId="11" fillId="0" borderId="0"/>
    <xf numFmtId="199" fontId="33" fillId="0" borderId="0" applyFill="0" applyBorder="0" applyAlignment="0"/>
    <xf numFmtId="200" fontId="33" fillId="0" borderId="0" applyFill="0" applyBorder="0" applyAlignment="0"/>
    <xf numFmtId="0" fontId="8" fillId="0" borderId="0" applyFill="0" applyBorder="0" applyProtection="0">
      <alignment horizontal="left" vertical="top"/>
    </xf>
    <xf numFmtId="0" fontId="8" fillId="0" borderId="0" applyFill="0" applyBorder="0" applyProtection="0">
      <alignment horizontal="left" vertical="top"/>
    </xf>
    <xf numFmtId="0" fontId="8" fillId="0" borderId="0" applyFill="0" applyBorder="0" applyProtection="0">
      <alignment horizontal="left" vertical="top"/>
    </xf>
    <xf numFmtId="0" fontId="3" fillId="0" borderId="8">
      <alignment horizontal="right"/>
    </xf>
    <xf numFmtId="0" fontId="3" fillId="0" borderId="8">
      <alignment horizontal="right"/>
    </xf>
    <xf numFmtId="0" fontId="3" fillId="0" borderId="8">
      <alignment horizontal="right"/>
    </xf>
    <xf numFmtId="0" fontId="3" fillId="0" borderId="8">
      <alignment horizontal="right"/>
    </xf>
    <xf numFmtId="0" fontId="3" fillId="0" borderId="8">
      <alignment horizontal="right"/>
    </xf>
    <xf numFmtId="0" fontId="3" fillId="0" borderId="8">
      <alignment horizontal="right"/>
    </xf>
    <xf numFmtId="0" fontId="3" fillId="0" borderId="8">
      <alignment horizontal="right"/>
    </xf>
    <xf numFmtId="0" fontId="3" fillId="0" borderId="8">
      <alignment horizontal="right"/>
    </xf>
    <xf numFmtId="0" fontId="3" fillId="0" borderId="8">
      <alignment horizontal="right"/>
    </xf>
    <xf numFmtId="0" fontId="3" fillId="0" borderId="8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8"/>
    <xf numFmtId="0" fontId="3" fillId="0" borderId="8"/>
    <xf numFmtId="0" fontId="3" fillId="0" borderId="8"/>
    <xf numFmtId="0" fontId="3" fillId="0" borderId="8"/>
    <xf numFmtId="0" fontId="3" fillId="0" borderId="8"/>
    <xf numFmtId="0" fontId="3" fillId="0" borderId="8"/>
    <xf numFmtId="0" fontId="3" fillId="0" borderId="8"/>
    <xf numFmtId="0" fontId="3" fillId="0" borderId="8"/>
    <xf numFmtId="0" fontId="3" fillId="0" borderId="8"/>
    <xf numFmtId="0" fontId="3" fillId="0" borderId="8"/>
    <xf numFmtId="4" fontId="3" fillId="0" borderId="8"/>
    <xf numFmtId="4" fontId="3" fillId="0" borderId="8"/>
    <xf numFmtId="4" fontId="3" fillId="0" borderId="8"/>
    <xf numFmtId="4" fontId="3" fillId="0" borderId="8"/>
    <xf numFmtId="4" fontId="3" fillId="0" borderId="8"/>
    <xf numFmtId="4" fontId="3" fillId="0" borderId="8"/>
    <xf numFmtId="4" fontId="3" fillId="0" borderId="8"/>
    <xf numFmtId="4" fontId="3" fillId="0" borderId="8"/>
    <xf numFmtId="4" fontId="3" fillId="0" borderId="8"/>
    <xf numFmtId="4" fontId="3" fillId="0" borderId="8"/>
    <xf numFmtId="44" fontId="25" fillId="0" borderId="0">
      <protection locked="0"/>
    </xf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1" fillId="0" borderId="0"/>
    <xf numFmtId="0" fontId="91" fillId="0" borderId="0"/>
    <xf numFmtId="0" fontId="5" fillId="0" borderId="0"/>
  </cellStyleXfs>
  <cellXfs count="111">
    <xf numFmtId="0" fontId="0" fillId="0" borderId="0" xfId="0"/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3" fontId="79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3" fontId="2" fillId="0" borderId="0" xfId="0" applyNumberFormat="1" applyFont="1" applyFill="1" applyAlignment="1" applyProtection="1">
      <protection locked="0"/>
    </xf>
    <xf numFmtId="0" fontId="81" fillId="24" borderId="0" xfId="0" applyFont="1" applyFill="1" applyAlignment="1">
      <alignment horizontal="left" vertical="center" wrapText="1"/>
    </xf>
    <xf numFmtId="0" fontId="81" fillId="24" borderId="0" xfId="0" applyFont="1" applyFill="1" applyAlignment="1">
      <alignment horizontal="center" wrapText="1"/>
    </xf>
    <xf numFmtId="1" fontId="81" fillId="24" borderId="0" xfId="0" applyNumberFormat="1" applyFont="1" applyFill="1" applyAlignment="1">
      <alignment horizontal="center" wrapText="1"/>
    </xf>
    <xf numFmtId="0" fontId="81" fillId="24" borderId="0" xfId="0" applyFont="1" applyFill="1" applyAlignment="1">
      <alignment horizontal="center" vertical="center" wrapText="1"/>
    </xf>
    <xf numFmtId="0" fontId="84" fillId="0" borderId="0" xfId="0" applyFont="1"/>
    <xf numFmtId="0" fontId="83" fillId="24" borderId="0" xfId="0" applyFont="1" applyFill="1" applyAlignment="1">
      <alignment horizontal="right" wrapText="1"/>
    </xf>
    <xf numFmtId="0" fontId="85" fillId="24" borderId="0" xfId="0" applyFont="1" applyFill="1" applyAlignment="1">
      <alignment horizontal="left" vertical="center" wrapText="1"/>
    </xf>
    <xf numFmtId="0" fontId="82" fillId="24" borderId="19" xfId="0" applyFont="1" applyFill="1" applyBorder="1" applyAlignment="1">
      <alignment horizontal="center" vertical="center" wrapText="1"/>
    </xf>
    <xf numFmtId="0" fontId="86" fillId="24" borderId="0" xfId="0" applyFont="1" applyFill="1" applyAlignment="1">
      <alignment horizontal="left" wrapText="1"/>
    </xf>
    <xf numFmtId="0" fontId="82" fillId="24" borderId="20" xfId="0" applyFont="1" applyFill="1" applyBorder="1" applyAlignment="1">
      <alignment horizontal="center" vertical="center" wrapText="1"/>
    </xf>
    <xf numFmtId="0" fontId="82" fillId="24" borderId="20" xfId="0" applyFont="1" applyFill="1" applyBorder="1" applyAlignment="1">
      <alignment horizontal="right" vertical="center" wrapText="1"/>
    </xf>
    <xf numFmtId="49" fontId="83" fillId="24" borderId="19" xfId="0" applyNumberFormat="1" applyFont="1" applyFill="1" applyBorder="1" applyAlignment="1">
      <alignment horizontal="center" vertical="center" wrapText="1"/>
    </xf>
    <xf numFmtId="49" fontId="83" fillId="24" borderId="20" xfId="0" applyNumberFormat="1" applyFont="1" applyFill="1" applyBorder="1" applyAlignment="1">
      <alignment horizontal="center" vertical="center" wrapText="1"/>
    </xf>
    <xf numFmtId="49" fontId="82" fillId="24" borderId="19" xfId="0" applyNumberFormat="1" applyFont="1" applyFill="1" applyBorder="1" applyAlignment="1">
      <alignment horizontal="center" vertical="center" wrapText="1"/>
    </xf>
    <xf numFmtId="4" fontId="82" fillId="24" borderId="19" xfId="0" applyNumberFormat="1" applyFont="1" applyFill="1" applyBorder="1" applyAlignment="1">
      <alignment horizontal="right" vertical="center" wrapText="1"/>
    </xf>
    <xf numFmtId="0" fontId="83" fillId="24" borderId="0" xfId="0" applyFont="1" applyFill="1" applyAlignment="1">
      <alignment horizontal="left" vertical="center" wrapText="1"/>
    </xf>
    <xf numFmtId="0" fontId="83" fillId="24" borderId="0" xfId="0" applyFont="1" applyFill="1" applyAlignment="1">
      <alignment horizontal="left" wrapText="1"/>
    </xf>
    <xf numFmtId="0" fontId="83" fillId="24" borderId="15" xfId="0" applyFont="1" applyFill="1" applyBorder="1" applyAlignment="1">
      <alignment horizontal="center" wrapText="1"/>
    </xf>
    <xf numFmtId="1" fontId="83" fillId="24" borderId="15" xfId="0" applyNumberFormat="1" applyFont="1" applyFill="1" applyBorder="1" applyAlignment="1">
      <alignment horizontal="left" wrapText="1"/>
    </xf>
    <xf numFmtId="0" fontId="83" fillId="24" borderId="15" xfId="0" applyFont="1" applyFill="1" applyBorder="1" applyAlignment="1">
      <alignment horizontal="left" wrapText="1"/>
    </xf>
    <xf numFmtId="0" fontId="83" fillId="24" borderId="0" xfId="0" applyFont="1" applyFill="1" applyAlignment="1">
      <alignment horizontal="center" wrapText="1"/>
    </xf>
    <xf numFmtId="1" fontId="83" fillId="24" borderId="0" xfId="0" applyNumberFormat="1" applyFont="1" applyFill="1" applyAlignment="1">
      <alignment horizontal="center" wrapText="1"/>
    </xf>
    <xf numFmtId="0" fontId="83" fillId="24" borderId="0" xfId="0" applyFont="1" applyFill="1" applyAlignment="1">
      <alignment horizontal="left" vertical="center" wrapText="1"/>
    </xf>
    <xf numFmtId="49" fontId="83" fillId="24" borderId="17" xfId="0" applyNumberFormat="1" applyFont="1" applyFill="1" applyBorder="1" applyAlignment="1">
      <alignment horizontal="center" vertical="center" wrapText="1"/>
    </xf>
    <xf numFmtId="0" fontId="84" fillId="0" borderId="19" xfId="0" applyFont="1" applyBorder="1"/>
    <xf numFmtId="0" fontId="84" fillId="0" borderId="18" xfId="0" applyFont="1" applyBorder="1"/>
    <xf numFmtId="0" fontId="82" fillId="0" borderId="18" xfId="0" applyFont="1" applyFill="1" applyBorder="1" applyAlignment="1">
      <alignment horizontal="right" vertical="center" wrapText="1"/>
    </xf>
    <xf numFmtId="0" fontId="84" fillId="0" borderId="0" xfId="0" applyFont="1" applyFill="1"/>
    <xf numFmtId="3" fontId="62" fillId="0" borderId="8" xfId="575" applyNumberFormat="1" applyFont="1" applyFill="1" applyBorder="1" applyProtection="1">
      <protection locked="0"/>
    </xf>
    <xf numFmtId="3" fontId="62" fillId="0" borderId="8" xfId="575" applyNumberFormat="1" applyFont="1" applyFill="1" applyBorder="1" applyAlignment="1" applyProtection="1">
      <alignment horizontal="right"/>
      <protection locked="0"/>
    </xf>
    <xf numFmtId="3" fontId="73" fillId="0" borderId="8" xfId="575" applyNumberFormat="1" applyFont="1" applyFill="1" applyBorder="1" applyProtection="1">
      <protection locked="0"/>
    </xf>
    <xf numFmtId="3" fontId="62" fillId="23" borderId="8" xfId="575" applyNumberFormat="1" applyFont="1" applyFill="1" applyBorder="1" applyProtection="1">
      <protection locked="0"/>
    </xf>
    <xf numFmtId="3" fontId="62" fillId="23" borderId="19" xfId="575" applyNumberFormat="1" applyFont="1" applyFill="1" applyBorder="1" applyProtection="1">
      <protection locked="0"/>
    </xf>
    <xf numFmtId="3" fontId="73" fillId="23" borderId="8" xfId="575" applyNumberFormat="1" applyFont="1" applyFill="1" applyBorder="1" applyProtection="1">
      <protection locked="0"/>
    </xf>
    <xf numFmtId="0" fontId="83" fillId="24" borderId="0" xfId="0" quotePrefix="1" applyFont="1" applyFill="1" applyAlignment="1">
      <alignment horizontal="right" wrapText="1"/>
    </xf>
    <xf numFmtId="0" fontId="80" fillId="24" borderId="17" xfId="0" applyFont="1" applyFill="1" applyBorder="1" applyAlignment="1">
      <alignment horizontal="left" vertical="center" wrapText="1"/>
    </xf>
    <xf numFmtId="0" fontId="80" fillId="24" borderId="0" xfId="0" applyFont="1" applyFill="1" applyAlignment="1">
      <alignment horizontal="left" vertical="center" wrapText="1"/>
    </xf>
    <xf numFmtId="0" fontId="16" fillId="24" borderId="0" xfId="0" applyFont="1" applyFill="1" applyAlignment="1">
      <alignment horizontal="left" wrapText="1"/>
    </xf>
    <xf numFmtId="0" fontId="80" fillId="24" borderId="0" xfId="0" applyFont="1" applyFill="1" applyAlignment="1">
      <alignment horizontal="left" wrapText="1"/>
    </xf>
    <xf numFmtId="0" fontId="85" fillId="24" borderId="17" xfId="0" applyFont="1" applyFill="1" applyBorder="1" applyAlignment="1">
      <alignment horizontal="left" vertical="center" wrapText="1"/>
    </xf>
    <xf numFmtId="0" fontId="82" fillId="24" borderId="19" xfId="0" applyFont="1" applyFill="1" applyBorder="1" applyAlignment="1">
      <alignment horizontal="center" vertical="center" textRotation="90" wrapText="1"/>
    </xf>
    <xf numFmtId="0" fontId="82" fillId="24" borderId="19" xfId="0" applyFont="1" applyFill="1" applyBorder="1" applyAlignment="1">
      <alignment horizontal="center" vertical="top" wrapText="1"/>
    </xf>
    <xf numFmtId="0" fontId="87" fillId="24" borderId="17" xfId="0" applyFont="1" applyFill="1" applyBorder="1" applyAlignment="1">
      <alignment horizontal="left" vertical="center" wrapText="1"/>
    </xf>
    <xf numFmtId="0" fontId="87" fillId="24" borderId="0" xfId="0" applyFont="1" applyFill="1" applyAlignment="1">
      <alignment horizontal="left" vertical="center" wrapText="1"/>
    </xf>
    <xf numFmtId="0" fontId="88" fillId="24" borderId="0" xfId="0" applyFont="1" applyFill="1" applyAlignment="1">
      <alignment horizontal="right" wrapText="1"/>
    </xf>
    <xf numFmtId="0" fontId="87" fillId="24" borderId="19" xfId="0" applyFont="1" applyFill="1" applyBorder="1" applyAlignment="1">
      <alignment horizontal="left" vertical="center" wrapText="1"/>
    </xf>
    <xf numFmtId="0" fontId="87" fillId="24" borderId="16" xfId="0" applyFont="1" applyFill="1" applyBorder="1" applyAlignment="1">
      <alignment horizontal="left" vertical="center" wrapText="1"/>
    </xf>
    <xf numFmtId="0" fontId="88" fillId="24" borderId="0" xfId="0" applyFont="1" applyFill="1" applyAlignment="1">
      <alignment horizontal="left" vertical="center" wrapText="1"/>
    </xf>
    <xf numFmtId="0" fontId="88" fillId="24" borderId="0" xfId="0" applyFont="1" applyFill="1" applyAlignment="1">
      <alignment horizontal="center" wrapText="1"/>
    </xf>
    <xf numFmtId="0" fontId="89" fillId="24" borderId="0" xfId="0" applyFont="1" applyFill="1" applyAlignment="1">
      <alignment horizontal="left" wrapText="1"/>
    </xf>
    <xf numFmtId="3" fontId="82" fillId="24" borderId="19" xfId="0" applyNumberFormat="1" applyFont="1" applyFill="1" applyBorder="1" applyAlignment="1">
      <alignment horizontal="right" vertical="center" wrapText="1"/>
    </xf>
    <xf numFmtId="3" fontId="83" fillId="24" borderId="20" xfId="0" applyNumberFormat="1" applyFont="1" applyFill="1" applyBorder="1" applyAlignment="1">
      <alignment horizontal="right" vertical="center" wrapText="1"/>
    </xf>
    <xf numFmtId="3" fontId="83" fillId="24" borderId="19" xfId="0" applyNumberFormat="1" applyFont="1" applyFill="1" applyBorder="1" applyAlignment="1">
      <alignment horizontal="right" vertical="center" wrapText="1"/>
    </xf>
    <xf numFmtId="3" fontId="16" fillId="24" borderId="0" xfId="0" applyNumberFormat="1" applyFont="1" applyFill="1" applyAlignment="1">
      <alignment horizontal="left" wrapText="1"/>
    </xf>
    <xf numFmtId="0" fontId="88" fillId="23" borderId="0" xfId="0" applyFont="1" applyFill="1" applyAlignment="1">
      <alignment horizontal="right" wrapText="1"/>
    </xf>
    <xf numFmtId="0" fontId="86" fillId="23" borderId="0" xfId="0" applyFont="1" applyFill="1" applyAlignment="1">
      <alignment horizontal="left" wrapText="1"/>
    </xf>
    <xf numFmtId="0" fontId="82" fillId="23" borderId="19" xfId="0" applyFont="1" applyFill="1" applyBorder="1" applyAlignment="1">
      <alignment horizontal="center" vertical="center" wrapText="1"/>
    </xf>
    <xf numFmtId="0" fontId="82" fillId="23" borderId="19" xfId="0" applyFont="1" applyFill="1" applyBorder="1" applyAlignment="1">
      <alignment horizontal="center" vertical="top" wrapText="1"/>
    </xf>
    <xf numFmtId="3" fontId="93" fillId="23" borderId="19" xfId="0" applyNumberFormat="1" applyFont="1" applyFill="1" applyBorder="1" applyAlignment="1">
      <alignment horizontal="right" vertical="center" wrapText="1"/>
    </xf>
    <xf numFmtId="3" fontId="90" fillId="25" borderId="22" xfId="0" applyNumberFormat="1" applyFont="1" applyFill="1" applyBorder="1" applyAlignment="1">
      <alignment horizontal="right" vertical="center" wrapText="1"/>
    </xf>
    <xf numFmtId="3" fontId="92" fillId="25" borderId="22" xfId="0" applyNumberFormat="1" applyFont="1" applyFill="1" applyBorder="1" applyAlignment="1">
      <alignment horizontal="right" vertical="center" wrapText="1"/>
    </xf>
    <xf numFmtId="3" fontId="94" fillId="23" borderId="19" xfId="0" applyNumberFormat="1" applyFont="1" applyFill="1" applyBorder="1" applyAlignment="1">
      <alignment horizontal="right" vertical="center" wrapText="1"/>
    </xf>
    <xf numFmtId="4" fontId="83" fillId="23" borderId="19" xfId="0" applyNumberFormat="1" applyFont="1" applyFill="1" applyBorder="1" applyAlignment="1">
      <alignment horizontal="right" vertical="center" wrapText="1"/>
    </xf>
    <xf numFmtId="0" fontId="83" fillId="23" borderId="0" xfId="0" applyFont="1" applyFill="1" applyAlignment="1">
      <alignment horizontal="left" vertical="center" wrapText="1"/>
    </xf>
    <xf numFmtId="0" fontId="85" fillId="23" borderId="0" xfId="0" applyFont="1" applyFill="1" applyAlignment="1">
      <alignment horizontal="left" vertical="center" wrapText="1"/>
    </xf>
    <xf numFmtId="1" fontId="83" fillId="23" borderId="15" xfId="0" applyNumberFormat="1" applyFont="1" applyFill="1" applyBorder="1" applyAlignment="1">
      <alignment horizontal="left" wrapText="1"/>
    </xf>
    <xf numFmtId="0" fontId="83" fillId="23" borderId="15" xfId="0" applyFont="1" applyFill="1" applyBorder="1" applyAlignment="1">
      <alignment horizontal="left" wrapText="1"/>
    </xf>
    <xf numFmtId="1" fontId="81" fillId="23" borderId="0" xfId="0" applyNumberFormat="1" applyFont="1" applyFill="1" applyAlignment="1">
      <alignment horizontal="center" wrapText="1"/>
    </xf>
    <xf numFmtId="0" fontId="81" fillId="23" borderId="0" xfId="0" applyFont="1" applyFill="1" applyAlignment="1">
      <alignment horizontal="center" vertical="center" wrapText="1"/>
    </xf>
    <xf numFmtId="1" fontId="88" fillId="23" borderId="0" xfId="0" applyNumberFormat="1" applyFont="1" applyFill="1" applyAlignment="1">
      <alignment horizontal="center" wrapText="1"/>
    </xf>
    <xf numFmtId="0" fontId="88" fillId="23" borderId="0" xfId="0" applyFont="1" applyFill="1" applyAlignment="1">
      <alignment horizontal="left" vertical="center" wrapText="1"/>
    </xf>
    <xf numFmtId="0" fontId="16" fillId="23" borderId="0" xfId="0" applyFont="1" applyFill="1" applyAlignment="1">
      <alignment horizontal="left" wrapText="1"/>
    </xf>
    <xf numFmtId="4" fontId="76" fillId="24" borderId="0" xfId="0" applyNumberFormat="1" applyFont="1" applyFill="1" applyAlignment="1">
      <alignment horizontal="left" vertical="center" wrapText="1"/>
    </xf>
    <xf numFmtId="0" fontId="83" fillId="24" borderId="15" xfId="0" quotePrefix="1" applyFont="1" applyFill="1" applyBorder="1" applyAlignment="1">
      <alignment horizontal="center" wrapText="1"/>
    </xf>
    <xf numFmtId="0" fontId="83" fillId="24" borderId="17" xfId="0" applyFont="1" applyFill="1" applyBorder="1" applyAlignment="1">
      <alignment horizontal="left" vertical="center" wrapText="1"/>
    </xf>
    <xf numFmtId="0" fontId="83" fillId="24" borderId="18" xfId="0" applyFont="1" applyFill="1" applyBorder="1" applyAlignment="1">
      <alignment horizontal="left" vertical="center" wrapText="1"/>
    </xf>
    <xf numFmtId="0" fontId="82" fillId="24" borderId="17" xfId="0" applyFont="1" applyFill="1" applyBorder="1" applyAlignment="1">
      <alignment horizontal="left" vertical="center" wrapText="1"/>
    </xf>
    <xf numFmtId="0" fontId="82" fillId="24" borderId="18" xfId="0" applyFont="1" applyFill="1" applyBorder="1" applyAlignment="1">
      <alignment horizontal="left" vertical="center" wrapText="1"/>
    </xf>
    <xf numFmtId="0" fontId="83" fillId="24" borderId="0" xfId="0" applyFont="1" applyFill="1" applyAlignment="1">
      <alignment horizontal="left" vertical="center" wrapText="1"/>
    </xf>
    <xf numFmtId="0" fontId="83" fillId="24" borderId="20" xfId="0" applyFont="1" applyFill="1" applyBorder="1" applyAlignment="1">
      <alignment horizontal="left" vertical="center" wrapText="1"/>
    </xf>
    <xf numFmtId="0" fontId="82" fillId="24" borderId="20" xfId="0" applyFont="1" applyFill="1" applyBorder="1" applyAlignment="1">
      <alignment horizontal="left" vertical="center" wrapText="1"/>
    </xf>
    <xf numFmtId="0" fontId="83" fillId="24" borderId="0" xfId="0" applyFont="1" applyFill="1" applyAlignment="1">
      <alignment horizontal="right" wrapText="1"/>
    </xf>
    <xf numFmtId="0" fontId="83" fillId="24" borderId="0" xfId="0" applyFont="1" applyFill="1" applyAlignment="1">
      <alignment horizontal="right" vertical="top" wrapText="1"/>
    </xf>
    <xf numFmtId="0" fontId="82" fillId="24" borderId="0" xfId="0" applyFont="1" applyFill="1" applyAlignment="1">
      <alignment horizontal="center" wrapText="1"/>
    </xf>
    <xf numFmtId="0" fontId="82" fillId="24" borderId="0" xfId="0" quotePrefix="1" applyFont="1" applyFill="1" applyAlignment="1">
      <alignment horizontal="center" wrapText="1"/>
    </xf>
    <xf numFmtId="0" fontId="83" fillId="24" borderId="0" xfId="0" applyFont="1" applyFill="1" applyAlignment="1">
      <alignment horizontal="center" wrapText="1"/>
    </xf>
    <xf numFmtId="0" fontId="85" fillId="24" borderId="0" xfId="0" applyFont="1" applyFill="1" applyAlignment="1">
      <alignment horizontal="left" vertical="center" wrapText="1"/>
    </xf>
    <xf numFmtId="0" fontId="83" fillId="24" borderId="15" xfId="0" applyFont="1" applyFill="1" applyBorder="1" applyAlignment="1">
      <alignment horizontal="right" wrapText="1"/>
    </xf>
    <xf numFmtId="0" fontId="82" fillId="24" borderId="17" xfId="0" applyFont="1" applyFill="1" applyBorder="1" applyAlignment="1">
      <alignment horizontal="center" vertical="center" wrapText="1"/>
    </xf>
    <xf numFmtId="0" fontId="82" fillId="24" borderId="18" xfId="0" applyFont="1" applyFill="1" applyBorder="1" applyAlignment="1">
      <alignment horizontal="center" vertical="center" wrapText="1"/>
    </xf>
    <xf numFmtId="0" fontId="88" fillId="24" borderId="0" xfId="0" applyFont="1" applyFill="1" applyAlignment="1">
      <alignment horizontal="right" wrapText="1"/>
    </xf>
    <xf numFmtId="0" fontId="88" fillId="24" borderId="0" xfId="0" applyFont="1" applyFill="1" applyAlignment="1">
      <alignment horizontal="right" vertical="top" wrapText="1"/>
    </xf>
    <xf numFmtId="49" fontId="83" fillId="24" borderId="17" xfId="0" applyNumberFormat="1" applyFont="1" applyFill="1" applyBorder="1" applyAlignment="1">
      <alignment horizontal="left" vertical="center" wrapText="1"/>
    </xf>
    <xf numFmtId="49" fontId="83" fillId="24" borderId="18" xfId="0" applyNumberFormat="1" applyFont="1" applyFill="1" applyBorder="1" applyAlignment="1">
      <alignment horizontal="left" vertical="center" wrapText="1"/>
    </xf>
    <xf numFmtId="0" fontId="82" fillId="24" borderId="17" xfId="0" applyFont="1" applyFill="1" applyBorder="1" applyAlignment="1">
      <alignment horizontal="center" vertical="top" wrapText="1"/>
    </xf>
    <xf numFmtId="0" fontId="82" fillId="24" borderId="18" xfId="0" applyFont="1" applyFill="1" applyBorder="1" applyAlignment="1">
      <alignment horizontal="center" vertical="top" wrapText="1"/>
    </xf>
    <xf numFmtId="49" fontId="82" fillId="24" borderId="17" xfId="0" applyNumberFormat="1" applyFont="1" applyFill="1" applyBorder="1" applyAlignment="1">
      <alignment horizontal="left" vertical="center" wrapText="1"/>
    </xf>
    <xf numFmtId="49" fontId="82" fillId="24" borderId="18" xfId="0" applyNumberFormat="1" applyFont="1" applyFill="1" applyBorder="1" applyAlignment="1">
      <alignment horizontal="left" vertical="center" wrapText="1"/>
    </xf>
    <xf numFmtId="49" fontId="83" fillId="24" borderId="20" xfId="0" applyNumberFormat="1" applyFont="1" applyFill="1" applyBorder="1" applyAlignment="1">
      <alignment horizontal="left" vertical="center" wrapText="1"/>
    </xf>
    <xf numFmtId="0" fontId="83" fillId="24" borderId="15" xfId="0" applyFont="1" applyFill="1" applyBorder="1" applyAlignment="1">
      <alignment horizontal="center" wrapText="1"/>
    </xf>
    <xf numFmtId="0" fontId="81" fillId="24" borderId="21" xfId="0" applyFont="1" applyFill="1" applyBorder="1" applyAlignment="1">
      <alignment horizontal="center" wrapText="1"/>
    </xf>
    <xf numFmtId="0" fontId="88" fillId="24" borderId="15" xfId="0" applyFont="1" applyFill="1" applyBorder="1" applyAlignment="1">
      <alignment horizontal="center" wrapText="1"/>
    </xf>
    <xf numFmtId="0" fontId="88" fillId="24" borderId="0" xfId="0" applyFont="1" applyFill="1" applyAlignment="1">
      <alignment horizontal="left" vertical="center" wrapText="1"/>
    </xf>
    <xf numFmtId="0" fontId="87" fillId="24" borderId="21" xfId="0" applyFont="1" applyFill="1" applyBorder="1" applyAlignment="1">
      <alignment horizontal="left" vertical="center" wrapText="1"/>
    </xf>
  </cellXfs>
  <cellStyles count="897">
    <cellStyle name="_x000d__x000a_JournalTemplate=C:\COMFO\CTALK\JOURSTD.TPL_x000d__x000a_LbStateAddress=3 3 0 251 1 89 2 311_x000d__x000a_LbStateJou" xfId="6"/>
    <cellStyle name="???????????" xfId="7"/>
    <cellStyle name="????????????? ???????????" xfId="8"/>
    <cellStyle name="???????_??.??????" xfId="9"/>
    <cellStyle name="??????_? ??????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_~7943828" xfId="12"/>
    <cellStyle name="_03 O.Taxes_final" xfId="13"/>
    <cellStyle name="_03 O-Tax final_zapas" xfId="14"/>
    <cellStyle name="_03.02.2007 15.12 Отчет о движении денежных средств на 01.01.07." xfId="15"/>
    <cellStyle name="_034 расш.2 кварт.20061" xfId="16"/>
    <cellStyle name="_03-TS 2006 аудиторы 280306 -- TS consolidated to FS" xfId="17"/>
    <cellStyle name="_04 N1. Other Payables" xfId="18"/>
    <cellStyle name="_04.04.06 Баланс неконсол.2005" xfId="19"/>
    <cellStyle name="_09 Fe. Inventory_30.09.06" xfId="20"/>
    <cellStyle name="_09 N1-Other payables 31.12.05" xfId="21"/>
    <cellStyle name="_09 N1-u Other payables" xfId="22"/>
    <cellStyle name="_09 N3 Due to employees 31.12.05" xfId="23"/>
    <cellStyle name="_09 N3. Due to employees" xfId="24"/>
    <cellStyle name="_09 N3u. Due to employees" xfId="25"/>
    <cellStyle name="_09 U2.COS EB_30.09.06" xfId="26"/>
    <cellStyle name="_09 U2.Cost of Sales EB" xfId="27"/>
    <cellStyle name="_09 U2.u Cost of sales 05 YE" xfId="28"/>
    <cellStyle name="_09 U2.u Cost of sales 31.12.05" xfId="29"/>
    <cellStyle name="_09. U2.COS WB_30.09.06" xfId="30"/>
    <cellStyle name="_09. U3.Selling Expenses_12m2006" xfId="31"/>
    <cellStyle name="_09.C.Cash_30.11.06" xfId="32"/>
    <cellStyle name="_09.N.AP.AIT_30.09.06" xfId="33"/>
    <cellStyle name="_09.N3e.Unused Vacation " xfId="34"/>
    <cellStyle name="_09.U1.Revenue_11M2006" xfId="35"/>
    <cellStyle name="_09.U1.Revenue_12M2006" xfId="36"/>
    <cellStyle name="_11 S1.300 Emba Significant contracts YE " xfId="37"/>
    <cellStyle name="_12 A4.100 TS 2006 FS 27 01 07" xfId="38"/>
    <cellStyle name="_12.4 Attachment to SRM SAD" xfId="39"/>
    <cellStyle name="_2004г. СМИ КазТрансОйл по 241 приказу( дочки)" xfId="40"/>
    <cellStyle name="_2005г.НКС ЗФ для ЦА" xfId="41"/>
    <cellStyle name="_2006 AG final" xfId="42"/>
    <cellStyle name="_2006 March BKMPO for uploading (Feb March results)" xfId="43"/>
    <cellStyle name="_2006 March BKMPO for uploading (Feb March results) final" xfId="44"/>
    <cellStyle name="_2006 ГОД 1 квартал  Баланс по МСФО" xfId="45"/>
    <cellStyle name="_23.01.03_КрАЗ_изм НЗП_ноя0211мес.02" xfId="46"/>
    <cellStyle name="_311 РЕЗЕРВ" xfId="47"/>
    <cellStyle name="_5 months 2006 P&amp;L" xfId="48"/>
    <cellStyle name="_681 счет" xfId="49"/>
    <cellStyle name="_684-687" xfId="50"/>
    <cellStyle name="_A2.100 - Error schedule" xfId="51"/>
    <cellStyle name="_A3.102 12m2008 OAR" xfId="52"/>
    <cellStyle name="_A4 TS Altel 2008" xfId="53"/>
    <cellStyle name="_A4 TS for Aizhan" xfId="54"/>
    <cellStyle name="_A4. Openning balance reconciliation" xfId="55"/>
    <cellStyle name="_A4. P&amp;L as of Mar 28, 06" xfId="56"/>
    <cellStyle name="_A4. Year-End Balance as of Mar 28, 06" xfId="57"/>
    <cellStyle name="_A4.1 TS 2005" xfId="58"/>
    <cellStyle name="_A4.100 - TS" xfId="59"/>
    <cellStyle name="_A4.100_Transformation per Dina" xfId="60"/>
    <cellStyle name="_A4.PBC_YE-Hard Close Balance_as of Mar 28, 06" xfId="61"/>
    <cellStyle name="_AG Consolidated 427 froms(11m2006)" xfId="62"/>
    <cellStyle name="_AG Holding 2006 Elimination" xfId="63"/>
    <cellStyle name="_B6.5 Payroll test of controlls_Uzen2" xfId="64"/>
    <cellStyle name="_Balance as of 31.12.06" xfId="65"/>
    <cellStyle name="_BK US GAAP 11m 25-01" xfId="66"/>
    <cellStyle name="_BKMPO YTD April 2006 conversion_for upload" xfId="67"/>
    <cellStyle name="_BKMPO YTD august 2006 conversion" xfId="68"/>
    <cellStyle name="_BKMPO YTD July 2006 conversion to check" xfId="69"/>
    <cellStyle name="_BKMPO YTD March 2006 for presentation" xfId="70"/>
    <cellStyle name="_Book1" xfId="71"/>
    <cellStyle name="_Book1_A4.1 TS" xfId="72"/>
    <cellStyle name="_Book1_H1 O. Taxes" xfId="73"/>
    <cellStyle name="_Book14" xfId="74"/>
    <cellStyle name="_Book16" xfId="75"/>
    <cellStyle name="_Book2" xfId="76"/>
    <cellStyle name="_Book2_ICA DT_Tax Rate Change Analysis" xfId="77"/>
    <cellStyle name="_BU P&amp;L 2007 April SMZ 18.05.2007" xfId="78"/>
    <cellStyle name="_BU_final fixed assets adjustment summary (depr adj)" xfId="79"/>
    <cellStyle name="_C.100-Lead" xfId="80"/>
    <cellStyle name="_C.Cash" xfId="81"/>
    <cellStyle name="_C.Cash_KMG Alatau_YE" xfId="82"/>
    <cellStyle name="_CAP - AIT 16.11.06" xfId="83"/>
    <cellStyle name="_CAP-AIT(1)" xfId="84"/>
    <cellStyle name="_CAP-AlmatyGas" xfId="85"/>
    <cellStyle name="_CAP-AlmatyGas_AGK" xfId="86"/>
    <cellStyle name="_CAP-AlmatyGas1АГС-С" xfId="87"/>
    <cellStyle name="_CAPEX Oct 2006" xfId="88"/>
    <cellStyle name="_Cash flow_indirect method" xfId="89"/>
    <cellStyle name="_cash flows" xfId="90"/>
    <cellStyle name="_CIT" xfId="91"/>
    <cellStyle name="_Comparative analysis of PBC reports dd 3 may" xfId="92"/>
    <cellStyle name="_Conversion file BKMPO YTD March 2006 (29.04.06)" xfId="93"/>
    <cellStyle name="_Copy of PL BKMPO June actual without DTA" xfId="94"/>
    <cellStyle name="_CWIP 01.06.2007 by BUs v1" xfId="95"/>
    <cellStyle name="_CWIP reporting for interest capitalization 01.11.2007 (working)" xfId="96"/>
    <cellStyle name="_CWIP reporting for interest capitalization SMZ (1853) 01.10.2007 (13 11 2007) working" xfId="97"/>
    <cellStyle name="_Disclosures" xfId="98"/>
    <cellStyle name="_E.130 ARC" xfId="99"/>
    <cellStyle name="_E.Accounts Receivable_JV Aksai Group_2005" xfId="100"/>
    <cellStyle name="_E1.Receivables_KMG Alatau" xfId="101"/>
    <cellStyle name="_E1.Receivables_KMG Alatau_YE" xfId="102"/>
    <cellStyle name="_E100,E110,E120,N160,N100,U1-100,U110" xfId="103"/>
    <cellStyle name="_E130.xlsЕржану" xfId="104"/>
    <cellStyle name="_E2 .Advances paid_KMG Alatau_YE" xfId="105"/>
    <cellStyle name="_E2.300" xfId="106"/>
    <cellStyle name="_Elvira-Payroll_LATEST" xfId="107"/>
    <cellStyle name="_FA and CWIP adjustments YTD April SMZ (23.05.2007 v. 1.1)" xfId="108"/>
    <cellStyle name="_FA, CIP (3)" xfId="109"/>
    <cellStyle name="_FFF" xfId="110"/>
    <cellStyle name="_FFF_New Form10_2" xfId="111"/>
    <cellStyle name="_FFF_Nsi" xfId="112"/>
    <cellStyle name="_FFF_Nsi_1" xfId="113"/>
    <cellStyle name="_FFF_Nsi_139" xfId="114"/>
    <cellStyle name="_FFF_Nsi_140" xfId="115"/>
    <cellStyle name="_FFF_Nsi_140(Зах)" xfId="116"/>
    <cellStyle name="_FFF_Nsi_140_mod" xfId="117"/>
    <cellStyle name="_FFF_Summary" xfId="118"/>
    <cellStyle name="_FFF_Tax_form_1кв_3" xfId="119"/>
    <cellStyle name="_FFF_БКЭ" xfId="120"/>
    <cellStyle name="_Final_Book_010301" xfId="121"/>
    <cellStyle name="_Final_Book_010301_New Form10_2" xfId="122"/>
    <cellStyle name="_Final_Book_010301_Nsi" xfId="123"/>
    <cellStyle name="_Final_Book_010301_Nsi_1" xfId="124"/>
    <cellStyle name="_Final_Book_010301_Nsi_139" xfId="125"/>
    <cellStyle name="_Final_Book_010301_Nsi_140" xfId="126"/>
    <cellStyle name="_Final_Book_010301_Nsi_140(Зах)" xfId="127"/>
    <cellStyle name="_Final_Book_010301_Nsi_140_mod" xfId="128"/>
    <cellStyle name="_Final_Book_010301_Summary" xfId="129"/>
    <cellStyle name="_Final_Book_010301_Tax_form_1кв_3" xfId="130"/>
    <cellStyle name="_Final_Book_010301_БКЭ" xfId="131"/>
    <cellStyle name="_For Elvira" xfId="132"/>
    <cellStyle name="_FS " xfId="133"/>
    <cellStyle name="_FS Subsidiaries" xfId="134"/>
    <cellStyle name="_G.Advances Paid" xfId="135"/>
    <cellStyle name="_GAAP - Фин расшифровки (5) май  2005 СМЗ" xfId="136"/>
    <cellStyle name="_Gulliay Dec4" xfId="137"/>
    <cellStyle name="_ICA DT_Tax Rate Change Analysis" xfId="138"/>
    <cellStyle name="_IFRS 7" xfId="139"/>
    <cellStyle name="_K.410" xfId="140"/>
    <cellStyle name="_Knoxwil" xfId="141"/>
    <cellStyle name="_KTG consolidation H1 2006 (PBC)" xfId="142"/>
    <cellStyle name="_KTO неконс 12мес 06г основные средства" xfId="143"/>
    <cellStyle name="_L1. Goodwill_6m_2008" xfId="144"/>
    <cellStyle name="_Mapping YTD AUG SMZ (03.09.2007)" xfId="145"/>
    <cellStyle name="_N.3 Employee Liabilities" xfId="146"/>
    <cellStyle name="_N1.Payables" xfId="147"/>
    <cellStyle name="_New_Sofi" xfId="148"/>
    <cellStyle name="_New_Sofi_FFF" xfId="149"/>
    <cellStyle name="_New_Sofi_New Form10_2" xfId="150"/>
    <cellStyle name="_New_Sofi_Nsi" xfId="151"/>
    <cellStyle name="_New_Sofi_Nsi_1" xfId="152"/>
    <cellStyle name="_New_Sofi_Nsi_139" xfId="153"/>
    <cellStyle name="_New_Sofi_Nsi_140" xfId="154"/>
    <cellStyle name="_New_Sofi_Nsi_140(Зах)" xfId="155"/>
    <cellStyle name="_New_Sofi_Nsi_140_mod" xfId="156"/>
    <cellStyle name="_New_Sofi_Summary" xfId="157"/>
    <cellStyle name="_New_Sofi_Tax_form_1кв_3" xfId="158"/>
    <cellStyle name="_New_Sofi_БКЭ" xfId="159"/>
    <cellStyle name="_Nsi" xfId="160"/>
    <cellStyle name="_O. Taxes -02 Yassy" xfId="161"/>
    <cellStyle name="_O. Taxes -02 Yassy_®взҐв ”…‚ђЂ‹њ 2007" xfId="584"/>
    <cellStyle name="_O. Taxes -02 Yassy_®взҐв ЊЂђ’ 2007" xfId="585"/>
    <cellStyle name="_O. Taxes -02 Yassy_®взсв ЂЏђ…‹њ 2007" xfId="586"/>
    <cellStyle name="_O. Taxes -02 Yassy_2006 Листы по зарплате" xfId="587"/>
    <cellStyle name="_O. Taxes -02 Yassy_9.4_12M2007_12M2006" xfId="588"/>
    <cellStyle name="_O. Taxes -02 Yassy_CHECK" xfId="589"/>
    <cellStyle name="_O. Taxes -02 Yassy_Report_2006_годовая_филиалы" xfId="590"/>
    <cellStyle name="_O. Taxes -02 Yassy_акку  формы по зарплате аудит 2006" xfId="591"/>
    <cellStyle name="_O. Taxes -02 Yassy_Астана Март 2007" xfId="592"/>
    <cellStyle name="_O. Taxes -02 Yassy_Астана Январь 2007" xfId="593"/>
    <cellStyle name="_O. Taxes -02 Yassy_Аудит за янв свод 2007" xfId="594"/>
    <cellStyle name="_O. Taxes -02 Yassy_аудит приложения за дек ф 9 " xfId="595"/>
    <cellStyle name="_O. Taxes -02 Yassy_Аудит свод ВЦМ 0207" xfId="596"/>
    <cellStyle name="_O. Taxes -02 Yassy_Аудит свод ВЦМ 2007 ИСПРАВЛЕНИЯ" xfId="597"/>
    <cellStyle name="_O. Taxes -02 Yassy_БЦМ по зарплате аудит 2007" xfId="598"/>
    <cellStyle name="_O. Taxes -02 Yassy_В корпорацию форма 9" xfId="599"/>
    <cellStyle name="_O. Taxes -02 Yassy_ВЦМ формы по зарплате аудит 2006" xfId="600"/>
    <cellStyle name="_O. Taxes -02 Yassy_Годовые формы МСФО 2007год" xfId="601"/>
    <cellStyle name="_O. Taxes -02 Yassy_Годовые формы МСФО 2007год (3)" xfId="602"/>
    <cellStyle name="_O. Taxes -02 Yassy_Годовые формы МСФО 2007годк" xfId="603"/>
    <cellStyle name="_O. Taxes -02 Yassy_жанка 18,01 вх формы по зарплате ауд 2006" xfId="604"/>
    <cellStyle name="_O. Taxes -02 Yassy_жгок аудит.приложения за дек ф.9." xfId="605"/>
    <cellStyle name="_O. Taxes -02 Yassy_Заработная плата" xfId="606"/>
    <cellStyle name="_O. Taxes -02 Yassy_Зарплата ВЦМ.2007" xfId="607"/>
    <cellStyle name="_O. Taxes -02 Yassy_Зарплата за февраль ф  9-2а" xfId="608"/>
    <cellStyle name="_O. Taxes -02 Yassy_Зарплата за февраль ф 9-2б" xfId="609"/>
    <cellStyle name="_O. Taxes -02 Yassy_Зарплата за февраль ф 9-2в" xfId="610"/>
    <cellStyle name="_O. Taxes -02 Yassy_Зарплата за февраль ф 9-2г " xfId="611"/>
    <cellStyle name="_O. Taxes -02 Yassy_Зарплата свод ВЦМ.2007" xfId="612"/>
    <cellStyle name="_O. Taxes -02 Yassy_зарплата ф.9-2а" xfId="613"/>
    <cellStyle name="_O. Taxes -02 Yassy_Зарплата ф.9-2б" xfId="614"/>
    <cellStyle name="_O. Taxes -02 Yassy_Зарплата ф.9-2в" xfId="615"/>
    <cellStyle name="_O. Taxes -02 Yassy_Зарплата ф9-2г" xfId="616"/>
    <cellStyle name="_O. Taxes -02 Yassy_КЛМЗ формы по зарпл аудит 2007 расч нов" xfId="617"/>
    <cellStyle name="_O. Taxes -02 Yassy_Копия МСФО 2007 МАРТ07" xfId="618"/>
    <cellStyle name="_O. Taxes -02 Yassy_Копия формы по зарплате аудит 2006 (2)" xfId="619"/>
    <cellStyle name="_O. Taxes -02 Yassy_Копия формы по зарплате аудит 2007" xfId="620"/>
    <cellStyle name="_O. Taxes -02 Yassy_кцм Формы МСФО по зп аудит 2006 новый" xfId="621"/>
    <cellStyle name="_O. Taxes -02 Yassy_Лесной МСФО февраль 2007" xfId="622"/>
    <cellStyle name="_O. Taxes -02 Yassy_МСФО 2007 апрель Цинковый завод" xfId="623"/>
    <cellStyle name="_O. Taxes -02 Yassy_МСФО апрель 2007" xfId="624"/>
    <cellStyle name="_O. Taxes -02 Yassy_МСФО за год БЦМ оконч. " xfId="625"/>
    <cellStyle name="_O. Taxes -02 Yassy_МСФО заполнен ф 9 (2) (7)" xfId="626"/>
    <cellStyle name="_O. Taxes -02 Yassy_МСФО заполнен ф 9 (3)" xfId="627"/>
    <cellStyle name="_O. Taxes -02 Yassy_МСФО заполнен ф 9 (4)" xfId="628"/>
    <cellStyle name="_O. Taxes -02 Yassy_МСФО март 2007" xfId="629"/>
    <cellStyle name="_O. Taxes -02 Yassy_МСФО февраль 2007" xfId="630"/>
    <cellStyle name="_O. Taxes -02 Yassy_МСФО формы 9" xfId="631"/>
    <cellStyle name="_O. Taxes -02 Yassy_Надя Ким формы по зарплате аудит 2006" xfId="632"/>
    <cellStyle name="_O. Taxes -02 Yassy_Њ‘”Ћ п­ ам 2007" xfId="633"/>
    <cellStyle name="_O. Taxes -02 Yassy_обновление по формам зарплатыТОО" xfId="634"/>
    <cellStyle name="_O. Taxes -02 Yassy_обновление по формам зарплатыТОО u" xfId="635"/>
    <cellStyle name="_O. Taxes -02 Yassy_отчет пансионат Лучезарный 2007" xfId="636"/>
    <cellStyle name="_O. Taxes -02 Yassy_Репорт годовая Астана" xfId="637"/>
    <cellStyle name="_O. Taxes -02 Yassy_Репорт_2006_год _Формы9" xfId="638"/>
    <cellStyle name="_O. Taxes -02 Yassy_Репорт_2006_год _Формы9 (4)" xfId="639"/>
    <cellStyle name="_O. Taxes -02 Yassy_Репорт_2007_ (7)" xfId="640"/>
    <cellStyle name="_O. Taxes -02 Yassy_форма 9" xfId="641"/>
    <cellStyle name="_O. Taxes -02 Yassy_формы по зар.плате" xfId="642"/>
    <cellStyle name="_O. Taxes -02 Yassy_формы по зарпл аудит апрель 2007" xfId="643"/>
    <cellStyle name="_O. Taxes -02 Yassy_формы по зарплате аудит 2006" xfId="644"/>
    <cellStyle name="_O. Taxes -02 Yassy_формы по зарплате аудит 2006 (14)" xfId="645"/>
    <cellStyle name="_O. Taxes -02 Yassy_формы по зарплате аудит 2006 (2)" xfId="646"/>
    <cellStyle name="_O. Taxes -02 Yassy_формы по зарплате аудит 2006 (6)" xfId="647"/>
    <cellStyle name="_O. Taxes -02 Yassy_формы по зарплате аудит 2006 (8)" xfId="648"/>
    <cellStyle name="_O. Taxes -02 Yassy_формы по зарплате аудит 2006 ДЕКАБРЬ" xfId="649"/>
    <cellStyle name="_O. Taxes -02 Yassy_формы по зарплате аудит 2007 (10)" xfId="650"/>
    <cellStyle name="_O. Taxes -02 Yassy_формы по зарплате аудит 2007 (12)" xfId="651"/>
    <cellStyle name="_O. Taxes -02 Yassy_формы по зарплате аудит 2007 (2)" xfId="652"/>
    <cellStyle name="_O. Taxes -02 Yassy_формы по зарплате аудит 2007 (3)" xfId="653"/>
    <cellStyle name="_O. Taxes -02 Yassy_формы по зарплате аудит 2007 (4)" xfId="654"/>
    <cellStyle name="_O. Taxes -02 Yassy_формы по зарплате аудит 2007 (5)" xfId="655"/>
    <cellStyle name="_O. Taxes -02 Yassy_Формы9" xfId="656"/>
    <cellStyle name="_O. Taxes -02 Yassy_Формы9 (4)" xfId="657"/>
    <cellStyle name="_O. Taxes -02 Yassy_Формы9 Апрель 2007" xfId="658"/>
    <cellStyle name="_O. Taxes -02 Yassy_Формы9 Март 2007" xfId="659"/>
    <cellStyle name="_O. Taxes -02 Yassy_Формы9 Февраль 2007" xfId="660"/>
    <cellStyle name="_O. Taxes -02 Yassy_ЦЗ МСФО за февраль 2007 г " xfId="661"/>
    <cellStyle name="_O.Taxes" xfId="162"/>
    <cellStyle name="_O.Taxes 2004" xfId="163"/>
    <cellStyle name="_O.Taxes 2005" xfId="164"/>
    <cellStyle name="_O.Taxes ATS 04" xfId="165"/>
    <cellStyle name="_O.Taxes KTO" xfId="166"/>
    <cellStyle name="_O.Taxes-MT_2" xfId="167"/>
    <cellStyle name="_OBOROT4411" xfId="168"/>
    <cellStyle name="_O-Taxes_Final_03" xfId="169"/>
    <cellStyle name="_O-Taxes_TH KMG_03" xfId="170"/>
    <cellStyle name="_P&amp;L Eliminations" xfId="171"/>
    <cellStyle name="_P&amp;L for December" xfId="172"/>
    <cellStyle name="_P&amp;L JUL actual w-o adjust" xfId="173"/>
    <cellStyle name="_Payroll" xfId="174"/>
    <cellStyle name="_PBC Consolidated forms 14_apr_2006" xfId="175"/>
    <cellStyle name="_PL BKMPO April actual without DTA" xfId="176"/>
    <cellStyle name="_PL BKMPO February actual without DTA" xfId="177"/>
    <cellStyle name="_PL BKMPO January actual without DTA" xfId="178"/>
    <cellStyle name="_PL BKMPO March actual without DTA" xfId="179"/>
    <cellStyle name="_PL BKMPO May actual without DTA 13 06 06" xfId="180"/>
    <cellStyle name="_PL BKMPO May actual without DTA 13 06 06_corrected" xfId="181"/>
    <cellStyle name="_PPE Roll-Fwd" xfId="182"/>
    <cellStyle name="_PRICE_1C" xfId="183"/>
    <cellStyle name="_Reconciliation of fin and prelim fs" xfId="184"/>
    <cellStyle name="_Refinery_O.Taxes_my version" xfId="185"/>
    <cellStyle name="_Salary" xfId="186"/>
    <cellStyle name="_Salary payable Test" xfId="187"/>
    <cellStyle name="_Salary_®взҐв ”…‚ђЂ‹њ 2007" xfId="662"/>
    <cellStyle name="_Salary_®взҐв ЊЂђ’ 2007" xfId="663"/>
    <cellStyle name="_Salary_®взсв ЂЏђ…‹њ 2007" xfId="664"/>
    <cellStyle name="_Salary_2006 Листы по зарплате" xfId="665"/>
    <cellStyle name="_Salary_9.2а april 2007" xfId="666"/>
    <cellStyle name="_Salary_9.2б april 2007" xfId="667"/>
    <cellStyle name="_Salary_9.2в april 2007" xfId="668"/>
    <cellStyle name="_Salary_9.2г april 2007" xfId="669"/>
    <cellStyle name="_Salary_CHECK" xfId="670"/>
    <cellStyle name="_Salary_Report_2006_годовая_филиалы" xfId="671"/>
    <cellStyle name="_Salary_акку  формы по зарплате аудит 2006" xfId="672"/>
    <cellStyle name="_Salary_Астана Март 2007" xfId="673"/>
    <cellStyle name="_Salary_Астана Январь 2007" xfId="674"/>
    <cellStyle name="_Salary_Аудит за янв свод 2007" xfId="675"/>
    <cellStyle name="_Salary_аудит приложения за дек ф 9 " xfId="676"/>
    <cellStyle name="_Salary_Аудит свод ВЦМ 0207" xfId="677"/>
    <cellStyle name="_Salary_Аудит свод ВЦМ 2007 ИСПРАВЛЕНИЯ" xfId="678"/>
    <cellStyle name="_Salary_БЦМ по зарплате аудит 2007" xfId="679"/>
    <cellStyle name="_Salary_В корпорацию форма 9" xfId="680"/>
    <cellStyle name="_Salary_ВЦМ формы по зарплате аудит 2006" xfId="681"/>
    <cellStyle name="_Salary_Годовые формы МСФО 2007год" xfId="682"/>
    <cellStyle name="_Salary_Годовые формы МСФО 2007год (3)" xfId="683"/>
    <cellStyle name="_Salary_Годовые формы МСФО 2007годк" xfId="684"/>
    <cellStyle name="_Salary_жанка 18,01 вх формы по зарплате ауд 2006" xfId="685"/>
    <cellStyle name="_Salary_жгок аудит.приложения за дек ф.9." xfId="686"/>
    <cellStyle name="_Salary_Заработная плата" xfId="687"/>
    <cellStyle name="_Salary_Зарплата ВЦМ.2007" xfId="688"/>
    <cellStyle name="_Salary_Зарплата за февраль ф  9-2а" xfId="689"/>
    <cellStyle name="_Salary_Зарплата за февраль ф 9-2б" xfId="690"/>
    <cellStyle name="_Salary_Зарплата за февраль ф 9-2в" xfId="691"/>
    <cellStyle name="_Salary_Зарплата за февраль ф 9-2г " xfId="692"/>
    <cellStyle name="_Salary_Зарплата свод ВЦМ.2007" xfId="693"/>
    <cellStyle name="_Salary_зарплата ф.9-2а" xfId="694"/>
    <cellStyle name="_Salary_Зарплата ф.9-2б" xfId="695"/>
    <cellStyle name="_Salary_Зарплата ф.9-2в" xfId="696"/>
    <cellStyle name="_Salary_Зарплата ф9-2г" xfId="697"/>
    <cellStyle name="_Salary_КЛМЗ формы по зарпл аудит 2007 расч нов" xfId="698"/>
    <cellStyle name="_Salary_Копия МСФО 2007 МАРТ07" xfId="699"/>
    <cellStyle name="_Salary_Копия формы по зарплате аудит 2006 (2)" xfId="700"/>
    <cellStyle name="_Salary_Копия формы по зарплате аудит 2007" xfId="701"/>
    <cellStyle name="_Salary_кцм Формы МСФО по зп аудит 2006 новый" xfId="702"/>
    <cellStyle name="_Salary_Лесной МСФО февраль 2007" xfId="703"/>
    <cellStyle name="_Salary_МСФО 2007 апрель Цинковый завод" xfId="704"/>
    <cellStyle name="_Salary_МСФО апрель 2007" xfId="705"/>
    <cellStyle name="_Salary_МСФО за год БЦМ оконч. " xfId="706"/>
    <cellStyle name="_Salary_МСФО заполнен ф 9 (2) (7)" xfId="707"/>
    <cellStyle name="_Salary_МСФО заполнен ф 9 (3)" xfId="708"/>
    <cellStyle name="_Salary_МСФО заполнен ф 9 (4)" xfId="709"/>
    <cellStyle name="_Salary_МСФО март 2007" xfId="710"/>
    <cellStyle name="_Salary_МСФО февраль 2007" xfId="711"/>
    <cellStyle name="_Salary_МСФО формы 9" xfId="712"/>
    <cellStyle name="_Salary_Надя Ким формы по зарплате аудит 2006" xfId="713"/>
    <cellStyle name="_Salary_Њ‘”Ћ п­ ам 2007" xfId="714"/>
    <cellStyle name="_Salary_обновление по формам зарплатыТОО" xfId="715"/>
    <cellStyle name="_Salary_обновление по формам зарплатыТОО u" xfId="716"/>
    <cellStyle name="_Salary_отчет пансионат Лучезарный 2007" xfId="717"/>
    <cellStyle name="_Salary_Репорт годовая Астана" xfId="718"/>
    <cellStyle name="_Salary_Репорт_2006_год _Формы9" xfId="719"/>
    <cellStyle name="_Salary_Репорт_2006_год _Формы9 (4)" xfId="720"/>
    <cellStyle name="_Salary_Репорт_2007_ (7)" xfId="721"/>
    <cellStyle name="_Salary_форма 9" xfId="722"/>
    <cellStyle name="_Salary_формы по зар.плате" xfId="723"/>
    <cellStyle name="_Salary_формы по зарпл аудит апрель 2007" xfId="724"/>
    <cellStyle name="_Salary_формы по зарплате аудит 2006" xfId="725"/>
    <cellStyle name="_Salary_формы по зарплате аудит 2006 (14)" xfId="726"/>
    <cellStyle name="_Salary_формы по зарплате аудит 2006 (2)" xfId="727"/>
    <cellStyle name="_Salary_формы по зарплате аудит 2006 (6)" xfId="728"/>
    <cellStyle name="_Salary_формы по зарплате аудит 2006 (8)" xfId="729"/>
    <cellStyle name="_Salary_формы по зарплате аудит 2006 ДЕКАБРЬ" xfId="730"/>
    <cellStyle name="_Salary_формы по зарплате аудит 2007 (10)" xfId="731"/>
    <cellStyle name="_Salary_формы по зарплате аудит 2007 (12)" xfId="732"/>
    <cellStyle name="_Salary_формы по зарплате аудит 2007 (2)" xfId="733"/>
    <cellStyle name="_Salary_формы по зарплате аудит 2007 (3)" xfId="734"/>
    <cellStyle name="_Salary_формы по зарплате аудит 2007 (4)" xfId="735"/>
    <cellStyle name="_Salary_формы по зарплате аудит 2007 (5)" xfId="736"/>
    <cellStyle name="_Salary_Формы9" xfId="737"/>
    <cellStyle name="_Salary_Формы9 (4)" xfId="738"/>
    <cellStyle name="_Salary_Формы9 Апрель 2007" xfId="739"/>
    <cellStyle name="_Salary_Формы9 Март 2007" xfId="740"/>
    <cellStyle name="_Salary_Формы9 Февраль 2007" xfId="741"/>
    <cellStyle name="_Salary_ЦЗ МСФО за февраль 2007 г " xfId="742"/>
    <cellStyle name="_Sheet1" xfId="188"/>
    <cellStyle name="_SMZ conversion April 2007 (23.05.2007)" xfId="189"/>
    <cellStyle name="_SMZ conversion March 2006 20.04.2006" xfId="190"/>
    <cellStyle name="_SMZ conversion May 2006 (uploaded) 26.06.2006" xfId="191"/>
    <cellStyle name="_SMZ conversion YTD Feb 2006 21.03.2006 DK (with feed back) adjusted to 2005" xfId="192"/>
    <cellStyle name="_TAXES (branches)" xfId="193"/>
    <cellStyle name="_Transfer Berik O. Taxes KRG" xfId="194"/>
    <cellStyle name="_TS конс последняя" xfId="195"/>
    <cellStyle name="_U2.1 Payroll" xfId="196"/>
    <cellStyle name="_U2.BT payroll analytics" xfId="197"/>
    <cellStyle name="_U2.Cost of Sales" xfId="198"/>
    <cellStyle name="_U2-110-SubLead" xfId="199"/>
    <cellStyle name="_U2-300" xfId="200"/>
    <cellStyle name="_U6.Other Income &amp; Expenses 12m2006" xfId="201"/>
    <cellStyle name="_UB.100 Lead" xfId="202"/>
    <cellStyle name="_Vacation Provision" xfId="203"/>
    <cellStyle name="_vypl_июнь" xfId="204"/>
    <cellStyle name="_Worksheet in 2245 DT_FCC" xfId="205"/>
    <cellStyle name="_YE CIT and DT" xfId="206"/>
    <cellStyle name="_YE O. Taxes KMGD" xfId="207"/>
    <cellStyle name="_YTD July_Kalitva my" xfId="208"/>
    <cellStyle name="_Zapasnoi COS" xfId="209"/>
    <cellStyle name="_Баланс за  12 месяцев 2007 г" xfId="210"/>
    <cellStyle name="_Баланс МСФО за 9 м-ев 2006г." xfId="211"/>
    <cellStyle name="_БКМПО 23-05_1" xfId="212"/>
    <cellStyle name="_Дозакл 5 мес.2000" xfId="213"/>
    <cellStyle name="_Е120-130 свод" xfId="214"/>
    <cellStyle name="_За I полугодие 2008г" xfId="215"/>
    <cellStyle name="_займы" xfId="216"/>
    <cellStyle name="_Инв, отсроч налоги, налоги, ОДДС" xfId="217"/>
    <cellStyle name="_кальк" xfId="218"/>
    <cellStyle name="_Капитал 2005 г. неконсол." xfId="219"/>
    <cellStyle name="_Книга1 формы налогов" xfId="220"/>
    <cellStyle name="_Книга3" xfId="221"/>
    <cellStyle name="_Книга3_New Form10_2" xfId="222"/>
    <cellStyle name="_Книга3_Nsi" xfId="223"/>
    <cellStyle name="_Книга3_Nsi_1" xfId="224"/>
    <cellStyle name="_Книга3_Nsi_139" xfId="225"/>
    <cellStyle name="_Книга3_Nsi_140" xfId="226"/>
    <cellStyle name="_Книга3_Nsi_140(Зах)" xfId="227"/>
    <cellStyle name="_Книга3_Nsi_140_mod" xfId="228"/>
    <cellStyle name="_Книга3_Summary" xfId="229"/>
    <cellStyle name="_Книга3_Tax_form_1кв_3" xfId="230"/>
    <cellStyle name="_Книга3_БКЭ" xfId="231"/>
    <cellStyle name="_Книга5" xfId="232"/>
    <cellStyle name="_Книга7" xfId="233"/>
    <cellStyle name="_Книга7_New Form10_2" xfId="234"/>
    <cellStyle name="_Книга7_Nsi" xfId="235"/>
    <cellStyle name="_Книга7_Nsi_1" xfId="236"/>
    <cellStyle name="_Книга7_Nsi_139" xfId="237"/>
    <cellStyle name="_Книга7_Nsi_140" xfId="238"/>
    <cellStyle name="_Книга7_Nsi_140(Зах)" xfId="239"/>
    <cellStyle name="_Книга7_Nsi_140_mod" xfId="240"/>
    <cellStyle name="_Книга7_Summary" xfId="241"/>
    <cellStyle name="_Книга7_Tax_form_1кв_3" xfId="242"/>
    <cellStyle name="_Книга7_БКЭ" xfId="243"/>
    <cellStyle name="_Кредиты 2005-2006 (аудит)1" xfId="244"/>
    <cellStyle name="_Лист10" xfId="245"/>
    <cellStyle name="_Лист11" xfId="246"/>
    <cellStyle name="_МН_Анна" xfId="247"/>
    <cellStyle name="_МН_Гуля2" xfId="248"/>
    <cellStyle name="_Модель по кодам_оконч. 2005" xfId="249"/>
    <cellStyle name="_Нафтранс_Нач периода" xfId="250"/>
    <cellStyle name="_неконсол.баланс за  2005 МСФО" xfId="251"/>
    <cellStyle name="_НЗП на 2003г." xfId="252"/>
    <cellStyle name="_Оборотка Восток new" xfId="253"/>
    <cellStyle name="_ОДДС" xfId="254"/>
    <cellStyle name="_ОЗР1" xfId="255"/>
    <cellStyle name="_ОС за 2004" xfId="256"/>
    <cellStyle name="_Отсроченный налог по КПН 2007г.Окончат." xfId="257"/>
    <cellStyle name="_ОТЧЕТ для ДКФ    06 04 05  (6)" xfId="258"/>
    <cellStyle name="_ПамятьГИС" xfId="259"/>
    <cellStyle name="_План развития ПТС на 2005-2010 (связи станционной части)" xfId="260"/>
    <cellStyle name="_прил12-04" xfId="261"/>
    <cellStyle name="_прилож 9 конс для аудита" xfId="262"/>
    <cellStyle name="_прилож 9 стр 034 130107" xfId="263"/>
    <cellStyle name="_прилож.9за 2кварт.20064" xfId="264"/>
    <cellStyle name="_Прилож.неконсол.баланс за  9м-в 2006 г." xfId="265"/>
    <cellStyle name="_Приложение 2 (2)" xfId="266"/>
    <cellStyle name="_Приложение 9 стр 034 стр 041 окон " xfId="267"/>
    <cellStyle name="_Публикация 2005" xfId="268"/>
    <cellStyle name="_РАСЧЕТ по КТО_отд" xfId="269"/>
    <cellStyle name="_расш  к балансу стр 012 021 036 (2)" xfId="270"/>
    <cellStyle name="_расш.034,029016" xfId="271"/>
    <cellStyle name="_Расшифровки аудиторам за 9 мес.2006 г." xfId="272"/>
    <cellStyle name="_Расшифровки СМИ(консалид) за 2004 год" xfId="273"/>
    <cellStyle name="_Расшифровки_1кв_2002" xfId="274"/>
    <cellStyle name="_сверка для аудитора" xfId="275"/>
    <cellStyle name="_Связанные стороны дебиторка и кредиторка 2007" xfId="276"/>
    <cellStyle name="_Скорр.бюдж. 2006 г.(с КТО 24.10.)" xfId="277"/>
    <cellStyle name="_стро 034 прил 9" xfId="278"/>
    <cellStyle name="_Таблица по НДС Асхат" xfId="279"/>
    <cellStyle name="_Трансформация 25 04 05" xfId="280"/>
    <cellStyle name="_Фин расшифровки (6) июнь 2005  СМЗ" xfId="281"/>
    <cellStyle name="_Форма 29 сч" xfId="282"/>
    <cellStyle name="_Формы для заводов" xfId="283"/>
    <cellStyle name="_Формы МСФОс для ДЧП(проект) 1" xfId="284"/>
    <cellStyle name="_Формы финанс отчетноти по Холдингу по МСФО за  2006  xls" xfId="285"/>
    <cellStyle name="_Формы0906алтел" xfId="743"/>
    <cellStyle name="_ФОТ оператор  2006" xfId="286"/>
    <cellStyle name="_ЦА баланс 010107 расш. Гульжан 120107" xfId="287"/>
    <cellStyle name="”€ќђќ‘ћ‚›‰" xfId="289"/>
    <cellStyle name="”€љ‘€ђћ‚ђќќ›‰" xfId="290"/>
    <cellStyle name="”ќђќ‘ћ‚›‰" xfId="291"/>
    <cellStyle name="”ќђќ‘ћ‚›‰ 2" xfId="745"/>
    <cellStyle name="”љ‘ђћ‚ђќќ›‰" xfId="292"/>
    <cellStyle name="”љ‘ђћ‚ђќќ›‰ 2" xfId="746"/>
    <cellStyle name="„…ќ…†ќ›‰" xfId="293"/>
    <cellStyle name="„…ќ…†ќ›‰ 2" xfId="747"/>
    <cellStyle name="€’ћѓћ‚›‰" xfId="297"/>
    <cellStyle name="‡ђѓћ‹ћ‚ћљ1" xfId="294"/>
    <cellStyle name="‡ђѓћ‹ћ‚ћљ1 2" xfId="748"/>
    <cellStyle name="‡ђѓћ‹ћ‚ћљ2" xfId="295"/>
    <cellStyle name="‡ђѓћ‹ћ‚ћљ2 2" xfId="749"/>
    <cellStyle name="•WЏЂ_ЉO‰?—a‹?" xfId="296"/>
    <cellStyle name="’ћѓћ‚›‰" xfId="288"/>
    <cellStyle name="’ћѓћ‚›‰ 2" xfId="744"/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299"/>
    <cellStyle name="2" xfId="300"/>
    <cellStyle name="W_OÝaà" xfId="526"/>
    <cellStyle name="0,00;0;" xfId="298"/>
    <cellStyle name="Aaia?iue [0]_?anoiau" xfId="301"/>
    <cellStyle name="Aaia?iue_?anoiau" xfId="302"/>
    <cellStyle name="Ăčďĺđńńűëęŕ" xfId="303"/>
    <cellStyle name="Aeia?nnueea" xfId="304"/>
    <cellStyle name="Border" xfId="305"/>
    <cellStyle name="Calc Currency (0)" xfId="306"/>
    <cellStyle name="Calc Currency (2)" xfId="307"/>
    <cellStyle name="Calc Percent (0)" xfId="308"/>
    <cellStyle name="Calc Percent (1)" xfId="309"/>
    <cellStyle name="Calc Percent (1) 2" xfId="750"/>
    <cellStyle name="Calc Percent (2)" xfId="310"/>
    <cellStyle name="Calc Percent (2) 2" xfId="751"/>
    <cellStyle name="Calc Units (0)" xfId="311"/>
    <cellStyle name="Calc Units (1)" xfId="312"/>
    <cellStyle name="Calc Units (1) 2" xfId="752"/>
    <cellStyle name="Calc Units (2)" xfId="313"/>
    <cellStyle name="Column_Title" xfId="314"/>
    <cellStyle name="Comma [0] 2" xfId="315"/>
    <cellStyle name="Comma [0] 2 10" xfId="316"/>
    <cellStyle name="Comma [0] 2 2" xfId="317"/>
    <cellStyle name="Comma [0] 2 3" xfId="318"/>
    <cellStyle name="Comma [0] 2 4" xfId="319"/>
    <cellStyle name="Comma [0] 2 5" xfId="320"/>
    <cellStyle name="Comma [0] 2 6" xfId="321"/>
    <cellStyle name="Comma [0] 2 7" xfId="322"/>
    <cellStyle name="Comma [0] 2 8" xfId="323"/>
    <cellStyle name="Comma [0] 2 9" xfId="324"/>
    <cellStyle name="Comma [00]" xfId="325"/>
    <cellStyle name="Comma 10" xfId="326"/>
    <cellStyle name="Comma 11" xfId="327"/>
    <cellStyle name="Comma 13" xfId="753"/>
    <cellStyle name="Comma 14" xfId="754"/>
    <cellStyle name="Comma 15" xfId="755"/>
    <cellStyle name="Comma 16" xfId="756"/>
    <cellStyle name="Comma 16 2" xfId="893"/>
    <cellStyle name="Comma 17" xfId="757"/>
    <cellStyle name="Comma 19 2" xfId="328"/>
    <cellStyle name="Comma 2" xfId="329"/>
    <cellStyle name="Comma 2 10" xfId="330"/>
    <cellStyle name="Comma 2 10 2" xfId="583"/>
    <cellStyle name="Comma 2 10 3" xfId="892"/>
    <cellStyle name="Comma 2 11" xfId="758"/>
    <cellStyle name="Comma 2 2" xfId="331"/>
    <cellStyle name="Comma 2 2 10" xfId="332"/>
    <cellStyle name="Comma 2 2 2" xfId="759"/>
    <cellStyle name="Comma 2 2 2 10" xfId="760"/>
    <cellStyle name="Comma 2 2 2 2" xfId="761"/>
    <cellStyle name="Comma 2 2 2 3" xfId="762"/>
    <cellStyle name="Comma 2 2 2 4" xfId="763"/>
    <cellStyle name="Comma 2 2 2 5" xfId="764"/>
    <cellStyle name="Comma 2 2 2 6" xfId="765"/>
    <cellStyle name="Comma 2 2 2 7" xfId="766"/>
    <cellStyle name="Comma 2 2 2 8" xfId="767"/>
    <cellStyle name="Comma 2 2 2 9" xfId="768"/>
    <cellStyle name="Comma 2 2 3" xfId="769"/>
    <cellStyle name="Comma 2 2 4" xfId="770"/>
    <cellStyle name="Comma 2 2 5" xfId="771"/>
    <cellStyle name="Comma 2 2 6" xfId="772"/>
    <cellStyle name="Comma 2 2 7" xfId="773"/>
    <cellStyle name="Comma 2 2 8" xfId="774"/>
    <cellStyle name="Comma 2 2 9" xfId="775"/>
    <cellStyle name="Comma 2 3" xfId="333"/>
    <cellStyle name="Comma 2 4" xfId="334"/>
    <cellStyle name="Comma 2 5" xfId="335"/>
    <cellStyle name="Comma 2 6" xfId="336"/>
    <cellStyle name="Comma 2 7" xfId="337"/>
    <cellStyle name="Comma 2 8" xfId="338"/>
    <cellStyle name="Comma 2 9" xfId="339"/>
    <cellStyle name="Comma 3" xfId="340"/>
    <cellStyle name="Comma 3 2" xfId="341"/>
    <cellStyle name="Comma 3 3" xfId="582"/>
    <cellStyle name="Comma 3 4" xfId="891"/>
    <cellStyle name="Comma 4" xfId="342"/>
    <cellStyle name="Comma 5" xfId="343"/>
    <cellStyle name="Comma 6" xfId="776"/>
    <cellStyle name="Comma 7" xfId="777"/>
    <cellStyle name="Comma 8" xfId="778"/>
    <cellStyle name="Comma 9" xfId="779"/>
    <cellStyle name="Comma_12 A4.100 TS 2006 FS 27 01 07" xfId="344"/>
    <cellStyle name="Comma0" xfId="345"/>
    <cellStyle name="Credit" xfId="346"/>
    <cellStyle name="Credit subtotal" xfId="347"/>
    <cellStyle name="Credit Total" xfId="348"/>
    <cellStyle name="Currency [00]" xfId="349"/>
    <cellStyle name="Currency0" xfId="350"/>
    <cellStyle name="Date" xfId="351"/>
    <cellStyle name="Date Short" xfId="352"/>
    <cellStyle name="Date without year" xfId="353"/>
    <cellStyle name="Date_Cash flow_indirect method" xfId="354"/>
    <cellStyle name="Debit" xfId="355"/>
    <cellStyle name="Debit subtotal" xfId="356"/>
    <cellStyle name="Debit Total" xfId="357"/>
    <cellStyle name="DELTA" xfId="358"/>
    <cellStyle name="Dezimal [0]_Bal sheet - Liab. IHSW" xfId="359"/>
    <cellStyle name="Dezimal_Bal sheet - Liab. IHSW" xfId="360"/>
    <cellStyle name="E&amp;Y House" xfId="361"/>
    <cellStyle name="Enter Currency (0)" xfId="362"/>
    <cellStyle name="Enter Currency (2)" xfId="363"/>
    <cellStyle name="Enter Units (0)" xfId="364"/>
    <cellStyle name="Enter Units (1)" xfId="365"/>
    <cellStyle name="Enter Units (1) 2" xfId="780"/>
    <cellStyle name="Enter Units (2)" xfId="366"/>
    <cellStyle name="Euro" xfId="367"/>
    <cellStyle name="EYColumnHeading" xfId="368"/>
    <cellStyle name="EYtext" xfId="369"/>
    <cellStyle name="Fixed" xfId="370"/>
    <cellStyle name="From" xfId="371"/>
    <cellStyle name="Grey" xfId="372"/>
    <cellStyle name="Header1" xfId="373"/>
    <cellStyle name="Header2" xfId="374"/>
    <cellStyle name="Heading" xfId="375"/>
    <cellStyle name="Iau?iue_?anoiau" xfId="376"/>
    <cellStyle name="Îáű÷íűé_ăđ.ďîäŕ÷č" xfId="377"/>
    <cellStyle name="Îňęđűâŕâřŕ˙ń˙ ăčďĺđńńűëęŕ" xfId="378"/>
    <cellStyle name="Input [yellow]" xfId="379"/>
    <cellStyle name="Inputnumbaccid" xfId="380"/>
    <cellStyle name="Inpyear" xfId="381"/>
    <cellStyle name="International" xfId="382"/>
    <cellStyle name="International 2" xfId="781"/>
    <cellStyle name="International1" xfId="383"/>
    <cellStyle name="International1 2" xfId="782"/>
    <cellStyle name="Ioe?uaaaoayny aeia?nnueea" xfId="384"/>
    <cellStyle name="ISO" xfId="385"/>
    <cellStyle name="Komma [0]_laroux" xfId="386"/>
    <cellStyle name="Komma_laroux" xfId="387"/>
    <cellStyle name="KOP" xfId="388"/>
    <cellStyle name="KOP2" xfId="389"/>
    <cellStyle name="KOPP" xfId="390"/>
    <cellStyle name="KPMG Heading 1" xfId="391"/>
    <cellStyle name="KPMG Heading 2" xfId="392"/>
    <cellStyle name="KPMG Heading 3" xfId="393"/>
    <cellStyle name="KPMG Heading 4" xfId="394"/>
    <cellStyle name="KPMG Normal" xfId="395"/>
    <cellStyle name="KPMG Normal Text" xfId="396"/>
    <cellStyle name="Link Currency (0)" xfId="397"/>
    <cellStyle name="Link Currency (2)" xfId="398"/>
    <cellStyle name="Link Units (0)" xfId="399"/>
    <cellStyle name="Link Units (1)" xfId="400"/>
    <cellStyle name="Link Units (1) 2" xfId="783"/>
    <cellStyle name="Link Units (2)" xfId="401"/>
    <cellStyle name="Nameenter" xfId="402"/>
    <cellStyle name="Normal - Style1" xfId="403"/>
    <cellStyle name="Normal - Style1 2" xfId="784"/>
    <cellStyle name="Normal 2" xfId="404"/>
    <cellStyle name="Normal 2 10" xfId="405"/>
    <cellStyle name="Normal 2 11" xfId="785"/>
    <cellStyle name="Normal 2 2" xfId="406"/>
    <cellStyle name="Normal 2 2 10" xfId="407"/>
    <cellStyle name="Normal 2 2 11" xfId="786"/>
    <cellStyle name="Normal 2 2 2" xfId="408"/>
    <cellStyle name="Normal 2 2 2 10" xfId="787"/>
    <cellStyle name="Normal 2 2 2 2" xfId="788"/>
    <cellStyle name="Normal 2 2 2 2 10" xfId="789"/>
    <cellStyle name="Normal 2 2 2 2 2" xfId="790"/>
    <cellStyle name="Normal 2 2 2 2 3" xfId="791"/>
    <cellStyle name="Normal 2 2 2 2 4" xfId="792"/>
    <cellStyle name="Normal 2 2 2 2 5" xfId="793"/>
    <cellStyle name="Normal 2 2 2 2 6" xfId="794"/>
    <cellStyle name="Normal 2 2 2 2 7" xfId="795"/>
    <cellStyle name="Normal 2 2 2 2 8" xfId="796"/>
    <cellStyle name="Normal 2 2 2 2 9" xfId="797"/>
    <cellStyle name="Normal 2 2 2 3" xfId="798"/>
    <cellStyle name="Normal 2 2 2 4" xfId="799"/>
    <cellStyle name="Normal 2 2 2 5" xfId="800"/>
    <cellStyle name="Normal 2 2 2 6" xfId="801"/>
    <cellStyle name="Normal 2 2 2 7" xfId="802"/>
    <cellStyle name="Normal 2 2 2 8" xfId="803"/>
    <cellStyle name="Normal 2 2 2 9" xfId="804"/>
    <cellStyle name="Normal 2 2 3" xfId="409"/>
    <cellStyle name="Normal 2 2 4" xfId="410"/>
    <cellStyle name="Normal 2 2 5" xfId="411"/>
    <cellStyle name="Normal 2 2 6" xfId="412"/>
    <cellStyle name="Normal 2 2 7" xfId="413"/>
    <cellStyle name="Normal 2 2 8" xfId="414"/>
    <cellStyle name="Normal 2 2 9" xfId="415"/>
    <cellStyle name="Normal 2 3" xfId="416"/>
    <cellStyle name="Normal 2 4" xfId="417"/>
    <cellStyle name="Normal 2 5" xfId="418"/>
    <cellStyle name="Normal 2 6" xfId="419"/>
    <cellStyle name="Normal 2 7" xfId="420"/>
    <cellStyle name="Normal 2 8" xfId="421"/>
    <cellStyle name="Normal 2 9" xfId="422"/>
    <cellStyle name="Normal 21" xfId="423"/>
    <cellStyle name="Normal 22" xfId="424"/>
    <cellStyle name="Normal 23" xfId="425"/>
    <cellStyle name="Normal 3" xfId="426"/>
    <cellStyle name="Normal 3 2" xfId="580"/>
    <cellStyle name="Normal 3 3" xfId="805"/>
    <cellStyle name="Normal 3 4" xfId="806"/>
    <cellStyle name="Normal 4" xfId="427"/>
    <cellStyle name="Normal 4 2" xfId="807"/>
    <cellStyle name="Normal 4 3" xfId="808"/>
    <cellStyle name="Normal 4 4" xfId="809"/>
    <cellStyle name="Normal 5" xfId="428"/>
    <cellStyle name="Normal 6" xfId="429"/>
    <cellStyle name="Normal 7" xfId="430"/>
    <cellStyle name="Normal 9" xfId="431"/>
    <cellStyle name="Normal_12 A4.100 TS 2006 FS 27 01 07" xfId="432"/>
    <cellStyle name="Normal1" xfId="433"/>
    <cellStyle name="normбlnм_laroux" xfId="434"/>
    <cellStyle name="numbers" xfId="435"/>
    <cellStyle name="Nun??c [0]_a drainl" xfId="436"/>
    <cellStyle name="Nun??c_a drainl" xfId="437"/>
    <cellStyle name="Ňűń˙÷č [0]_â đŕáîňĺ" xfId="438"/>
    <cellStyle name="Ňűń˙÷č_â đŕáîňĺ" xfId="439"/>
    <cellStyle name="Ôčíŕíńîâűé [0]_ďđĺäďđ-110_ďđĺäďđ-110 (2)" xfId="440"/>
    <cellStyle name="Ociriniaue [0]_Di?nicnleuir?" xfId="441"/>
    <cellStyle name="Ociriniaue_Di?nicnleuir?" xfId="442"/>
    <cellStyle name="Oeiainiaue [0]_?anoiau" xfId="443"/>
    <cellStyle name="Oeiainiaue_?anoiau" xfId="444"/>
    <cellStyle name="Ouny?e [0]_?anoiau" xfId="445"/>
    <cellStyle name="Ouny?e_?anoiau" xfId="446"/>
    <cellStyle name="p/n" xfId="447"/>
    <cellStyle name="Paaotsikko" xfId="448"/>
    <cellStyle name="paint" xfId="449"/>
    <cellStyle name="Percent (0)" xfId="450"/>
    <cellStyle name="Percent [0]" xfId="451"/>
    <cellStyle name="Percent [0] 2" xfId="810"/>
    <cellStyle name="Percent [00]" xfId="452"/>
    <cellStyle name="Percent [2]" xfId="453"/>
    <cellStyle name="Percent [2] 10" xfId="811"/>
    <cellStyle name="Percent [2] 11" xfId="812"/>
    <cellStyle name="Percent [2] 2" xfId="813"/>
    <cellStyle name="Percent [2] 3" xfId="814"/>
    <cellStyle name="Percent [2] 4" xfId="815"/>
    <cellStyle name="Percent [2] 5" xfId="816"/>
    <cellStyle name="Percent [2] 6" xfId="817"/>
    <cellStyle name="Percent [2] 7" xfId="818"/>
    <cellStyle name="Percent [2] 8" xfId="819"/>
    <cellStyle name="Percent [2] 9" xfId="820"/>
    <cellStyle name="Percent 2" xfId="454"/>
    <cellStyle name="Percent 2 2" xfId="821"/>
    <cellStyle name="Percent 2 2 10" xfId="822"/>
    <cellStyle name="Percent 2 2 2" xfId="823"/>
    <cellStyle name="Percent 2 2 2 10" xfId="824"/>
    <cellStyle name="Percent 2 2 2 2" xfId="825"/>
    <cellStyle name="Percent 2 2 2 3" xfId="826"/>
    <cellStyle name="Percent 2 2 2 4" xfId="827"/>
    <cellStyle name="Percent 2 2 2 5" xfId="828"/>
    <cellStyle name="Percent 2 2 2 6" xfId="829"/>
    <cellStyle name="Percent 2 2 2 7" xfId="830"/>
    <cellStyle name="Percent 2 2 2 8" xfId="831"/>
    <cellStyle name="Percent 2 2 2 9" xfId="832"/>
    <cellStyle name="Percent 2 2 3" xfId="833"/>
    <cellStyle name="Percent 2 2 4" xfId="834"/>
    <cellStyle name="Percent 2 2 5" xfId="835"/>
    <cellStyle name="Percent 2 2 6" xfId="836"/>
    <cellStyle name="Percent 2 2 7" xfId="837"/>
    <cellStyle name="Percent 2 2 8" xfId="838"/>
    <cellStyle name="Percent 2 2 9" xfId="839"/>
    <cellStyle name="Percent 4" xfId="455"/>
    <cellStyle name="piw#" xfId="456"/>
    <cellStyle name="piw%" xfId="457"/>
    <cellStyle name="PrePop Currency (0)" xfId="458"/>
    <cellStyle name="PrePop Currency (2)" xfId="459"/>
    <cellStyle name="PrePop Units (0)" xfId="460"/>
    <cellStyle name="PrePop Units (1)" xfId="461"/>
    <cellStyle name="PrePop Units (1) 2" xfId="840"/>
    <cellStyle name="PrePop Units (2)" xfId="462"/>
    <cellStyle name="Price_Body" xfId="463"/>
    <cellStyle name="PSChar" xfId="464"/>
    <cellStyle name="PSHeading" xfId="465"/>
    <cellStyle name="Pддotsikko" xfId="466"/>
    <cellStyle name="REGEL" xfId="467"/>
    <cellStyle name="RMG - PB01.93" xfId="468"/>
    <cellStyle name="Rubles" xfId="469"/>
    <cellStyle name="SAPBEXaggData" xfId="470"/>
    <cellStyle name="SAPBEXaggDataEmph" xfId="471"/>
    <cellStyle name="SAPBEXaggItem" xfId="472"/>
    <cellStyle name="SAPBEXaggItemX" xfId="473"/>
    <cellStyle name="SAPBEXchaText" xfId="474"/>
    <cellStyle name="SAPBEXexcBad7" xfId="475"/>
    <cellStyle name="SAPBEXexcBad8" xfId="476"/>
    <cellStyle name="SAPBEXexcBad9" xfId="477"/>
    <cellStyle name="SAPBEXexcCritical4" xfId="478"/>
    <cellStyle name="SAPBEXexcCritical5" xfId="479"/>
    <cellStyle name="SAPBEXexcCritical6" xfId="480"/>
    <cellStyle name="SAPBEXexcGood1" xfId="481"/>
    <cellStyle name="SAPBEXexcGood2" xfId="482"/>
    <cellStyle name="SAPBEXexcGood3" xfId="483"/>
    <cellStyle name="SAPBEXfilterDrill" xfId="484"/>
    <cellStyle name="SAPBEXfilterItem" xfId="485"/>
    <cellStyle name="SAPBEXfilterText" xfId="486"/>
    <cellStyle name="SAPBEXformats" xfId="487"/>
    <cellStyle name="SAPBEXheaderItem" xfId="488"/>
    <cellStyle name="SAPBEXheaderText" xfId="489"/>
    <cellStyle name="SAPBEXHLevel0" xfId="490"/>
    <cellStyle name="SAPBEXHLevel0X" xfId="491"/>
    <cellStyle name="SAPBEXHLevel1" xfId="492"/>
    <cellStyle name="SAPBEXHLevel1X" xfId="493"/>
    <cellStyle name="SAPBEXHLevel2" xfId="494"/>
    <cellStyle name="SAPBEXHLevel2X" xfId="495"/>
    <cellStyle name="SAPBEXHLevel3" xfId="496"/>
    <cellStyle name="SAPBEXHLevel3X" xfId="497"/>
    <cellStyle name="SAPBEXresData" xfId="498"/>
    <cellStyle name="SAPBEXresDataEmph" xfId="499"/>
    <cellStyle name="SAPBEXresItem" xfId="500"/>
    <cellStyle name="SAPBEXresItemX" xfId="501"/>
    <cellStyle name="SAPBEXstdData" xfId="502"/>
    <cellStyle name="SAPBEXstdDataEmph" xfId="503"/>
    <cellStyle name="SAPBEXstdItem" xfId="504"/>
    <cellStyle name="SAPBEXstdItemX" xfId="505"/>
    <cellStyle name="SAPBEXtitle" xfId="506"/>
    <cellStyle name="SAPBEXundefined" xfId="507"/>
    <cellStyle name="stand_bord" xfId="508"/>
    <cellStyle name="Standaard_laroux" xfId="509"/>
    <cellStyle name="Standard_LVZ" xfId="510"/>
    <cellStyle name="Style 1" xfId="511"/>
    <cellStyle name="Style 1 2" xfId="512"/>
    <cellStyle name="Style 1 2 2" xfId="841"/>
    <cellStyle name="Style 1 3" xfId="842"/>
    <cellStyle name="Style 1 4" xfId="843"/>
    <cellStyle name="Style 2" xfId="513"/>
    <cellStyle name="Style 3" xfId="514"/>
    <cellStyle name="Style 3 2" xfId="844"/>
    <cellStyle name="Style 4" xfId="515"/>
    <cellStyle name="Style 5" xfId="516"/>
    <cellStyle name="Text Indent A" xfId="517"/>
    <cellStyle name="Text Indent B" xfId="518"/>
    <cellStyle name="Text Indent B 2" xfId="845"/>
    <cellStyle name="Text Indent C" xfId="519"/>
    <cellStyle name="Text Indent C 2" xfId="846"/>
    <cellStyle name="Tickmark" xfId="520"/>
    <cellStyle name="Tickmark 2" xfId="847"/>
    <cellStyle name="Tickmark 3" xfId="848"/>
    <cellStyle name="Tickmark 4" xfId="849"/>
    <cellStyle name="Valiotsikko" xfId="521"/>
    <cellStyle name="Valuta [0]_laroux" xfId="522"/>
    <cellStyle name="Valuta_laroux" xfId="523"/>
    <cellStyle name="Virgulă_Macheta buget" xfId="524"/>
    <cellStyle name="Vдliotsikko" xfId="525"/>
    <cellStyle name="Währung [0]_Bal sheet - Liab. IHSW" xfId="527"/>
    <cellStyle name="Währung_Bal sheet - Liab. IHSW" xfId="528"/>
    <cellStyle name="Беззащитный" xfId="529"/>
    <cellStyle name="Группа" xfId="530"/>
    <cellStyle name="Дата" xfId="531"/>
    <cellStyle name="Защитный" xfId="532"/>
    <cellStyle name="Звезды" xfId="533"/>
    <cellStyle name="Звезды 10" xfId="850"/>
    <cellStyle name="Звезды 11" xfId="851"/>
    <cellStyle name="Звезды 2" xfId="852"/>
    <cellStyle name="Звезды 3" xfId="853"/>
    <cellStyle name="Звезды 4" xfId="854"/>
    <cellStyle name="Звезды 5" xfId="855"/>
    <cellStyle name="Звезды 6" xfId="856"/>
    <cellStyle name="Звезды 7" xfId="857"/>
    <cellStyle name="Звезды 8" xfId="858"/>
    <cellStyle name="Звезды 9" xfId="859"/>
    <cellStyle name="КАНДАГАЧ тел3-33-96" xfId="534"/>
    <cellStyle name="КАНДАГАЧ тел3-33-96 10" xfId="860"/>
    <cellStyle name="КАНДАГАЧ тел3-33-96 11" xfId="861"/>
    <cellStyle name="КАНДАГАЧ тел3-33-96 2" xfId="862"/>
    <cellStyle name="КАНДАГАЧ тел3-33-96 3" xfId="863"/>
    <cellStyle name="КАНДАГАЧ тел3-33-96 4" xfId="864"/>
    <cellStyle name="КАНДАГАЧ тел3-33-96 5" xfId="865"/>
    <cellStyle name="КАНДАГАЧ тел3-33-96 6" xfId="866"/>
    <cellStyle name="КАНДАГАЧ тел3-33-96 7" xfId="867"/>
    <cellStyle name="КАНДАГАЧ тел3-33-96 8" xfId="868"/>
    <cellStyle name="КАНДАГАЧ тел3-33-96 9" xfId="869"/>
    <cellStyle name="Мбычный_Регламент 2000 проект1" xfId="535"/>
    <cellStyle name="Мой" xfId="536"/>
    <cellStyle name="Название 10" xfId="870"/>
    <cellStyle name="Название 11" xfId="871"/>
    <cellStyle name="Название 2" xfId="872"/>
    <cellStyle name="Название 3" xfId="873"/>
    <cellStyle name="Название 4" xfId="874"/>
    <cellStyle name="Название 5" xfId="875"/>
    <cellStyle name="Название 6" xfId="876"/>
    <cellStyle name="Название 7" xfId="877"/>
    <cellStyle name="Название 8" xfId="878"/>
    <cellStyle name="Название 9" xfId="879"/>
    <cellStyle name="Обычный" xfId="0" builtinId="0"/>
    <cellStyle name="Обычный 10" xfId="537"/>
    <cellStyle name="Обычный 11" xfId="894"/>
    <cellStyle name="Обычный 12" xfId="538"/>
    <cellStyle name="Обычный 13" xfId="895"/>
    <cellStyle name="Обычный 14" xfId="539"/>
    <cellStyle name="Обычный 15" xfId="896"/>
    <cellStyle name="Обычный 2" xfId="540"/>
    <cellStyle name="Обычный 2 10" xfId="541"/>
    <cellStyle name="Обычный 2 2 2 28" xfId="542"/>
    <cellStyle name="Обычный 2 29" xfId="543"/>
    <cellStyle name="Обычный 2 3" xfId="544"/>
    <cellStyle name="Обычный 2 31" xfId="545"/>
    <cellStyle name="Обычный 2_КПН_ КТО_6 мес2008_отд" xfId="546"/>
    <cellStyle name="Обычный 3" xfId="547"/>
    <cellStyle name="Обычный 3 2 28" xfId="548"/>
    <cellStyle name="Обычный 3 3" xfId="549"/>
    <cellStyle name="Обычный 31" xfId="550"/>
    <cellStyle name="Обычный 33" xfId="551"/>
    <cellStyle name="Обычный 4" xfId="552"/>
    <cellStyle name="Обычный 42" xfId="553"/>
    <cellStyle name="Обычный 5" xfId="554"/>
    <cellStyle name="Обычный 6" xfId="555"/>
    <cellStyle name="Обычный 7" xfId="556"/>
    <cellStyle name="Обычный 8" xfId="581"/>
    <cellStyle name="Обычный 9" xfId="557"/>
    <cellStyle name="Обычнын_Ф2.тыс.руб" xfId="558"/>
    <cellStyle name="Стиль 1" xfId="559"/>
    <cellStyle name="Стиль 1 2" xfId="560"/>
    <cellStyle name="Стиль 1_H1 O. Taxes" xfId="561"/>
    <cellStyle name="Стиль 2" xfId="562"/>
    <cellStyle name="Стиль 3" xfId="563"/>
    <cellStyle name="Стиль_названий" xfId="564"/>
    <cellStyle name="Строка нечётная" xfId="565"/>
    <cellStyle name="Строка чётная" xfId="566"/>
    <cellStyle name="Тысячи [0]" xfId="567"/>
    <cellStyle name="Тысячи [а]" xfId="568"/>
    <cellStyle name="Тысячи_010SN05" xfId="569"/>
    <cellStyle name="Финансовый 10" xfId="570"/>
    <cellStyle name="Финансовый 2" xfId="571"/>
    <cellStyle name="Финансовый 3" xfId="572"/>
    <cellStyle name="Финансовый 3 2" xfId="573"/>
    <cellStyle name="Финансовый 3 3" xfId="574"/>
    <cellStyle name="Финансовый 4" xfId="575"/>
    <cellStyle name="Финансовый 5" xfId="576"/>
    <cellStyle name="Цена" xfId="577"/>
    <cellStyle name="Цена 10" xfId="880"/>
    <cellStyle name="Цена 11" xfId="881"/>
    <cellStyle name="Цена 2" xfId="882"/>
    <cellStyle name="Цена 3" xfId="883"/>
    <cellStyle name="Цена 4" xfId="884"/>
    <cellStyle name="Цена 5" xfId="885"/>
    <cellStyle name="Цена 6" xfId="886"/>
    <cellStyle name="Цена 7" xfId="887"/>
    <cellStyle name="Цена 8" xfId="888"/>
    <cellStyle name="Цена 9" xfId="889"/>
    <cellStyle name="Џђћ–…ќ’ќ›‰" xfId="578"/>
    <cellStyle name="Џђћ–…ќ’ќ›‰ 2" xfId="890"/>
    <cellStyle name="常规_aa" xfId="5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theme" Target="theme/theme1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102" Type="http://schemas.openxmlformats.org/officeDocument/2006/relationships/externalLink" Target="externalLinks/externalLink100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ITENZHA\aws\DOCUME~1\RomanR\LOCALS~1\Temp\c.notes.data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rogram%20Files\&#1052;&#1086;&#1080;%20&#1076;&#1086;&#1082;&#1091;&#1084;&#1077;&#1085;&#1090;&#1099;\postuplenie%20sredstv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A-Abilov\Local%20Settings\Temporary%20Internet%20Files\OLK12E\&#1060;&#1086;&#1088;&#1084;&#1072;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ni\My%20Documents\kazannikova\Budget%20-%202007\Budget_format-2007%20BK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&#1057;&#1084;&#1077;&#1090;&#1072;%202003%20&#1075;%20(4%20&#1082;&#1086;&#1088;&#1088;.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7\B(34)96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B-PL\NBPL\_F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TB311299%20Working%20Trial%20Balanc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33100%20Wrk%20TB%20w%20revised%20alloca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3RD%20QTR\30999TB%20Final%20&amp;%20Add.%20Jn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Nodir\KKM%20Financials\4th%20Qtr%202002\4th%20Qtr%202002\Financial%20Stmts\KKM%202002%20Financial%20Stmts%20-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zolott\Local%20Settings\Temporary%20Internet%20Files\OLKD\BK%20MPO%20_new%20breakdowns_2&#1085;&#1086;&#1074;&#1099;&#1081;%20&#1088;&#1077;&#1075;&#1083;&#1072;&#1084;&#1077;&#1085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BVC\LUCRU\Documents%20and%20Settings\m30123.ALRO\My%20Documents\Buget%20Alro%20Slatina%202003_final_ro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Andrey\KKM\KKM-Q3\PBC\FS%20and%20Reporting\KKM%20September%202005%20FinSt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N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kmal.Malayev\My%20Documents\Altel\2009\Review%20comments_Feb%208,%20201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American_buro\Temp\&#1054;&#1090;&#1095;&#1077;&#1090;&#1099;\HEDGING\LME%20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yzhol\Local%20Settings\Temporary%20Internet%20Files\OLK9\&#1073;&#1102;&#1076;&#1078;&#1077;&#1090;-&#1087;&#1088;-&#1074;&#1072;%20(&#1074;&#1099;&#1093;%20&#1085;&#1086;&#1074;&#1072;&#1103;-&#1086;&#1082;&#1088;&#1075;)&#1090;%20(2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Bk-Tax%20Forecast%20Analysis%20Model\Global%20Bk%20&amp;%20Tax%20Analysis%20Model9-30-01x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SEBESTOI\I_BUD98\BUDGETU2\B(34)N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ikhad\Local%20Settings\Temp\2005\EYv7_FAS109_E1853_SMZ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KM-Jan01\KKM%204Q%202000\AFE\AFE%201998%20to%2012-2000%20Repor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udit\Local%20Settings\Temporary%20Internet%20Files\OLKC6\671s0805&#1072;&#1082;&#108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hamid\Local%20Settings\Temporary%20Internet%20Files\OLKAF\&#1041;&#1072;&#1083;&#1072;&#1085;&#1089;%20&#1041;&#1050;&#1052;&#1055;&#1054;%20&#1085;&#1072;%2001%2003%2006%20&#1075;%20&#1074;%20&#1043;&#1040;&#1040;&#1055;%20(13%2003%202006)%203103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Desktop\CTA\2005\Final%20BU%20FS%20SMZ%20Sept%20YTD%20(corr%20after%20load)%2016.12.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AMxFiles/hrapqhtruzgeyb385xhm9rs594dy52h3iectry2bred57ftyw8r8/Jul%2031%2010/5e35e6cd3a78414b88be630315d1862d/Data%202010/IFRS7/COPYA4%20TS%20Altel%202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KKM31DECEMBER-INVENTO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I_BUD98\BUDGETU2\B(34)9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My%20Documents\ALCOA\Flash%20report\Pack_078_Sve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ZH-SAM~1\LOCALS~1\Temp\C.Lotus.Notes.Data\57_1NKs%20&#1087;&#1083;&#1102;&#1089;%20&#1040;&#1040;_&#1053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9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es/&#1054;&#1087;&#1077;&#1088;_&#1040;&#1042;&#1043;/&#1054;&#1087;&#1077;&#1088;&#1072;&#1090;&#1080;&#1074;&#1082;&#1072;%20&#1079;&#1072;%20&#1072;&#1074;&#1075;&#1091;&#1089;&#1090;_05_&#1050;&#1052;&#1043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My%20Documents\Work%20files\CAPEX\FA\SMZ\November\Capital%20repair\L1853-06-A01314%20EE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2001\1st%20Qtr%202001\Supporting%20Schedules\1%20Qtr%202001%20Interest%20Capitalization%20&amp;%20Split%20of%20Oil%20Gas%20Propertie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akhmys\dfs\ifrs\&#1071;&#1053;&#1042;&#1040;&#1056;&#1068;%202007\&#1040;&#1082;&#1073;&#1091;&#1083;&#1072;&#1082;\&#1086;&#1090;&#1095;&#1077;&#1090;%20&#1084;&#1089;&#1092;&#1086;%20&#1079;&#1072;%20&#1103;&#1085;&#1074;&#1072;&#1088;&#110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0;&#1085;&#1080;&#1075;&#1072;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Local%20Settings\Temporary%20Internet%20Files\OLK6C\Vostok%20journal_10_2005_CORREC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ourod\Local%20Settings\Temporary%20Internet%20Files\OLK118\Market%20Data%20Daily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c300101\Local%20Settings\Temporary%20Internet%20Files\OLKA\Forgings%20Plan%202005\FSW%20Russian%20Financial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Finance\BU%20CONTROLLING\Cost%20Data\Auxiliary%20shops\SAMARA\2006%20SMZ%20Aux%20Shops%20Plan%20vs%20Actual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kin\c\bkmpo\&#1082;&#1086;&#1085;&#1077;&#1095;&#1085;&#1099;&#1077;%20&#1088;&#1077;&#1079;&#1091;&#1083;&#1100;&#1090;&#1072;&#1090;&#1099;\&#1076;&#1077;&#1073;&#1080;&#1090;&#1086;&#1088;&#1089;&#1082;&#1072;&#1103;%20&#1079;&#1072;&#1076;&#1086;&#1083;&#1078;&#1077;&#1085;&#1085;&#1086;&#1089;&#1090;&#1100;4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guseir\My%20Documents\Monthly%20reports\08\CAPEX%20Spending%20August%202006%20v3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~1\MEDEUB~1\LOCALS~1\Temp\Rar$DI00.891\&#1056;&#1072;&#1089;&#1095;&#1077;&#1090;%20&#1040;&#1059;&#1044;&#1048;&#1058;&#1054;&#1056;&#1054;&#1042;%20&#1085;&#1072;%2027.02.0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Prior%20-%20TB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Support\TB%2026.04.200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83%20Count%20Sheet%20-%20Karaganda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UDINAIN\aws\Karakudukmunai%20-%20Chaparral\2003\Quarterly%20review\Q2\KKM%20June%202003%20Financial%20Stmts%20-%20Audit%20Review%20las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I_BUD98/BUDGETU2/B(34)N96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microsoft.com/office/2006/relationships/xlExternalLinkPath/xlStartup" Target="EXCEL/B(34)N96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D_Budget\&#1058;&#1077;&#1082;&#1091;&#1097;&#1080;&#1081;\&#1055;&#1083;&#1072;&#1085;\2002\PD_03_2002\FinPlan_03_2002%20&#1079;&#1072;&#1074;&#1086;&#1076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schg/My%20Documents/&#1052;&#1086;&#1080;%20&#1076;&#1086;&#1082;&#1091;&#1084;&#1077;&#1085;&#1090;&#1099;/Accruals/Lay-off%20provisions/2007/&#1055;&#1086;&#1092;&#1072;&#1084;&#1080;&#1083;&#1100;&#1085;&#1092;&#1081;%20&#1086;&#1090;&#1095;&#1077;&#1090;%20&#1085;&#1072;%20&#1086;&#1087;&#1090;&#1080;&#1084;&#1080;&#1079;&#1072;&#1094;&#1080;&#1102;%20&#1087;&#1086;%20&#1054;&#1054;&#1054;%20&#1057;&#1052;&#1048;&#1050;%20&#1079;&#1072;%202005&#1075;&#1086;&#1076;%20&#1080;%20&#1103;&#1085;&#1074;&#1072;&#1088;&#1100;%202006%20&#1075;&#1086;&#1076;&#1072;%20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kn\Local%20Settings\Temporary%20Internet%20Files\OLK72\LC_Budget_2007_RAS_BKMPO-2(&#1091;&#1090;&#1086;&#1095;.%20)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4;&#1089;&#1085;&#1086;&#1074;&#1085;&#1072;&#1103;%20&#1076;&#1077;&#1103;&#1090;&#1077;&#1083;&#1100;&#1085;&#1086;&#1089;&#1090;&#1100;/&#1053;&#1058;&#1055;&#1055;/2004/&#1048;&#1041;%202004%20&#1041;&#1050;&#1052;&#1055;&#1054;_&#1074;&#1077;&#1088;3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omans\Local%20Settings\Temporary%20Internet%20Files\OLK9\Budget%202006_FORMAT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8\SM_OB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U4.100 711"/>
      <sheetName val="Actuals Input"/>
      <sheetName val="KTO_WB_FSL_31.12.01"/>
      <sheetName val="FES"/>
      <sheetName val="Incometl"/>
      <sheetName val="Nvar"/>
      <sheetName val="VD.400_Monthly analytic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B-4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6">
          <cell r="D6" t="str">
            <v>2001 年 7 月 1 日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ОборБалФормОтч"/>
      <sheetName val="Форма2"/>
      <sheetName val="Осн"/>
      <sheetName val="точн2"/>
      <sheetName val="План закупок"/>
      <sheetName val="Командировочные расходы"/>
      <sheetName val="Ввод"/>
      <sheetName val="12 из 57 АЗС"/>
      <sheetName val="МО 0012"/>
      <sheetName val="из сем"/>
      <sheetName val="  2.3.2"/>
      <sheetName val="цены"/>
      <sheetName val="0. Данные"/>
      <sheetName val="пр 6 дох"/>
      <sheetName val="аренда цс"/>
      <sheetName val="Лист1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UNITPRICES"/>
      <sheetName val="Info"/>
      <sheetName val="Форма1"/>
      <sheetName val="Январь"/>
      <sheetName val="Счет-ф"/>
      <sheetName val="Свод"/>
      <sheetName val="Исход"/>
      <sheetName val="Sheet3"/>
      <sheetName val="Sheet4"/>
      <sheetName val="янв"/>
      <sheetName val="Сдача "/>
      <sheetName val="ДБСП_02_ 2002"/>
      <sheetName val="Бюдж-тенге"/>
      <sheetName val="всп"/>
      <sheetName val="свод2010г по гр."/>
      <sheetName val="Статьи затрат"/>
      <sheetName val="Income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Д"/>
      <sheetName val="Справочник"/>
      <sheetName val="БД_структура"/>
      <sheetName val="поставка сравн13"/>
    </sheetNames>
    <sheetDataSet>
      <sheetData sheetId="0" refreshError="1"/>
      <sheetData sheetId="1" refreshError="1"/>
      <sheetData sheetId="2" refreshError="1">
        <row r="29">
          <cell r="B29" t="str">
            <v>Численность</v>
          </cell>
        </row>
        <row r="30">
          <cell r="B30" t="str">
            <v>Численность несписочного состава</v>
          </cell>
        </row>
        <row r="31">
          <cell r="B31" t="str">
            <v>Окладный фонд</v>
          </cell>
        </row>
        <row r="32">
          <cell r="B32" t="str">
            <v>Вечерние, ночные, праздничные</v>
          </cell>
        </row>
        <row r="33">
          <cell r="B33" t="str">
            <v>Доплаты к окладу</v>
          </cell>
        </row>
        <row r="34">
          <cell r="B34" t="str">
            <v>Ежемесячная премия</v>
          </cell>
        </row>
        <row r="35">
          <cell r="B35" t="str">
            <v>Сверхурочные</v>
          </cell>
        </row>
        <row r="36">
          <cell r="B36" t="str">
            <v>Резерв на отпуска</v>
          </cell>
        </row>
        <row r="37">
          <cell r="B37" t="str">
            <v>Годовая премия</v>
          </cell>
        </row>
        <row r="38">
          <cell r="B38" t="str">
            <v>ОТ несписочного состава</v>
          </cell>
        </row>
        <row r="39">
          <cell r="B39" t="str">
            <v>Питание</v>
          </cell>
        </row>
        <row r="40">
          <cell r="B40" t="str">
            <v>Прочие премии и доплаты</v>
          </cell>
        </row>
        <row r="41">
          <cell r="B41" t="str">
            <v>Выходные пособия при сокращении</v>
          </cell>
        </row>
        <row r="42">
          <cell r="B42" t="str">
            <v>Компенсация за неиспольз.отпуск при сокращении</v>
          </cell>
        </row>
        <row r="43">
          <cell r="B43" t="str">
            <v>Страховка № 1</v>
          </cell>
        </row>
        <row r="44">
          <cell r="B44" t="str">
            <v>Страховка № 2</v>
          </cell>
        </row>
        <row r="45">
          <cell r="B45" t="str">
            <v>Прочие льготы (ФЗП)</v>
          </cell>
        </row>
        <row r="46">
          <cell r="B46" t="str">
            <v>Прочие льготы (социальные выплаты)</v>
          </cell>
        </row>
        <row r="47">
          <cell r="B47" t="str">
            <v>Больничные за счет работодателя</v>
          </cell>
        </row>
      </sheetData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оянные затраты"/>
      <sheetName val="амортизация"/>
      <sheetName val="заработная плата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Справочник"/>
    </sheetNames>
    <sheetDataSet>
      <sheetData sheetId="0" refreshError="1">
        <row r="18">
          <cell r="F18">
            <v>410.43131023479225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Справочник"/>
      <sheetName val="14_1_2_2_(Услуги_связи)1"/>
      <sheetName val="14_1_2_2_(Услуги_связи)"/>
      <sheetName val="14_1_2_2_(Услуги_связи)2"/>
      <sheetName val="Добыча нефти4"/>
      <sheetName val="ОборБалФормОтч"/>
      <sheetName val="ИзменяемыеДанные"/>
      <sheetName val="Сдача "/>
      <sheetName val="7.1"/>
      <sheetName val="Ф4_КБМ+АФ"/>
      <sheetName val="Treatment Summary"/>
      <sheetName val="14_1_2_2__Услуги связи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иа.пр."/>
      <sheetName val="2003 (215862 тн)"/>
      <sheetName val="СВОД"/>
      <sheetName val="Форма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ОТиТБ"/>
      <sheetName val="FES"/>
      <sheetName val="Форма2"/>
      <sheetName val="жд тарифы"/>
      <sheetName val="бартер"/>
      <sheetName val="Статьи"/>
      <sheetName val="МО 0012"/>
      <sheetName val="ИзменяемыеДанные"/>
      <sheetName val="1 класс"/>
      <sheetName val="2 класс"/>
      <sheetName val="3 класс"/>
      <sheetName val="4 класс"/>
      <sheetName val="5 класс"/>
      <sheetName val="поставка сравн13"/>
      <sheetName val="класс"/>
      <sheetName val="ведомость"/>
      <sheetName val="SMSTemp"/>
      <sheetName val="д.7.001"/>
      <sheetName val="Пром1"/>
      <sheetName val="t0_name"/>
      <sheetName val="s"/>
      <sheetName val="ДДСАБ"/>
      <sheetName val="ДДСККБ"/>
      <sheetName val="TS"/>
      <sheetName val="Об-я св-а"/>
      <sheetName val="Лист1"/>
      <sheetName val="Hidden"/>
      <sheetName val="#ССЫЛ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D-Budget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L-1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L-1 (БРК)"/>
      <sheetName val="g-1"/>
      <sheetName val="сырье и материалы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жд тарифы"/>
      <sheetName val="2 БО (тенге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Форма2"/>
      <sheetName val="класс"/>
      <sheetName val="A4.100"/>
      <sheetName val="ЦО-12-01"/>
      <sheetName val="СПгнг"/>
      <sheetName val="Баланс"/>
      <sheetName val="коэфф"/>
      <sheetName val="LME_prices"/>
      <sheetName val="ИзменяемыеДанные"/>
      <sheetName val="ДДСАБ"/>
      <sheetName val="ДДСККБ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я"/>
      <sheetName val="Перечень"/>
      <sheetName val="Шифры"/>
      <sheetName val="ПереКодник"/>
      <sheetName val="Основная"/>
      <sheetName val="Модули"/>
      <sheetName val="???????"/>
      <sheetName val="группа"/>
    </sheetNames>
    <sheetDataSet>
      <sheetData sheetId="0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hanges"/>
      <sheetName val="Balance Sheet"/>
      <sheetName val="Income Statement"/>
      <sheetName val="Statement of Cash Flows"/>
      <sheetName val="Detail - Balance Sheet"/>
      <sheetName val="Detail - Income Statement"/>
      <sheetName val="Schedules for Notes to FS"/>
      <sheetName val="TB311299 - Final"/>
      <sheetName val="TB-311299 Wrk TB"/>
      <sheetName val="BA-1KZT Denom Accrl "/>
      <sheetName val="BA-1 Other Kzt Adjustments"/>
      <sheetName val="BA-2 USD Denom Accrl "/>
      <sheetName val="BA-3 Other Reclasses"/>
      <sheetName val=" BA-4 Suspense Reclass"/>
      <sheetName val="Capex Reall from Suspense"/>
      <sheetName val="BA-5 FX G-L"/>
      <sheetName val="BA-6  Reclasses Crude Oil Inv "/>
      <sheetName val="BA-7 4Q Depreciation Expense"/>
      <sheetName val="Summary-Depreciation"/>
      <sheetName val="Depreciation - Detail Additions"/>
      <sheetName val="BA-8 UOP Calculation"/>
      <sheetName val="O&amp;G - Amortization RFW"/>
      <sheetName val="BA-9 KZT Denom Accruals-Revers"/>
      <sheetName val="BA-10 Inventory Reclasess"/>
      <sheetName val="Audit Adjustments"/>
      <sheetName val="AP311299 "/>
      <sheetName val="AP311299-Detail by Invoice"/>
      <sheetName val="TB-311298 - Final"/>
      <sheetName val="TB-30999 - Final"/>
      <sheetName val="TB-1Q &amp; 2Q"/>
      <sheetName val="1999 QTR G&amp;A "/>
      <sheetName val="KazOil Balance Sheet"/>
      <sheetName val="KazOil Income Statement"/>
      <sheetName val="BA-1KZT Denom Accrl Payroll&amp;Tax"/>
      <sheetName val=" Suspense Reclass-JV"/>
      <sheetName val="FX G-L"/>
      <sheetName val="4Q JV -Reclasses Crude Oil Inv "/>
      <sheetName val="BA_9 KZT Denom Accruals_Revers"/>
      <sheetName val="BA_10 Inventory Reclasess"/>
      <sheetName val="TB_311298 _ Final"/>
      <sheetName val="TB_30999 _ 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5">
          <cell r="G65">
            <v>1402001</v>
          </cell>
          <cell r="I65">
            <v>0</v>
          </cell>
          <cell r="J65">
            <v>0</v>
          </cell>
          <cell r="K65">
            <v>-2104187.5033333329</v>
          </cell>
          <cell r="L65">
            <v>-15268.575340705083</v>
          </cell>
        </row>
        <row r="66">
          <cell r="G66">
            <v>1402001</v>
          </cell>
          <cell r="I66">
            <v>0</v>
          </cell>
          <cell r="J66">
            <v>0</v>
          </cell>
        </row>
        <row r="67">
          <cell r="G67">
            <v>1402001</v>
          </cell>
          <cell r="I67">
            <v>0</v>
          </cell>
          <cell r="J67">
            <v>0</v>
          </cell>
        </row>
        <row r="68">
          <cell r="G68">
            <v>1402001</v>
          </cell>
          <cell r="I68">
            <v>0</v>
          </cell>
          <cell r="J68">
            <v>0</v>
          </cell>
        </row>
        <row r="69">
          <cell r="G69">
            <v>1402001</v>
          </cell>
          <cell r="I69">
            <v>0</v>
          </cell>
          <cell r="J69">
            <v>0</v>
          </cell>
        </row>
        <row r="70">
          <cell r="G70">
            <v>1402001</v>
          </cell>
          <cell r="I70">
            <v>0</v>
          </cell>
          <cell r="J70">
            <v>0</v>
          </cell>
        </row>
        <row r="71">
          <cell r="G71">
            <v>1402001</v>
          </cell>
          <cell r="I71">
            <v>0</v>
          </cell>
          <cell r="J71">
            <v>0</v>
          </cell>
        </row>
        <row r="72">
          <cell r="G72">
            <v>1402001</v>
          </cell>
          <cell r="I72">
            <v>0</v>
          </cell>
          <cell r="J72">
            <v>0</v>
          </cell>
        </row>
        <row r="73">
          <cell r="G73">
            <v>1402001</v>
          </cell>
          <cell r="I73">
            <v>0</v>
          </cell>
          <cell r="J73">
            <v>0</v>
          </cell>
        </row>
        <row r="74">
          <cell r="G74">
            <v>1402001</v>
          </cell>
          <cell r="I74">
            <v>0</v>
          </cell>
          <cell r="J74">
            <v>0</v>
          </cell>
        </row>
        <row r="75">
          <cell r="G75">
            <v>1402001</v>
          </cell>
          <cell r="I75">
            <v>0</v>
          </cell>
          <cell r="J75">
            <v>0</v>
          </cell>
        </row>
        <row r="76">
          <cell r="G76">
            <v>1402001</v>
          </cell>
          <cell r="I76">
            <v>0</v>
          </cell>
          <cell r="J76">
            <v>0</v>
          </cell>
        </row>
        <row r="77">
          <cell r="G77">
            <v>1402001</v>
          </cell>
          <cell r="I77">
            <v>0</v>
          </cell>
          <cell r="J77">
            <v>0</v>
          </cell>
        </row>
        <row r="78">
          <cell r="G78">
            <v>1402001</v>
          </cell>
          <cell r="I78">
            <v>0</v>
          </cell>
          <cell r="J78">
            <v>0</v>
          </cell>
        </row>
        <row r="79">
          <cell r="G79">
            <v>1402001</v>
          </cell>
          <cell r="I79">
            <v>0</v>
          </cell>
          <cell r="J79">
            <v>0</v>
          </cell>
        </row>
        <row r="80">
          <cell r="G80">
            <v>1402001</v>
          </cell>
          <cell r="I80">
            <v>0</v>
          </cell>
          <cell r="J80">
            <v>0</v>
          </cell>
        </row>
        <row r="81">
          <cell r="G81">
            <v>1402001</v>
          </cell>
          <cell r="I81">
            <v>0</v>
          </cell>
          <cell r="J81">
            <v>0</v>
          </cell>
        </row>
        <row r="82">
          <cell r="G82">
            <v>1402001</v>
          </cell>
          <cell r="I82">
            <v>0</v>
          </cell>
          <cell r="J82">
            <v>0</v>
          </cell>
        </row>
        <row r="83">
          <cell r="G83">
            <v>1402001</v>
          </cell>
          <cell r="I83">
            <v>0</v>
          </cell>
          <cell r="J83">
            <v>0</v>
          </cell>
        </row>
        <row r="84">
          <cell r="G84">
            <v>1402001</v>
          </cell>
          <cell r="I84">
            <v>0</v>
          </cell>
          <cell r="J84">
            <v>0</v>
          </cell>
        </row>
        <row r="85">
          <cell r="G85">
            <v>1402001</v>
          </cell>
          <cell r="I85">
            <v>0</v>
          </cell>
          <cell r="J85">
            <v>0</v>
          </cell>
        </row>
        <row r="86">
          <cell r="G86">
            <v>1402001</v>
          </cell>
          <cell r="I86">
            <v>0</v>
          </cell>
          <cell r="J86">
            <v>0</v>
          </cell>
        </row>
        <row r="87">
          <cell r="G87">
            <v>1402001</v>
          </cell>
          <cell r="I87">
            <v>0</v>
          </cell>
          <cell r="J87">
            <v>0</v>
          </cell>
        </row>
        <row r="88">
          <cell r="G88">
            <v>1402001</v>
          </cell>
          <cell r="I88">
            <v>0</v>
          </cell>
          <cell r="J88">
            <v>0</v>
          </cell>
        </row>
        <row r="89">
          <cell r="G89">
            <v>1402001</v>
          </cell>
          <cell r="I89">
            <v>0</v>
          </cell>
          <cell r="J89">
            <v>0</v>
          </cell>
        </row>
        <row r="90">
          <cell r="G90">
            <v>1402001</v>
          </cell>
          <cell r="I90">
            <v>0</v>
          </cell>
          <cell r="J90">
            <v>0</v>
          </cell>
        </row>
        <row r="91">
          <cell r="G91">
            <v>1402001</v>
          </cell>
          <cell r="I91">
            <v>0</v>
          </cell>
          <cell r="J91">
            <v>0</v>
          </cell>
        </row>
        <row r="92">
          <cell r="G92">
            <v>1402001</v>
          </cell>
          <cell r="I92">
            <v>0</v>
          </cell>
          <cell r="J92">
            <v>0</v>
          </cell>
        </row>
        <row r="93">
          <cell r="G93">
            <v>1402001</v>
          </cell>
          <cell r="I93">
            <v>0</v>
          </cell>
          <cell r="J93">
            <v>0</v>
          </cell>
        </row>
        <row r="94">
          <cell r="G94">
            <v>1402001</v>
          </cell>
          <cell r="I94">
            <v>0</v>
          </cell>
          <cell r="J94">
            <v>0</v>
          </cell>
        </row>
        <row r="95">
          <cell r="G95">
            <v>1402001</v>
          </cell>
          <cell r="I95">
            <v>0</v>
          </cell>
          <cell r="J95">
            <v>0</v>
          </cell>
        </row>
        <row r="96">
          <cell r="G96">
            <v>1402001</v>
          </cell>
          <cell r="I96">
            <v>-360</v>
          </cell>
          <cell r="J96">
            <v>-2.6049204052098411</v>
          </cell>
        </row>
        <row r="97">
          <cell r="G97">
            <v>1402001</v>
          </cell>
          <cell r="I97">
            <v>-3430000</v>
          </cell>
          <cell r="J97">
            <v>-24819.102749638208</v>
          </cell>
        </row>
        <row r="98">
          <cell r="G98">
            <v>1402001</v>
          </cell>
          <cell r="I98">
            <v>0</v>
          </cell>
          <cell r="J98">
            <v>0</v>
          </cell>
        </row>
        <row r="99">
          <cell r="G99">
            <v>1402001</v>
          </cell>
          <cell r="I99">
            <v>-11600</v>
          </cell>
          <cell r="J99">
            <v>-82.621082621082621</v>
          </cell>
        </row>
        <row r="100">
          <cell r="G100">
            <v>1402001</v>
          </cell>
          <cell r="I100">
            <v>-29547</v>
          </cell>
          <cell r="J100">
            <v>-214.10869565217391</v>
          </cell>
        </row>
        <row r="101">
          <cell r="G101">
            <v>1402001</v>
          </cell>
          <cell r="I101">
            <v>87500</v>
          </cell>
          <cell r="J101">
            <v>632.45392121431155</v>
          </cell>
        </row>
        <row r="102">
          <cell r="G102">
            <v>1402001</v>
          </cell>
          <cell r="I102">
            <v>4685</v>
          </cell>
          <cell r="J102">
            <v>33.226950354609926</v>
          </cell>
        </row>
        <row r="103">
          <cell r="G103">
            <v>1402001</v>
          </cell>
          <cell r="I103">
            <v>8835</v>
          </cell>
          <cell r="J103">
            <v>62.659574468085104</v>
          </cell>
        </row>
        <row r="104">
          <cell r="G104">
            <v>1402001</v>
          </cell>
          <cell r="I104">
            <v>6666.6666666666679</v>
          </cell>
          <cell r="J104">
            <v>48.23926676314521</v>
          </cell>
        </row>
        <row r="105">
          <cell r="G105">
            <v>1402001</v>
          </cell>
          <cell r="I105">
            <v>23430</v>
          </cell>
          <cell r="J105">
            <v>169.53690303907382</v>
          </cell>
        </row>
        <row r="106">
          <cell r="G106">
            <v>1402001</v>
          </cell>
          <cell r="I106">
            <v>583</v>
          </cell>
          <cell r="J106">
            <v>4.2185238784370478</v>
          </cell>
        </row>
        <row r="107">
          <cell r="G107">
            <v>1402001</v>
          </cell>
          <cell r="I107">
            <v>109800</v>
          </cell>
          <cell r="J107">
            <v>794.5007235890015</v>
          </cell>
        </row>
        <row r="108">
          <cell r="G108">
            <v>1402001</v>
          </cell>
          <cell r="I108">
            <v>14565</v>
          </cell>
          <cell r="J108">
            <v>105.27647271413083</v>
          </cell>
        </row>
        <row r="109">
          <cell r="G109">
            <v>1402001</v>
          </cell>
          <cell r="I109">
            <v>13800</v>
          </cell>
          <cell r="J109">
            <v>99.747018431514277</v>
          </cell>
        </row>
        <row r="110">
          <cell r="G110">
            <v>1402001</v>
          </cell>
          <cell r="I110">
            <v>125000</v>
          </cell>
          <cell r="J110">
            <v>904.48625180897261</v>
          </cell>
        </row>
        <row r="111">
          <cell r="G111">
            <v>1402001</v>
          </cell>
          <cell r="I111">
            <v>119000</v>
          </cell>
          <cell r="J111">
            <v>848.78744650499289</v>
          </cell>
        </row>
        <row r="112">
          <cell r="G112">
            <v>1402001</v>
          </cell>
          <cell r="I112">
            <v>221000</v>
          </cell>
          <cell r="J112">
            <v>1576.3195435092725</v>
          </cell>
        </row>
        <row r="113">
          <cell r="G113">
            <v>1402001</v>
          </cell>
          <cell r="I113">
            <v>961</v>
          </cell>
          <cell r="J113">
            <v>6.953690303907381</v>
          </cell>
        </row>
        <row r="114">
          <cell r="G114">
            <v>1402001</v>
          </cell>
          <cell r="I114">
            <v>472.83333333333303</v>
          </cell>
          <cell r="J114">
            <v>3.4201326100060254</v>
          </cell>
        </row>
        <row r="115">
          <cell r="G115">
            <v>1402001</v>
          </cell>
          <cell r="I115">
            <v>76266.086666666844</v>
          </cell>
          <cell r="J115">
            <v>551.853014954174</v>
          </cell>
        </row>
        <row r="116">
          <cell r="G116">
            <v>1402001</v>
          </cell>
          <cell r="I116">
            <v>3633</v>
          </cell>
          <cell r="J116">
            <v>26.287988422575978</v>
          </cell>
        </row>
        <row r="117">
          <cell r="G117">
            <v>1402001</v>
          </cell>
          <cell r="I117">
            <v>2000</v>
          </cell>
          <cell r="J117">
            <v>14.22475106685633</v>
          </cell>
        </row>
        <row r="118">
          <cell r="G118">
            <v>1402001</v>
          </cell>
          <cell r="I118">
            <v>17750</v>
          </cell>
          <cell r="J118">
            <v>128.29779544633178</v>
          </cell>
        </row>
        <row r="119">
          <cell r="G119">
            <v>1402001</v>
          </cell>
          <cell r="I119">
            <v>5794</v>
          </cell>
          <cell r="J119">
            <v>41.385714285714286</v>
          </cell>
        </row>
        <row r="120">
          <cell r="G120">
            <v>1402001</v>
          </cell>
          <cell r="I120">
            <v>29960</v>
          </cell>
          <cell r="J120">
            <v>214</v>
          </cell>
        </row>
        <row r="121">
          <cell r="G121">
            <v>1402001</v>
          </cell>
          <cell r="I121">
            <v>20000</v>
          </cell>
          <cell r="J121">
            <v>144.71780028943562</v>
          </cell>
        </row>
        <row r="122">
          <cell r="G122">
            <v>1402001</v>
          </cell>
          <cell r="I122">
            <v>1267</v>
          </cell>
          <cell r="J122">
            <v>9.1678726483357469</v>
          </cell>
        </row>
        <row r="123">
          <cell r="G123">
            <v>1402001</v>
          </cell>
          <cell r="I123">
            <v>250000</v>
          </cell>
          <cell r="J123">
            <v>1807.0112034694616</v>
          </cell>
        </row>
        <row r="124">
          <cell r="G124">
            <v>1402001</v>
          </cell>
          <cell r="I124">
            <v>187518</v>
          </cell>
          <cell r="J124">
            <v>1356.8596237337194</v>
          </cell>
        </row>
        <row r="125">
          <cell r="G125">
            <v>1402001</v>
          </cell>
          <cell r="J125">
            <v>0</v>
          </cell>
        </row>
        <row r="126">
          <cell r="G126">
            <v>1402001</v>
          </cell>
          <cell r="J126">
            <v>0</v>
          </cell>
        </row>
        <row r="127">
          <cell r="G127">
            <v>1402001</v>
          </cell>
          <cell r="I127">
            <v>4250</v>
          </cell>
          <cell r="J127">
            <v>30.719190458980847</v>
          </cell>
        </row>
        <row r="128">
          <cell r="G128">
            <v>1402001</v>
          </cell>
          <cell r="I128">
            <v>32582.91</v>
          </cell>
          <cell r="J128">
            <v>235.51073364654863</v>
          </cell>
        </row>
        <row r="129">
          <cell r="G129">
            <v>1402001</v>
          </cell>
          <cell r="J129">
            <v>0</v>
          </cell>
        </row>
        <row r="130">
          <cell r="G130">
            <v>1402001</v>
          </cell>
          <cell r="J130">
            <v>0</v>
          </cell>
        </row>
        <row r="131">
          <cell r="G131">
            <v>1402001</v>
          </cell>
          <cell r="I131">
            <v>0</v>
          </cell>
          <cell r="J131">
            <v>0</v>
          </cell>
        </row>
        <row r="132">
          <cell r="G132">
            <v>1402001</v>
          </cell>
          <cell r="I132">
            <v>0</v>
          </cell>
          <cell r="J132">
            <v>0</v>
          </cell>
        </row>
        <row r="133">
          <cell r="G133">
            <v>1402001</v>
          </cell>
          <cell r="J133">
            <v>0</v>
          </cell>
        </row>
        <row r="134">
          <cell r="G134">
            <v>1402001</v>
          </cell>
          <cell r="I134">
            <v>0</v>
          </cell>
          <cell r="J134">
            <v>0</v>
          </cell>
        </row>
        <row r="135">
          <cell r="G135">
            <v>1402001</v>
          </cell>
          <cell r="I135">
            <v>0</v>
          </cell>
          <cell r="J135">
            <v>0</v>
          </cell>
        </row>
        <row r="136">
          <cell r="G136">
            <v>2253001</v>
          </cell>
          <cell r="I136">
            <v>437500</v>
          </cell>
          <cell r="J136">
            <v>3162.269606071558</v>
          </cell>
          <cell r="K136">
            <v>437500</v>
          </cell>
          <cell r="L136">
            <v>3162.269606071558</v>
          </cell>
        </row>
        <row r="137">
          <cell r="G137">
            <v>2301001</v>
          </cell>
          <cell r="I137">
            <v>8886260</v>
          </cell>
          <cell r="J137">
            <v>64300</v>
          </cell>
          <cell r="K137">
            <v>8886260</v>
          </cell>
          <cell r="L137">
            <v>64300</v>
          </cell>
        </row>
        <row r="138">
          <cell r="G138">
            <v>2303020</v>
          </cell>
          <cell r="I138">
            <v>23425</v>
          </cell>
          <cell r="J138">
            <v>166.13475177304966</v>
          </cell>
          <cell r="K138">
            <v>221000.33333333334</v>
          </cell>
          <cell r="L138">
            <v>1589.4205642967845</v>
          </cell>
        </row>
        <row r="139">
          <cell r="G139">
            <v>2303020</v>
          </cell>
          <cell r="I139">
            <v>44175</v>
          </cell>
          <cell r="J139">
            <v>313.29787234042556</v>
          </cell>
        </row>
        <row r="140">
          <cell r="G140">
            <v>2303020</v>
          </cell>
          <cell r="I140">
            <v>33333.333333333336</v>
          </cell>
          <cell r="J140">
            <v>241.19633381572604</v>
          </cell>
        </row>
        <row r="141">
          <cell r="G141">
            <v>2303020</v>
          </cell>
          <cell r="I141">
            <v>117150</v>
          </cell>
          <cell r="J141">
            <v>847.68451519536904</v>
          </cell>
        </row>
        <row r="142">
          <cell r="G142">
            <v>2303020</v>
          </cell>
          <cell r="I142">
            <v>2917</v>
          </cell>
          <cell r="J142">
            <v>21.107091172214183</v>
          </cell>
        </row>
        <row r="143">
          <cell r="G143">
            <v>2304001</v>
          </cell>
          <cell r="I143">
            <v>549000</v>
          </cell>
          <cell r="J143">
            <v>3972.5036179450076</v>
          </cell>
          <cell r="K143">
            <v>690825</v>
          </cell>
          <cell r="L143">
            <v>4997.6210736732337</v>
          </cell>
        </row>
        <row r="144">
          <cell r="G144">
            <v>2304001</v>
          </cell>
          <cell r="I144">
            <v>72825</v>
          </cell>
          <cell r="J144">
            <v>526.38236357065421</v>
          </cell>
        </row>
        <row r="145">
          <cell r="G145">
            <v>2304001</v>
          </cell>
          <cell r="I145">
            <v>69000</v>
          </cell>
          <cell r="J145">
            <v>498.73509215757139</v>
          </cell>
        </row>
        <row r="146">
          <cell r="G146">
            <v>2511001</v>
          </cell>
          <cell r="I146">
            <v>625000</v>
          </cell>
          <cell r="J146">
            <v>4522.4312590448626</v>
          </cell>
          <cell r="K146">
            <v>625000</v>
          </cell>
          <cell r="L146">
            <v>4522.4312590448626</v>
          </cell>
        </row>
        <row r="147">
          <cell r="G147">
            <v>2541001</v>
          </cell>
          <cell r="I147">
            <v>595000</v>
          </cell>
          <cell r="J147">
            <v>4243.9372325249651</v>
          </cell>
          <cell r="K147">
            <v>1700000</v>
          </cell>
          <cell r="L147">
            <v>12125.534950071327</v>
          </cell>
        </row>
        <row r="148">
          <cell r="G148">
            <v>2541001</v>
          </cell>
          <cell r="I148">
            <v>1105000</v>
          </cell>
          <cell r="J148">
            <v>7881.5977175463631</v>
          </cell>
        </row>
        <row r="149">
          <cell r="G149">
            <v>8000201</v>
          </cell>
          <cell r="I149">
            <v>4809</v>
          </cell>
          <cell r="J149">
            <v>34.797395079594793</v>
          </cell>
          <cell r="K149">
            <v>7173.166666666667</v>
          </cell>
          <cell r="L149">
            <v>51.898058129624928</v>
          </cell>
        </row>
        <row r="150">
          <cell r="G150">
            <v>8000201</v>
          </cell>
          <cell r="I150">
            <v>2364.166666666667</v>
          </cell>
          <cell r="J150">
            <v>17.100663050030139</v>
          </cell>
        </row>
        <row r="151">
          <cell r="G151">
            <v>8000301</v>
          </cell>
          <cell r="I151">
            <v>-1800</v>
          </cell>
          <cell r="J151">
            <v>-13.024602026049205</v>
          </cell>
          <cell r="K151">
            <v>-1800</v>
          </cell>
          <cell r="L151">
            <v>-13.024602026049205</v>
          </cell>
        </row>
        <row r="152">
          <cell r="G152">
            <v>8000401</v>
          </cell>
          <cell r="I152">
            <v>-21580</v>
          </cell>
          <cell r="J152">
            <v>-156.15050651230104</v>
          </cell>
          <cell r="K152">
            <v>-21580</v>
          </cell>
          <cell r="L152">
            <v>-156.15050651230104</v>
          </cell>
        </row>
        <row r="153">
          <cell r="G153">
            <v>8001601</v>
          </cell>
          <cell r="I153">
            <v>550660.44999999995</v>
          </cell>
          <cell r="J153">
            <v>3984.5184515195369</v>
          </cell>
          <cell r="K153">
            <v>550660.44999999995</v>
          </cell>
          <cell r="L153">
            <v>3984.5184515195369</v>
          </cell>
        </row>
        <row r="154">
          <cell r="G154">
            <v>8001604</v>
          </cell>
          <cell r="I154">
            <v>18167</v>
          </cell>
          <cell r="J154">
            <v>131.45441389290883</v>
          </cell>
          <cell r="K154">
            <v>18167</v>
          </cell>
          <cell r="L154">
            <v>131.45441389290883</v>
          </cell>
        </row>
        <row r="155">
          <cell r="G155">
            <v>8009701</v>
          </cell>
          <cell r="I155">
            <v>10000</v>
          </cell>
          <cell r="J155">
            <v>71.123755334281654</v>
          </cell>
          <cell r="K155">
            <v>127720</v>
          </cell>
          <cell r="L155">
            <v>919.54130399451196</v>
          </cell>
        </row>
        <row r="156">
          <cell r="G156">
            <v>8009701</v>
          </cell>
          <cell r="I156">
            <v>88750</v>
          </cell>
          <cell r="J156">
            <v>641.48897723165885</v>
          </cell>
        </row>
        <row r="157">
          <cell r="G157">
            <v>8009701</v>
          </cell>
          <cell r="I157">
            <v>28970</v>
          </cell>
          <cell r="J157">
            <v>206.92857142857142</v>
          </cell>
        </row>
        <row r="158">
          <cell r="G158">
            <v>9102001</v>
          </cell>
          <cell r="I158">
            <v>-58000</v>
          </cell>
          <cell r="J158">
            <v>-413.10541310541311</v>
          </cell>
          <cell r="K158">
            <v>2237688</v>
          </cell>
          <cell r="L158">
            <v>16172.948370554106</v>
          </cell>
        </row>
        <row r="159">
          <cell r="G159">
            <v>9102001</v>
          </cell>
          <cell r="I159">
            <v>-147735</v>
          </cell>
          <cell r="J159">
            <v>-1070.5434782608695</v>
          </cell>
        </row>
        <row r="160">
          <cell r="G160">
            <v>9102001</v>
          </cell>
          <cell r="I160">
            <v>149800</v>
          </cell>
          <cell r="J160">
            <v>1070</v>
          </cell>
        </row>
        <row r="161">
          <cell r="G161">
            <v>9102001</v>
          </cell>
          <cell r="I161">
            <v>99700</v>
          </cell>
          <cell r="J161">
            <v>721.41823444283648</v>
          </cell>
        </row>
        <row r="162">
          <cell r="G162">
            <v>9102001</v>
          </cell>
          <cell r="I162">
            <v>6333</v>
          </cell>
          <cell r="J162">
            <v>45.824891461649784</v>
          </cell>
        </row>
        <row r="163">
          <cell r="G163">
            <v>9102001</v>
          </cell>
          <cell r="I163">
            <v>1250000</v>
          </cell>
          <cell r="J163">
            <v>9035.0560173473077</v>
          </cell>
        </row>
        <row r="164">
          <cell r="G164">
            <v>9102001</v>
          </cell>
          <cell r="I164">
            <v>937590</v>
          </cell>
          <cell r="J164">
            <v>6784.2981186685965</v>
          </cell>
        </row>
        <row r="165">
          <cell r="G165">
            <v>9102501</v>
          </cell>
          <cell r="I165">
            <v>978722.66</v>
          </cell>
          <cell r="J165">
            <v>7081.92952243126</v>
          </cell>
          <cell r="K165">
            <v>2020699.6</v>
          </cell>
          <cell r="L165">
            <v>14621.560057887122</v>
          </cell>
        </row>
        <row r="166">
          <cell r="G166">
            <v>9102501</v>
          </cell>
          <cell r="I166">
            <v>1041976.94</v>
          </cell>
          <cell r="J166">
            <v>7539.6305354558617</v>
          </cell>
        </row>
        <row r="167">
          <cell r="G167">
            <v>9204001</v>
          </cell>
          <cell r="I167">
            <v>21250</v>
          </cell>
          <cell r="J167">
            <v>153.59595229490424</v>
          </cell>
          <cell r="K167">
            <v>184164.59</v>
          </cell>
          <cell r="L167">
            <v>1331.1499096494399</v>
          </cell>
        </row>
        <row r="168">
          <cell r="G168">
            <v>9204001</v>
          </cell>
          <cell r="I168">
            <v>162914.59</v>
          </cell>
          <cell r="J168">
            <v>1177.5539573545357</v>
          </cell>
        </row>
        <row r="169">
          <cell r="G169">
            <v>9208201</v>
          </cell>
          <cell r="I169">
            <v>427200</v>
          </cell>
          <cell r="J169">
            <v>3091.1722141823448</v>
          </cell>
          <cell r="K169">
            <v>427200</v>
          </cell>
          <cell r="L169">
            <v>3091.1722141823448</v>
          </cell>
        </row>
        <row r="170">
          <cell r="G170">
            <v>9216301</v>
          </cell>
          <cell r="I170">
            <v>12080.879999999888</v>
          </cell>
          <cell r="J170">
            <v>87.415918958031043</v>
          </cell>
          <cell r="K170">
            <v>12080.879999999888</v>
          </cell>
          <cell r="L170">
            <v>87.415918958031043</v>
          </cell>
        </row>
        <row r="171">
          <cell r="G171">
            <v>9221001</v>
          </cell>
          <cell r="I171">
            <v>3165885.5999999996</v>
          </cell>
          <cell r="J171">
            <v>22908</v>
          </cell>
          <cell r="K171">
            <v>3165885.5999999996</v>
          </cell>
          <cell r="L171">
            <v>22908</v>
          </cell>
        </row>
        <row r="172">
          <cell r="G172" t="str">
            <v>300AIN01</v>
          </cell>
          <cell r="I172">
            <v>-28110</v>
          </cell>
          <cell r="J172">
            <v>-199.36170212765958</v>
          </cell>
          <cell r="K172">
            <v>-81120</v>
          </cell>
          <cell r="L172">
            <v>-575.31914893617022</v>
          </cell>
        </row>
        <row r="173">
          <cell r="G173" t="str">
            <v>300AIN01</v>
          </cell>
          <cell r="I173">
            <v>-53010</v>
          </cell>
          <cell r="J173">
            <v>-375.95744680851061</v>
          </cell>
        </row>
        <row r="174">
          <cell r="G174" t="str">
            <v>300AKB01</v>
          </cell>
          <cell r="I174">
            <v>-427200</v>
          </cell>
          <cell r="J174">
            <v>-3091.1722141823448</v>
          </cell>
          <cell r="K174">
            <v>-427200</v>
          </cell>
          <cell r="L174">
            <v>-3091.1722141823448</v>
          </cell>
        </row>
        <row r="175">
          <cell r="G175" t="str">
            <v>300ALP01</v>
          </cell>
          <cell r="I175">
            <v>-5770</v>
          </cell>
          <cell r="J175">
            <v>-41.751085383502172</v>
          </cell>
          <cell r="K175">
            <v>-5770</v>
          </cell>
          <cell r="L175">
            <v>-41.751085383502172</v>
          </cell>
        </row>
        <row r="176">
          <cell r="G176" t="str">
            <v>300ARS01</v>
          </cell>
          <cell r="I176">
            <v>-40000</v>
          </cell>
          <cell r="J176">
            <v>-289.43560057887123</v>
          </cell>
          <cell r="K176">
            <v>-40000</v>
          </cell>
          <cell r="L176">
            <v>-289.43560057887123</v>
          </cell>
        </row>
        <row r="177">
          <cell r="G177" t="str">
            <v>300AUE01</v>
          </cell>
          <cell r="I177">
            <v>2160</v>
          </cell>
          <cell r="J177">
            <v>15.629522431259046</v>
          </cell>
          <cell r="K177">
            <v>2160</v>
          </cell>
          <cell r="L177">
            <v>15.629522431259046</v>
          </cell>
        </row>
        <row r="178">
          <cell r="G178" t="str">
            <v>300AYA02</v>
          </cell>
          <cell r="I178">
            <v>-140580</v>
          </cell>
          <cell r="J178">
            <v>-1017.2214182344429</v>
          </cell>
          <cell r="K178">
            <v>-140580</v>
          </cell>
          <cell r="L178">
            <v>-1017.2214182344429</v>
          </cell>
        </row>
        <row r="179">
          <cell r="G179" t="str">
            <v>300BAK01</v>
          </cell>
          <cell r="I179">
            <v>-525000</v>
          </cell>
          <cell r="J179">
            <v>-3794.7235272858693</v>
          </cell>
          <cell r="K179">
            <v>-525000</v>
          </cell>
          <cell r="L179">
            <v>-3794.7235272858693</v>
          </cell>
        </row>
        <row r="180">
          <cell r="G180" t="str">
            <v>300BEY01</v>
          </cell>
          <cell r="I180">
            <v>0</v>
          </cell>
          <cell r="J180">
            <v>0</v>
          </cell>
          <cell r="K180">
            <v>3430000</v>
          </cell>
          <cell r="L180">
            <v>24819.102749638208</v>
          </cell>
        </row>
        <row r="181">
          <cell r="G181" t="str">
            <v>300BEY01</v>
          </cell>
          <cell r="I181">
            <v>3430000</v>
          </cell>
          <cell r="J181">
            <v>24819.102749638208</v>
          </cell>
        </row>
        <row r="182">
          <cell r="G182" t="str">
            <v>300COM02</v>
          </cell>
          <cell r="I182">
            <v>-658800</v>
          </cell>
          <cell r="J182">
            <v>-4767.0043415340087</v>
          </cell>
          <cell r="K182">
            <v>-658800</v>
          </cell>
          <cell r="L182">
            <v>-4767.0043415340087</v>
          </cell>
        </row>
        <row r="183">
          <cell r="G183" t="str">
            <v>300COM03</v>
          </cell>
          <cell r="I183">
            <v>-3500</v>
          </cell>
          <cell r="J183">
            <v>-25.325615050651233</v>
          </cell>
          <cell r="K183">
            <v>-29000</v>
          </cell>
          <cell r="L183">
            <v>-209.64075780453632</v>
          </cell>
        </row>
        <row r="184">
          <cell r="G184" t="str">
            <v>300COM03</v>
          </cell>
          <cell r="I184">
            <v>-25500</v>
          </cell>
          <cell r="J184">
            <v>-184.31514275388508</v>
          </cell>
        </row>
        <row r="185">
          <cell r="G185" t="str">
            <v>300EFF01</v>
          </cell>
          <cell r="I185">
            <v>-179760</v>
          </cell>
          <cell r="J185">
            <v>-1284</v>
          </cell>
          <cell r="K185">
            <v>-179760</v>
          </cell>
          <cell r="L185">
            <v>-1284</v>
          </cell>
        </row>
        <row r="186">
          <cell r="G186" t="str">
            <v>300EME01</v>
          </cell>
          <cell r="I186">
            <v>21580</v>
          </cell>
          <cell r="J186">
            <v>156.15050651230104</v>
          </cell>
          <cell r="K186">
            <v>21580</v>
          </cell>
          <cell r="L186">
            <v>156.15050651230104</v>
          </cell>
        </row>
        <row r="187">
          <cell r="G187" t="str">
            <v>300FRA01</v>
          </cell>
          <cell r="I187">
            <v>-579528</v>
          </cell>
          <cell r="J187">
            <v>-4193.4008683068023</v>
          </cell>
          <cell r="K187">
            <v>-579528</v>
          </cell>
          <cell r="L187">
            <v>-4193.4008683068023</v>
          </cell>
        </row>
        <row r="188">
          <cell r="G188" t="str">
            <v>300FRA02</v>
          </cell>
          <cell r="I188">
            <v>579528</v>
          </cell>
          <cell r="J188">
            <v>4193.4008683068023</v>
          </cell>
          <cell r="K188">
            <v>579528</v>
          </cell>
          <cell r="L188">
            <v>4193.4008683068023</v>
          </cell>
        </row>
        <row r="189">
          <cell r="G189" t="str">
            <v>300HIM01</v>
          </cell>
          <cell r="I189">
            <v>-12080.879999999888</v>
          </cell>
          <cell r="J189">
            <v>-87.415918958031043</v>
          </cell>
          <cell r="K189">
            <v>-12080.879999999888</v>
          </cell>
          <cell r="L189">
            <v>-87.415918958031043</v>
          </cell>
        </row>
        <row r="190">
          <cell r="G190" t="str">
            <v>300KAH01</v>
          </cell>
          <cell r="I190">
            <v>-21800</v>
          </cell>
          <cell r="J190">
            <v>-157.74240231548481</v>
          </cell>
          <cell r="K190">
            <v>-21800</v>
          </cell>
          <cell r="L190">
            <v>-157.74240231548481</v>
          </cell>
        </row>
        <row r="191">
          <cell r="G191" t="str">
            <v>300KAR01</v>
          </cell>
          <cell r="I191">
            <v>-119700</v>
          </cell>
          <cell r="J191">
            <v>-866.13603473227215</v>
          </cell>
          <cell r="K191">
            <v>-119700</v>
          </cell>
          <cell r="L191">
            <v>-866.13603473227215</v>
          </cell>
        </row>
        <row r="192">
          <cell r="G192" t="str">
            <v>300KAS04</v>
          </cell>
          <cell r="I192">
            <v>-12000</v>
          </cell>
          <cell r="J192">
            <v>-85.348506401137982</v>
          </cell>
          <cell r="K192">
            <v>-12000</v>
          </cell>
          <cell r="L192">
            <v>-85.348506401137982</v>
          </cell>
        </row>
        <row r="193">
          <cell r="G193" t="str">
            <v>300KEE01</v>
          </cell>
          <cell r="I193">
            <v>-8886260</v>
          </cell>
          <cell r="J193">
            <v>-64300</v>
          </cell>
          <cell r="K193">
            <v>-12052145.6</v>
          </cell>
          <cell r="L193">
            <v>-87208</v>
          </cell>
        </row>
        <row r="194">
          <cell r="G194" t="str">
            <v>300KEE01</v>
          </cell>
          <cell r="I194">
            <v>-3165885.5999999996</v>
          </cell>
          <cell r="J194">
            <v>-22908</v>
          </cell>
        </row>
        <row r="195">
          <cell r="G195" t="str">
            <v>300KOP01</v>
          </cell>
          <cell r="I195">
            <v>-87390</v>
          </cell>
          <cell r="J195">
            <v>-631.65883628478502</v>
          </cell>
          <cell r="K195">
            <v>-173027</v>
          </cell>
          <cell r="L195">
            <v>-1250.6617425339068</v>
          </cell>
        </row>
        <row r="196">
          <cell r="G196" t="str">
            <v>300KOP01</v>
          </cell>
          <cell r="I196">
            <v>-82800</v>
          </cell>
          <cell r="J196">
            <v>-598.48211058908566</v>
          </cell>
        </row>
        <row r="197">
          <cell r="G197" t="str">
            <v>300KOP01</v>
          </cell>
          <cell r="I197">
            <v>-2837</v>
          </cell>
          <cell r="J197">
            <v>-20.520795660036168</v>
          </cell>
        </row>
        <row r="198">
          <cell r="G198" t="str">
            <v>300MOD01</v>
          </cell>
          <cell r="I198">
            <v>-626926.54</v>
          </cell>
          <cell r="J198">
            <v>-4536.3714905933439</v>
          </cell>
          <cell r="K198">
            <v>-626926.54</v>
          </cell>
          <cell r="L198">
            <v>-4536.3714905933439</v>
          </cell>
        </row>
        <row r="199">
          <cell r="G199" t="str">
            <v>300MOL01</v>
          </cell>
          <cell r="I199">
            <v>-106500</v>
          </cell>
          <cell r="J199">
            <v>-769.7867726779906</v>
          </cell>
          <cell r="K199">
            <v>-106500</v>
          </cell>
          <cell r="L199">
            <v>-769.7867726779906</v>
          </cell>
        </row>
        <row r="200">
          <cell r="G200" t="str">
            <v>300NAD01</v>
          </cell>
          <cell r="I200">
            <v>-7600</v>
          </cell>
          <cell r="J200">
            <v>-54.992764109985529</v>
          </cell>
          <cell r="K200">
            <v>-7600</v>
          </cell>
          <cell r="L200">
            <v>-54.992764109985529</v>
          </cell>
        </row>
        <row r="201">
          <cell r="G201" t="str">
            <v>300PSV01</v>
          </cell>
          <cell r="I201">
            <v>-34764</v>
          </cell>
          <cell r="J201">
            <v>-248.31428571428572</v>
          </cell>
          <cell r="K201">
            <v>-34764</v>
          </cell>
          <cell r="L201">
            <v>-248.31428571428572</v>
          </cell>
        </row>
        <row r="202">
          <cell r="G202" t="str">
            <v>300REI01</v>
          </cell>
          <cell r="I202">
            <v>-195497.5</v>
          </cell>
          <cell r="J202">
            <v>-1413.0646910010842</v>
          </cell>
          <cell r="K202">
            <v>-195497.5</v>
          </cell>
          <cell r="L202">
            <v>-1413.0646910010842</v>
          </cell>
        </row>
        <row r="203">
          <cell r="G203" t="str">
            <v>300TEC02</v>
          </cell>
          <cell r="I203">
            <v>-978722.66</v>
          </cell>
          <cell r="J203">
            <v>-7081.92952243126</v>
          </cell>
          <cell r="K203">
            <v>-978722.66</v>
          </cell>
          <cell r="L203">
            <v>-7081.92952243126</v>
          </cell>
        </row>
        <row r="204">
          <cell r="G204" t="str">
            <v>300TYA01</v>
          </cell>
          <cell r="I204">
            <v>-1500000</v>
          </cell>
          <cell r="J204">
            <v>-10842.067220816769</v>
          </cell>
          <cell r="K204">
            <v>-1500000</v>
          </cell>
          <cell r="L204">
            <v>-10842.067220816769</v>
          </cell>
        </row>
        <row r="205">
          <cell r="G205" t="str">
            <v>300UPP01</v>
          </cell>
          <cell r="I205">
            <v>-750000</v>
          </cell>
          <cell r="J205">
            <v>-5426.9175108538357</v>
          </cell>
          <cell r="K205">
            <v>-750000</v>
          </cell>
          <cell r="L205">
            <v>-5426.9175108538357</v>
          </cell>
        </row>
        <row r="206">
          <cell r="G206" t="str">
            <v>300VIT01</v>
          </cell>
          <cell r="I206">
            <v>-1041976.94</v>
          </cell>
          <cell r="J206">
            <v>-7539.6305354558617</v>
          </cell>
          <cell r="K206">
            <v>-1041976.94</v>
          </cell>
          <cell r="L206">
            <v>-7539.6305354558617</v>
          </cell>
        </row>
        <row r="207">
          <cell r="G207" t="str">
            <v>300ZAM01</v>
          </cell>
          <cell r="I207">
            <v>-714000</v>
          </cell>
          <cell r="J207">
            <v>-5092.7246790299578</v>
          </cell>
          <cell r="K207">
            <v>-2040000</v>
          </cell>
          <cell r="L207">
            <v>-14550.641940085594</v>
          </cell>
        </row>
        <row r="208">
          <cell r="G208" t="str">
            <v>300ZAM01</v>
          </cell>
          <cell r="I208">
            <v>-1326000</v>
          </cell>
          <cell r="J208">
            <v>-9457.9172610556361</v>
          </cell>
        </row>
        <row r="209">
          <cell r="G209" t="str">
            <v>300ZHA01</v>
          </cell>
          <cell r="I209">
            <v>-1125108</v>
          </cell>
          <cell r="J209">
            <v>-8141.1577424023162</v>
          </cell>
          <cell r="K209">
            <v>-878226</v>
          </cell>
          <cell r="L209">
            <v>-6360.7790727627762</v>
          </cell>
        </row>
        <row r="210">
          <cell r="G210" t="str">
            <v>300ZHA01</v>
          </cell>
          <cell r="I210">
            <v>69600</v>
          </cell>
          <cell r="J210">
            <v>495.72649572649573</v>
          </cell>
        </row>
        <row r="211">
          <cell r="G211" t="str">
            <v>300ZHA01</v>
          </cell>
          <cell r="I211">
            <v>177282</v>
          </cell>
          <cell r="J211">
            <v>1284.6521739130435</v>
          </cell>
        </row>
      </sheetData>
      <sheetData sheetId="23" refreshError="1">
        <row r="94">
          <cell r="E94">
            <v>1301001</v>
          </cell>
          <cell r="G94">
            <v>2941.71</v>
          </cell>
          <cell r="H94">
            <v>411840</v>
          </cell>
          <cell r="J94">
            <v>2941.71</v>
          </cell>
          <cell r="K94">
            <v>411840</v>
          </cell>
        </row>
        <row r="95">
          <cell r="E95">
            <v>1303001</v>
          </cell>
          <cell r="G95">
            <v>-2941.71</v>
          </cell>
          <cell r="H95">
            <v>-411840</v>
          </cell>
          <cell r="J95">
            <v>287281.39000000013</v>
          </cell>
          <cell r="K95">
            <v>20797874.303676408</v>
          </cell>
        </row>
        <row r="96">
          <cell r="E96">
            <v>1303001</v>
          </cell>
          <cell r="G96">
            <v>-254473.30590000001</v>
          </cell>
          <cell r="H96">
            <v>-21821301.762423601</v>
          </cell>
        </row>
        <row r="97">
          <cell r="E97">
            <v>1303001</v>
          </cell>
          <cell r="G97">
            <v>544696.40590000013</v>
          </cell>
          <cell r="H97">
            <v>43031016.066100009</v>
          </cell>
        </row>
        <row r="98">
          <cell r="E98">
            <v>1305001</v>
          </cell>
          <cell r="G98">
            <v>178391.65410000001</v>
          </cell>
          <cell r="H98">
            <v>14351608.637576353</v>
          </cell>
          <cell r="J98">
            <v>432864.96</v>
          </cell>
          <cell r="K98">
            <v>36172910.399999999</v>
          </cell>
        </row>
        <row r="99">
          <cell r="E99">
            <v>1305001</v>
          </cell>
          <cell r="G99">
            <v>254473.30590000001</v>
          </cell>
          <cell r="H99">
            <v>21821301.762423646</v>
          </cell>
        </row>
        <row r="100">
          <cell r="E100">
            <v>2251001</v>
          </cell>
          <cell r="G100">
            <v>-16340.892177000003</v>
          </cell>
          <cell r="H100">
            <v>-1290930.4819830002</v>
          </cell>
          <cell r="J100">
            <v>-16340.892177000003</v>
          </cell>
          <cell r="K100">
            <v>-1290930.4819830002</v>
          </cell>
        </row>
        <row r="101">
          <cell r="E101">
            <v>2403501</v>
          </cell>
          <cell r="G101">
            <v>-7362.3</v>
          </cell>
          <cell r="H101">
            <v>-592297.03769212589</v>
          </cell>
          <cell r="J101">
            <v>-177372.98610000001</v>
          </cell>
          <cell r="K101">
            <v>-14269656.796603862</v>
          </cell>
        </row>
        <row r="102">
          <cell r="E102">
            <v>2403501</v>
          </cell>
          <cell r="G102">
            <v>-6543.7461000000003</v>
          </cell>
          <cell r="H102">
            <v>-526444.37613781041</v>
          </cell>
        </row>
        <row r="103">
          <cell r="E103">
            <v>2403501</v>
          </cell>
          <cell r="G103">
            <v>-48847.8</v>
          </cell>
          <cell r="H103">
            <v>-3929805.5278618676</v>
          </cell>
        </row>
        <row r="104">
          <cell r="E104">
            <v>2403501</v>
          </cell>
          <cell r="G104">
            <v>-86111.64</v>
          </cell>
          <cell r="H104">
            <v>-6927681.4694879008</v>
          </cell>
        </row>
        <row r="105">
          <cell r="E105">
            <v>2403501</v>
          </cell>
          <cell r="G105">
            <v>-28507.5</v>
          </cell>
          <cell r="H105">
            <v>-2293428.3854241581</v>
          </cell>
        </row>
        <row r="106">
          <cell r="E106">
            <v>2409001</v>
          </cell>
          <cell r="G106">
            <v>-1851.9677800600002</v>
          </cell>
          <cell r="H106">
            <v>-146305.45462474003</v>
          </cell>
          <cell r="J106">
            <v>-428131.37503740011</v>
          </cell>
          <cell r="K106">
            <v>-33822378.62795461</v>
          </cell>
        </row>
        <row r="107">
          <cell r="E107">
            <v>2409001</v>
          </cell>
          <cell r="G107">
            <v>-12419.078054520003</v>
          </cell>
          <cell r="H107">
            <v>-981107.16630708019</v>
          </cell>
        </row>
        <row r="108">
          <cell r="E108">
            <v>2409001</v>
          </cell>
          <cell r="G108">
            <v>-38564.505537720011</v>
          </cell>
          <cell r="H108">
            <v>-3046595.9374798806</v>
          </cell>
        </row>
        <row r="109">
          <cell r="E109">
            <v>2409001</v>
          </cell>
          <cell r="G109">
            <v>-329105.56844478007</v>
          </cell>
          <cell r="H109">
            <v>-25999339.907137625</v>
          </cell>
        </row>
        <row r="110">
          <cell r="E110">
            <v>2409001</v>
          </cell>
          <cell r="G110">
            <v>-46190.25522032001</v>
          </cell>
          <cell r="H110">
            <v>-3649030.1624052809</v>
          </cell>
        </row>
        <row r="111">
          <cell r="E111">
            <v>2531001</v>
          </cell>
          <cell r="G111">
            <v>-1018.6680000000001</v>
          </cell>
          <cell r="H111">
            <v>-81951.84097248991</v>
          </cell>
          <cell r="J111">
            <v>-27872.200810870007</v>
          </cell>
          <cell r="K111">
            <v>-2203380.93303122</v>
          </cell>
        </row>
        <row r="112">
          <cell r="E112">
            <v>2531001</v>
          </cell>
          <cell r="G112">
            <v>-26853.532810870005</v>
          </cell>
          <cell r="H112">
            <v>-2121429.0920587303</v>
          </cell>
        </row>
        <row r="113">
          <cell r="E113">
            <v>2541001</v>
          </cell>
          <cell r="G113">
            <v>-23040.657969570006</v>
          </cell>
          <cell r="H113">
            <v>-1820211.9795960302</v>
          </cell>
          <cell r="J113">
            <v>-73370.605874730012</v>
          </cell>
          <cell r="K113">
            <v>-5796277.8641036712</v>
          </cell>
        </row>
        <row r="114">
          <cell r="E114">
            <v>2541001</v>
          </cell>
          <cell r="G114">
            <v>-50329.947905160006</v>
          </cell>
          <cell r="H114">
            <v>-3976065.8845076407</v>
          </cell>
        </row>
      </sheetData>
      <sheetData sheetId="24"/>
      <sheetData sheetId="25"/>
      <sheetData sheetId="26"/>
      <sheetData sheetId="27" refreshError="1">
        <row r="8">
          <cell r="A8">
            <v>1001002</v>
          </cell>
          <cell r="B8" t="str">
            <v>Petty Cash - Office - Tenge</v>
          </cell>
          <cell r="C8">
            <v>-442.75</v>
          </cell>
          <cell r="E8">
            <v>-37102</v>
          </cell>
        </row>
        <row r="9">
          <cell r="A9">
            <v>1001004</v>
          </cell>
          <cell r="B9" t="str">
            <v>Petty Cash - Office US$</v>
          </cell>
          <cell r="C9">
            <v>0</v>
          </cell>
          <cell r="E9">
            <v>0</v>
          </cell>
        </row>
        <row r="10">
          <cell r="A10">
            <v>1002001</v>
          </cell>
          <cell r="B10" t="str">
            <v>Cash in Neftebank Tenge</v>
          </cell>
          <cell r="C10">
            <v>-2597.91</v>
          </cell>
          <cell r="E10">
            <v>-217704.84</v>
          </cell>
        </row>
        <row r="11">
          <cell r="A11">
            <v>1002002</v>
          </cell>
          <cell r="B11" t="str">
            <v>Cash in Neftebank USD</v>
          </cell>
          <cell r="C11">
            <v>-49871.96</v>
          </cell>
          <cell r="E11">
            <v>-4179270.25</v>
          </cell>
        </row>
        <row r="12">
          <cell r="A12">
            <v>1002003</v>
          </cell>
          <cell r="B12" t="str">
            <v>Cash in KazcommercerBank Tenge</v>
          </cell>
          <cell r="C12">
            <v>-23.91</v>
          </cell>
          <cell r="E12">
            <v>-2004.23</v>
          </cell>
        </row>
        <row r="13">
          <cell r="A13">
            <v>1002004</v>
          </cell>
          <cell r="B13" t="str">
            <v>Cash in KazcommercerBank USD</v>
          </cell>
          <cell r="C13">
            <v>-21.8</v>
          </cell>
          <cell r="E13">
            <v>-1826.84</v>
          </cell>
        </row>
        <row r="14">
          <cell r="A14">
            <v>1202001</v>
          </cell>
          <cell r="B14" t="str">
            <v>Employee Receivables</v>
          </cell>
          <cell r="C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C15">
            <v>0</v>
          </cell>
          <cell r="E15">
            <v>0</v>
          </cell>
        </row>
        <row r="16">
          <cell r="A16">
            <v>1202003</v>
          </cell>
          <cell r="B16" t="str">
            <v>AR-Employees Dollars</v>
          </cell>
          <cell r="C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0</v>
          </cell>
          <cell r="E17">
            <v>0</v>
          </cell>
        </row>
        <row r="18">
          <cell r="A18" t="str">
            <v>120JMC01</v>
          </cell>
          <cell r="B18" t="str">
            <v>JMC</v>
          </cell>
          <cell r="C18">
            <v>-4600</v>
          </cell>
          <cell r="E18">
            <v>-385480</v>
          </cell>
        </row>
        <row r="19">
          <cell r="A19" t="str">
            <v>120MIR01</v>
          </cell>
          <cell r="B19" t="str">
            <v>Miras-2</v>
          </cell>
          <cell r="C19">
            <v>0.18</v>
          </cell>
          <cell r="E19">
            <v>13.36</v>
          </cell>
        </row>
        <row r="20">
          <cell r="A20" t="str">
            <v>120ZAM01</v>
          </cell>
          <cell r="B20" t="str">
            <v>Zaman</v>
          </cell>
          <cell r="C20">
            <v>-0.54</v>
          </cell>
          <cell r="E20">
            <v>-40.79</v>
          </cell>
        </row>
        <row r="21">
          <cell r="A21">
            <v>1251001</v>
          </cell>
          <cell r="B21" t="str">
            <v>Crude Oil</v>
          </cell>
          <cell r="C21">
            <v>-551341.67000000004</v>
          </cell>
          <cell r="E21">
            <v>-42929573.109999999</v>
          </cell>
        </row>
        <row r="22">
          <cell r="A22">
            <v>1303000</v>
          </cell>
          <cell r="B22" t="str">
            <v>Warehouse Invent Rollfwd 1997</v>
          </cell>
          <cell r="C22">
            <v>0</v>
          </cell>
          <cell r="E22">
            <v>-14342.9</v>
          </cell>
        </row>
        <row r="23">
          <cell r="A23">
            <v>1303001</v>
          </cell>
          <cell r="B23" t="str">
            <v>Warehouse</v>
          </cell>
          <cell r="C23">
            <v>-1041398.31</v>
          </cell>
          <cell r="E23">
            <v>-81862618.819999993</v>
          </cell>
        </row>
        <row r="24">
          <cell r="A24">
            <v>1305001</v>
          </cell>
          <cell r="B24" t="str">
            <v>Inventory in Transit</v>
          </cell>
          <cell r="C24">
            <v>-410213</v>
          </cell>
          <cell r="E24">
            <v>-32987293</v>
          </cell>
        </row>
        <row r="25">
          <cell r="A25">
            <v>1309001</v>
          </cell>
          <cell r="B25" t="str">
            <v>Other</v>
          </cell>
          <cell r="C25">
            <v>-42959.44</v>
          </cell>
          <cell r="E25">
            <v>-3399339.41</v>
          </cell>
        </row>
        <row r="26">
          <cell r="A26">
            <v>1401001</v>
          </cell>
          <cell r="B26" t="str">
            <v>Import VAT</v>
          </cell>
          <cell r="C26">
            <v>-294230.14</v>
          </cell>
          <cell r="E26">
            <v>-24656485.550000001</v>
          </cell>
        </row>
        <row r="27">
          <cell r="A27">
            <v>1402001</v>
          </cell>
          <cell r="B27" t="str">
            <v>Turnover (local) VAT</v>
          </cell>
          <cell r="C27">
            <v>-568847.12</v>
          </cell>
          <cell r="E27">
            <v>-47630802.119999997</v>
          </cell>
        </row>
        <row r="28">
          <cell r="A28">
            <v>1451001</v>
          </cell>
          <cell r="B28" t="str">
            <v>Advances to Customs</v>
          </cell>
          <cell r="C28">
            <v>-120630.88</v>
          </cell>
          <cell r="E28">
            <v>-10108867.800000001</v>
          </cell>
        </row>
        <row r="29">
          <cell r="A29">
            <v>2001001</v>
          </cell>
          <cell r="B29" t="str">
            <v>Unproven Acquisition Costs</v>
          </cell>
          <cell r="C29">
            <v>-541352</v>
          </cell>
          <cell r="E29">
            <v>-41024793</v>
          </cell>
        </row>
        <row r="30">
          <cell r="A30">
            <v>2020100</v>
          </cell>
          <cell r="B30" t="str">
            <v>Oil &amp; Gas Property Rollforward</v>
          </cell>
          <cell r="C30">
            <v>-5592101.2699999996</v>
          </cell>
          <cell r="E30">
            <v>-423796766</v>
          </cell>
        </row>
        <row r="31">
          <cell r="A31">
            <v>2036001</v>
          </cell>
          <cell r="B31" t="str">
            <v>G&amp;G Company Labour</v>
          </cell>
          <cell r="C31">
            <v>-17573.97</v>
          </cell>
          <cell r="E31">
            <v>-1391701.03</v>
          </cell>
        </row>
        <row r="32">
          <cell r="A32">
            <v>2036201</v>
          </cell>
          <cell r="B32" t="str">
            <v>G&amp;G Contract Labour</v>
          </cell>
          <cell r="C32">
            <v>-4125</v>
          </cell>
          <cell r="E32">
            <v>-315562</v>
          </cell>
        </row>
        <row r="33">
          <cell r="A33">
            <v>2036501</v>
          </cell>
          <cell r="B33" t="str">
            <v>G&amp;G Seismic</v>
          </cell>
          <cell r="C33">
            <v>-83240</v>
          </cell>
          <cell r="E33">
            <v>-6946262</v>
          </cell>
        </row>
        <row r="34">
          <cell r="A34">
            <v>2050101</v>
          </cell>
          <cell r="B34" t="str">
            <v>IDC Drilling Contract Day Rate</v>
          </cell>
          <cell r="C34">
            <v>-183100.64</v>
          </cell>
          <cell r="E34">
            <v>-14036255.779999999</v>
          </cell>
        </row>
        <row r="35">
          <cell r="A35">
            <v>2051001</v>
          </cell>
          <cell r="B35" t="str">
            <v>IDC Cementing &amp; Cementing Serv</v>
          </cell>
          <cell r="C35">
            <v>-11246</v>
          </cell>
          <cell r="E35">
            <v>-886295.46</v>
          </cell>
        </row>
        <row r="36">
          <cell r="A36">
            <v>2055501</v>
          </cell>
          <cell r="B36" t="str">
            <v>IDC Tools &amp; Equipment Rental</v>
          </cell>
          <cell r="C36">
            <v>-14481.28</v>
          </cell>
          <cell r="E36">
            <v>-1108099</v>
          </cell>
        </row>
        <row r="37">
          <cell r="A37">
            <v>2055701</v>
          </cell>
          <cell r="B37" t="str">
            <v>IDC Materials &amp; Supplies</v>
          </cell>
          <cell r="C37">
            <v>-13193.93</v>
          </cell>
          <cell r="E37">
            <v>-1011086.87</v>
          </cell>
        </row>
        <row r="38">
          <cell r="A38">
            <v>2056001</v>
          </cell>
          <cell r="B38" t="str">
            <v>IDC Company labor</v>
          </cell>
          <cell r="C38">
            <v>-16721.490000000002</v>
          </cell>
          <cell r="E38">
            <v>-1324179.9099999999</v>
          </cell>
        </row>
        <row r="39">
          <cell r="A39">
            <v>2056201</v>
          </cell>
          <cell r="B39" t="str">
            <v>IDC Contract Labor</v>
          </cell>
          <cell r="C39">
            <v>-37355</v>
          </cell>
          <cell r="E39">
            <v>-2938155</v>
          </cell>
        </row>
        <row r="40">
          <cell r="A40">
            <v>2056501</v>
          </cell>
          <cell r="B40" t="str">
            <v>IDC Contract Services &amp; Equip</v>
          </cell>
          <cell r="C40">
            <v>-11449.31</v>
          </cell>
          <cell r="E40">
            <v>-914560.09</v>
          </cell>
        </row>
        <row r="41">
          <cell r="A41">
            <v>2056701</v>
          </cell>
          <cell r="B41" t="str">
            <v>IDC Professional Services</v>
          </cell>
          <cell r="C41">
            <v>-9674.39</v>
          </cell>
          <cell r="E41">
            <v>-781549.72</v>
          </cell>
        </row>
        <row r="42">
          <cell r="A42">
            <v>2057001</v>
          </cell>
          <cell r="B42" t="str">
            <v>IDC Fuel &amp; Power</v>
          </cell>
          <cell r="C42">
            <v>-2795.04</v>
          </cell>
          <cell r="E42">
            <v>-221178.39</v>
          </cell>
        </row>
        <row r="43">
          <cell r="A43">
            <v>2057501</v>
          </cell>
          <cell r="B43" t="str">
            <v>IDC Transportation</v>
          </cell>
          <cell r="C43">
            <v>-5251.54</v>
          </cell>
          <cell r="E43">
            <v>-416192.18</v>
          </cell>
        </row>
        <row r="44">
          <cell r="A44">
            <v>2057520</v>
          </cell>
          <cell r="B44" t="str">
            <v>IDC Helicopter Transportation</v>
          </cell>
          <cell r="C44">
            <v>-508.87</v>
          </cell>
          <cell r="E44">
            <v>-40306.6</v>
          </cell>
        </row>
        <row r="45">
          <cell r="A45">
            <v>2058001</v>
          </cell>
          <cell r="B45" t="str">
            <v>IDC Communication Expense</v>
          </cell>
          <cell r="C45">
            <v>-1877.88</v>
          </cell>
          <cell r="E45">
            <v>-157152.89000000001</v>
          </cell>
        </row>
        <row r="46">
          <cell r="A46">
            <v>2058201</v>
          </cell>
          <cell r="B46" t="str">
            <v>IDC Repairs &amp; Maintenance</v>
          </cell>
          <cell r="C46">
            <v>-5729</v>
          </cell>
          <cell r="E46">
            <v>-450820.77</v>
          </cell>
        </row>
        <row r="47">
          <cell r="A47">
            <v>2058501</v>
          </cell>
          <cell r="B47" t="str">
            <v>IDC Environmental Expense</v>
          </cell>
          <cell r="C47">
            <v>-1331.95</v>
          </cell>
          <cell r="E47">
            <v>-103701.86</v>
          </cell>
        </row>
        <row r="48">
          <cell r="A48">
            <v>2105001</v>
          </cell>
          <cell r="B48" t="str">
            <v>IDC-US Drill Bits</v>
          </cell>
          <cell r="C48">
            <v>0</v>
          </cell>
          <cell r="E48">
            <v>0</v>
          </cell>
        </row>
        <row r="49">
          <cell r="A49">
            <v>2206001</v>
          </cell>
          <cell r="B49" t="str">
            <v>TDC-US Xmas Tree</v>
          </cell>
          <cell r="C49">
            <v>0</v>
          </cell>
          <cell r="E49">
            <v>0</v>
          </cell>
        </row>
        <row r="50">
          <cell r="A50">
            <v>2251000</v>
          </cell>
          <cell r="B50" t="str">
            <v>Buildings Rollforward 1997</v>
          </cell>
          <cell r="C50">
            <v>-329936</v>
          </cell>
          <cell r="E50">
            <v>-24926664.800000001</v>
          </cell>
        </row>
        <row r="51">
          <cell r="A51">
            <v>2251001</v>
          </cell>
          <cell r="B51" t="str">
            <v>Buildings</v>
          </cell>
          <cell r="C51">
            <v>-1882662.02</v>
          </cell>
          <cell r="E51">
            <v>-148338706.69999999</v>
          </cell>
        </row>
        <row r="52">
          <cell r="A52">
            <v>2251501</v>
          </cell>
          <cell r="B52" t="str">
            <v>Roads</v>
          </cell>
          <cell r="C52">
            <v>-801707.92</v>
          </cell>
          <cell r="E52">
            <v>-62663342.57</v>
          </cell>
        </row>
        <row r="53">
          <cell r="A53">
            <v>2252001</v>
          </cell>
          <cell r="B53" t="str">
            <v>Pipelines</v>
          </cell>
          <cell r="C53">
            <v>-576556.48</v>
          </cell>
          <cell r="E53">
            <v>-45155891.189999998</v>
          </cell>
        </row>
        <row r="54">
          <cell r="A54">
            <v>2253000</v>
          </cell>
          <cell r="B54" t="str">
            <v>Plant &amp; Equipment R/F 1997</v>
          </cell>
          <cell r="C54">
            <v>0</v>
          </cell>
          <cell r="E54">
            <v>-0.5</v>
          </cell>
        </row>
        <row r="55">
          <cell r="A55">
            <v>2253001</v>
          </cell>
          <cell r="B55" t="str">
            <v>Plant &amp; Equipment</v>
          </cell>
          <cell r="C55">
            <v>-1040270.88</v>
          </cell>
          <cell r="E55">
            <v>-81977240</v>
          </cell>
        </row>
        <row r="56">
          <cell r="A56">
            <v>2253500</v>
          </cell>
          <cell r="B56" t="str">
            <v>Vehicles Rollforward 1997</v>
          </cell>
          <cell r="C56">
            <v>-541479</v>
          </cell>
          <cell r="E56">
            <v>-40908738.450000003</v>
          </cell>
        </row>
        <row r="57">
          <cell r="A57">
            <v>2254001</v>
          </cell>
          <cell r="B57" t="str">
            <v>Vehicles for specialized tasks</v>
          </cell>
          <cell r="C57">
            <v>-915650.44</v>
          </cell>
          <cell r="E57">
            <v>-70646369.170000002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E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E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-111656.51</v>
          </cell>
          <cell r="E60">
            <v>-8543414.9600000009</v>
          </cell>
        </row>
        <row r="61">
          <cell r="A61">
            <v>2256001</v>
          </cell>
          <cell r="B61" t="str">
            <v>Field Communicatios</v>
          </cell>
          <cell r="C61">
            <v>-212166.5</v>
          </cell>
          <cell r="E61">
            <v>-16747962.949999999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E62">
            <v>-5077866.5999999996</v>
          </cell>
        </row>
        <row r="63">
          <cell r="A63">
            <v>2301010</v>
          </cell>
          <cell r="B63" t="str">
            <v>Office Buildings</v>
          </cell>
          <cell r="C63">
            <v>-19732.8</v>
          </cell>
          <cell r="E63">
            <v>-1698551</v>
          </cell>
        </row>
        <row r="64">
          <cell r="A64">
            <v>2301020</v>
          </cell>
          <cell r="B64" t="str">
            <v>Apartments</v>
          </cell>
          <cell r="C64">
            <v>-127523.31</v>
          </cell>
          <cell r="E64">
            <v>-9969867.3300000001</v>
          </cell>
        </row>
        <row r="65">
          <cell r="A65">
            <v>2303000</v>
          </cell>
          <cell r="B65" t="str">
            <v>Office F&amp;F Rollforward 1997</v>
          </cell>
          <cell r="C65">
            <v>-227318</v>
          </cell>
          <cell r="E65">
            <v>-17173874.899999999</v>
          </cell>
        </row>
        <row r="66">
          <cell r="A66">
            <v>2303010</v>
          </cell>
          <cell r="B66" t="str">
            <v>Office Furniture &amp; Fixtures</v>
          </cell>
          <cell r="C66">
            <v>-14782.82</v>
          </cell>
          <cell r="E66">
            <v>-1118262.8999999999</v>
          </cell>
        </row>
        <row r="67">
          <cell r="A67">
            <v>2303020</v>
          </cell>
          <cell r="B67" t="str">
            <v>Apartment Furniture &amp; Fixtures</v>
          </cell>
          <cell r="C67">
            <v>-57511.94</v>
          </cell>
          <cell r="E67">
            <v>-4508287</v>
          </cell>
        </row>
        <row r="68">
          <cell r="A68">
            <v>2304001</v>
          </cell>
          <cell r="B68" t="str">
            <v>Office Equipment</v>
          </cell>
          <cell r="C68">
            <v>-79454.5</v>
          </cell>
          <cell r="E68">
            <v>-6113253.5099999998</v>
          </cell>
        </row>
        <row r="69">
          <cell r="A69">
            <v>2305001</v>
          </cell>
          <cell r="B69" t="str">
            <v>Intangible Assets</v>
          </cell>
          <cell r="C69">
            <v>-2250.0100000000002</v>
          </cell>
          <cell r="E69">
            <v>-154245</v>
          </cell>
        </row>
        <row r="70">
          <cell r="A70">
            <v>2305003</v>
          </cell>
          <cell r="B70" t="str">
            <v>Software-Sun System-Payroll</v>
          </cell>
          <cell r="C70">
            <v>-9353.4500000000007</v>
          </cell>
          <cell r="E70">
            <v>-778140</v>
          </cell>
        </row>
        <row r="71">
          <cell r="A71">
            <v>2350101</v>
          </cell>
          <cell r="B71" t="str">
            <v>WIP IDC Dril Cont Day Rate</v>
          </cell>
          <cell r="C71">
            <v>-400194.12</v>
          </cell>
          <cell r="E71">
            <v>-31843480.68</v>
          </cell>
        </row>
        <row r="72">
          <cell r="A72">
            <v>2350501</v>
          </cell>
          <cell r="B72" t="str">
            <v>WIP IDC Mobilization/Demob</v>
          </cell>
          <cell r="C72">
            <v>-661819.01</v>
          </cell>
          <cell r="E72">
            <v>-53222985.460000001</v>
          </cell>
        </row>
        <row r="73">
          <cell r="A73">
            <v>2350701</v>
          </cell>
          <cell r="B73" t="str">
            <v>WIP IDC Road|Loc. Pits &amp; Keyws</v>
          </cell>
          <cell r="C73">
            <v>-176658.44</v>
          </cell>
          <cell r="E73">
            <v>-14046485.84</v>
          </cell>
        </row>
        <row r="74">
          <cell r="A74">
            <v>2352001</v>
          </cell>
          <cell r="B74" t="str">
            <v>WIP IDC Wireline Logging</v>
          </cell>
          <cell r="C74">
            <v>-20842.5</v>
          </cell>
          <cell r="E74">
            <v>-1597141.5</v>
          </cell>
        </row>
        <row r="75">
          <cell r="A75">
            <v>2355701</v>
          </cell>
          <cell r="B75" t="str">
            <v>WIP IDC Materials &amp; Supplies</v>
          </cell>
          <cell r="C75">
            <v>-44496.72</v>
          </cell>
          <cell r="E75">
            <v>-3417439.36</v>
          </cell>
        </row>
        <row r="76">
          <cell r="A76">
            <v>2356001</v>
          </cell>
          <cell r="B76" t="str">
            <v>WIP IDC Company labor</v>
          </cell>
          <cell r="C76">
            <v>-66886.95</v>
          </cell>
          <cell r="E76">
            <v>-5296725.6399999997</v>
          </cell>
        </row>
        <row r="77">
          <cell r="A77">
            <v>2356201</v>
          </cell>
          <cell r="B77" t="str">
            <v>WIP IDC Contract Labor</v>
          </cell>
          <cell r="C77">
            <v>-280732</v>
          </cell>
          <cell r="E77">
            <v>-22080958</v>
          </cell>
        </row>
        <row r="78">
          <cell r="A78">
            <v>2356501</v>
          </cell>
          <cell r="B78" t="str">
            <v>WIP IDC Cont Services &amp; Equip</v>
          </cell>
          <cell r="C78">
            <v>-45795.24</v>
          </cell>
          <cell r="E78">
            <v>-3658243.36</v>
          </cell>
        </row>
        <row r="79">
          <cell r="A79">
            <v>2356701</v>
          </cell>
          <cell r="B79" t="str">
            <v>WIP IDC Professional Services</v>
          </cell>
          <cell r="C79">
            <v>-155619.34</v>
          </cell>
          <cell r="E79">
            <v>-12070052.07</v>
          </cell>
        </row>
        <row r="80">
          <cell r="A80">
            <v>2357001</v>
          </cell>
          <cell r="B80" t="str">
            <v>WIP IDC Fuel &amp; Power</v>
          </cell>
          <cell r="C80">
            <v>-11180.16</v>
          </cell>
          <cell r="E80">
            <v>-884715.56</v>
          </cell>
        </row>
        <row r="81">
          <cell r="A81">
            <v>2357501</v>
          </cell>
          <cell r="B81" t="str">
            <v>WIP IDC Transportation</v>
          </cell>
          <cell r="C81">
            <v>-24693.11</v>
          </cell>
          <cell r="E81">
            <v>-1973239.72</v>
          </cell>
        </row>
        <row r="82">
          <cell r="A82">
            <v>2357520</v>
          </cell>
          <cell r="B82" t="str">
            <v>WIP IDC Helicopter Transport</v>
          </cell>
          <cell r="C82">
            <v>-2034.48</v>
          </cell>
          <cell r="E82">
            <v>-161225.4</v>
          </cell>
        </row>
        <row r="83">
          <cell r="A83">
            <v>2358001</v>
          </cell>
          <cell r="B83" t="str">
            <v>WIP IDC Communication Expense</v>
          </cell>
          <cell r="C83">
            <v>-7513.52</v>
          </cell>
          <cell r="E83">
            <v>-628618.56000000006</v>
          </cell>
        </row>
        <row r="84">
          <cell r="A84">
            <v>2358201</v>
          </cell>
          <cell r="B84" t="str">
            <v>WIP IDC Repairs &amp; Maintenance</v>
          </cell>
          <cell r="C84">
            <v>-22916</v>
          </cell>
          <cell r="E84">
            <v>-1803284.08</v>
          </cell>
        </row>
        <row r="85">
          <cell r="A85">
            <v>2358501</v>
          </cell>
          <cell r="B85" t="str">
            <v>WIP IDC Environmental Expense</v>
          </cell>
          <cell r="C85">
            <v>-5325.8</v>
          </cell>
          <cell r="E85">
            <v>-414814.44</v>
          </cell>
        </row>
        <row r="86">
          <cell r="A86">
            <v>2403501</v>
          </cell>
          <cell r="B86" t="str">
            <v>WIP-TDC-Tubing</v>
          </cell>
          <cell r="C86">
            <v>-74537.97</v>
          </cell>
          <cell r="E86">
            <v>-5731304.0199999996</v>
          </cell>
        </row>
        <row r="87">
          <cell r="A87">
            <v>2405001</v>
          </cell>
          <cell r="B87" t="str">
            <v>WIP-TDC-Casinghead</v>
          </cell>
          <cell r="C87">
            <v>-3432.32</v>
          </cell>
          <cell r="E87">
            <v>-262550</v>
          </cell>
        </row>
        <row r="88">
          <cell r="A88">
            <v>2406001</v>
          </cell>
          <cell r="B88" t="str">
            <v>WIP-TDC-Xmas Tree</v>
          </cell>
          <cell r="C88">
            <v>-60540.68</v>
          </cell>
          <cell r="E88">
            <v>-4596660.88</v>
          </cell>
        </row>
        <row r="89">
          <cell r="A89">
            <v>2511701</v>
          </cell>
          <cell r="B89" t="str">
            <v>WIP - Buildings - Proj Design</v>
          </cell>
          <cell r="C89">
            <v>-36322</v>
          </cell>
          <cell r="E89">
            <v>-3043770</v>
          </cell>
        </row>
        <row r="90">
          <cell r="A90">
            <v>2531001</v>
          </cell>
          <cell r="B90" t="str">
            <v>WIP-P'LINES-Materials</v>
          </cell>
          <cell r="C90">
            <v>-54624.81</v>
          </cell>
          <cell r="E90">
            <v>-4192695.03</v>
          </cell>
        </row>
        <row r="91">
          <cell r="A91">
            <v>2531501</v>
          </cell>
          <cell r="B91" t="str">
            <v>WIP-P'LINES-Overhead</v>
          </cell>
          <cell r="C91">
            <v>-105918</v>
          </cell>
          <cell r="E91">
            <v>-8433312.5299999993</v>
          </cell>
        </row>
        <row r="92">
          <cell r="A92">
            <v>2531701</v>
          </cell>
          <cell r="B92" t="str">
            <v>WIP - Pipelines - Proj Design</v>
          </cell>
          <cell r="C92">
            <v>-38677.42</v>
          </cell>
          <cell r="E92">
            <v>-3120559.68</v>
          </cell>
        </row>
        <row r="93">
          <cell r="A93">
            <v>2532001</v>
          </cell>
          <cell r="B93" t="str">
            <v>WIP-P'LINES-Transportation</v>
          </cell>
          <cell r="C93">
            <v>-28013.1</v>
          </cell>
          <cell r="E93">
            <v>-2220066.4700000002</v>
          </cell>
        </row>
        <row r="94">
          <cell r="A94">
            <v>2536001</v>
          </cell>
          <cell r="B94" t="str">
            <v>WIP-P'LINES-Company labor</v>
          </cell>
          <cell r="C94">
            <v>-71067.31</v>
          </cell>
          <cell r="E94">
            <v>-5627770.3899999997</v>
          </cell>
        </row>
        <row r="95">
          <cell r="A95">
            <v>2536201</v>
          </cell>
          <cell r="B95" t="str">
            <v>WIP-P'LINES-Contract Labor</v>
          </cell>
          <cell r="C95">
            <v>-209498.74</v>
          </cell>
          <cell r="E95">
            <v>-16588584.9</v>
          </cell>
        </row>
        <row r="96">
          <cell r="A96">
            <v>2541001</v>
          </cell>
          <cell r="B96" t="str">
            <v>WIP-GATHSYS-Materials</v>
          </cell>
          <cell r="C96">
            <v>-18319.37</v>
          </cell>
          <cell r="E96">
            <v>-1406354.2</v>
          </cell>
        </row>
        <row r="97">
          <cell r="A97">
            <v>2541501</v>
          </cell>
          <cell r="B97" t="str">
            <v>WIP-GATHSYS-Overhead</v>
          </cell>
          <cell r="C97">
            <v>-36416.769999999997</v>
          </cell>
          <cell r="E97">
            <v>-2900412.34</v>
          </cell>
        </row>
        <row r="98">
          <cell r="A98">
            <v>2541701</v>
          </cell>
          <cell r="B98" t="str">
            <v>WIP - Gathsys - Proj Design</v>
          </cell>
          <cell r="C98">
            <v>-16524.560000000001</v>
          </cell>
          <cell r="E98">
            <v>-1341779</v>
          </cell>
        </row>
        <row r="99">
          <cell r="A99">
            <v>2542001</v>
          </cell>
          <cell r="B99" t="str">
            <v>WIP-GATHSYS-Transportation</v>
          </cell>
          <cell r="C99">
            <v>-9425.36</v>
          </cell>
          <cell r="E99">
            <v>-746958.1</v>
          </cell>
        </row>
        <row r="100">
          <cell r="A100">
            <v>2546001</v>
          </cell>
          <cell r="B100" t="str">
            <v>WIP-GATHSYS-Company labor</v>
          </cell>
          <cell r="C100">
            <v>-25082.22</v>
          </cell>
          <cell r="E100">
            <v>-1986271.37</v>
          </cell>
        </row>
        <row r="101">
          <cell r="A101">
            <v>2546201</v>
          </cell>
          <cell r="B101" t="str">
            <v>WIP-GATHSYS-Contract Labor</v>
          </cell>
          <cell r="C101">
            <v>-60103.58</v>
          </cell>
          <cell r="E101">
            <v>-4764267.3</v>
          </cell>
        </row>
        <row r="102">
          <cell r="A102">
            <v>2551001</v>
          </cell>
          <cell r="B102" t="str">
            <v>WIP-P&amp;E-Materials</v>
          </cell>
          <cell r="C102">
            <v>-83735.83</v>
          </cell>
          <cell r="E102">
            <v>-6427043.0199999996</v>
          </cell>
        </row>
        <row r="103">
          <cell r="A103">
            <v>2551501</v>
          </cell>
          <cell r="B103" t="str">
            <v>WIP-P&amp;E-Overhead</v>
          </cell>
          <cell r="C103">
            <v>-162184.65</v>
          </cell>
          <cell r="E103">
            <v>-12913215.359999999</v>
          </cell>
        </row>
        <row r="104">
          <cell r="A104">
            <v>2551701</v>
          </cell>
          <cell r="B104" t="str">
            <v>WIP - P&amp;E - Proj Design</v>
          </cell>
          <cell r="C104">
            <v>-60827.76</v>
          </cell>
          <cell r="E104">
            <v>-4912541.68</v>
          </cell>
        </row>
        <row r="105">
          <cell r="A105">
            <v>2552001</v>
          </cell>
          <cell r="B105" t="str">
            <v>WIP-P&amp;E-Transportation</v>
          </cell>
          <cell r="C105">
            <v>-45378.22</v>
          </cell>
          <cell r="E105">
            <v>-3596248.63</v>
          </cell>
        </row>
        <row r="106">
          <cell r="A106">
            <v>2556001</v>
          </cell>
          <cell r="B106" t="str">
            <v>WIP-P&amp;E-Company labor</v>
          </cell>
          <cell r="C106">
            <v>-108691.63</v>
          </cell>
          <cell r="E106">
            <v>-8607177.9399999995</v>
          </cell>
        </row>
        <row r="107">
          <cell r="A107">
            <v>2556201</v>
          </cell>
          <cell r="B107" t="str">
            <v>WIP-P&amp;E-Contract Labor</v>
          </cell>
          <cell r="C107">
            <v>-391769.67</v>
          </cell>
          <cell r="E107">
            <v>-30983964.579999998</v>
          </cell>
        </row>
        <row r="108">
          <cell r="A108">
            <v>2705000</v>
          </cell>
          <cell r="B108" t="str">
            <v>Accum. Deprec.-CORPA 1997</v>
          </cell>
          <cell r="C108">
            <v>190950</v>
          </cell>
          <cell r="E108">
            <v>14426272.5</v>
          </cell>
        </row>
        <row r="109">
          <cell r="A109">
            <v>2705001</v>
          </cell>
          <cell r="B109" t="str">
            <v>Accumulated Depreciation-CORPA</v>
          </cell>
          <cell r="C109">
            <v>440901</v>
          </cell>
          <cell r="E109">
            <v>36947503.799999997</v>
          </cell>
        </row>
        <row r="110">
          <cell r="A110" t="str">
            <v>300AAC01</v>
          </cell>
          <cell r="B110" t="str">
            <v>Aktau Auto Center</v>
          </cell>
          <cell r="C110">
            <v>4116.95</v>
          </cell>
          <cell r="E110">
            <v>345000</v>
          </cell>
        </row>
        <row r="111">
          <cell r="A111" t="str">
            <v>300ABC01</v>
          </cell>
          <cell r="B111" t="str">
            <v>A&amp;B Commerce</v>
          </cell>
          <cell r="C111">
            <v>8233.9</v>
          </cell>
          <cell r="E111">
            <v>690000</v>
          </cell>
        </row>
        <row r="112">
          <cell r="A112" t="str">
            <v>300ABU01</v>
          </cell>
          <cell r="B112" t="str">
            <v>Abuov</v>
          </cell>
          <cell r="C112">
            <v>6671.62</v>
          </cell>
          <cell r="E112">
            <v>559082.43999999994</v>
          </cell>
        </row>
        <row r="113">
          <cell r="A113" t="str">
            <v>300ACC01</v>
          </cell>
          <cell r="B113" t="str">
            <v>ACCEPT</v>
          </cell>
          <cell r="C113">
            <v>1282.92</v>
          </cell>
          <cell r="E113">
            <v>107509</v>
          </cell>
        </row>
        <row r="114">
          <cell r="A114" t="str">
            <v>300ADV01</v>
          </cell>
          <cell r="B114" t="str">
            <v>Advance International Transpor</v>
          </cell>
          <cell r="C114">
            <v>0</v>
          </cell>
          <cell r="E114">
            <v>0</v>
          </cell>
        </row>
        <row r="115">
          <cell r="A115" t="str">
            <v>300AKB01</v>
          </cell>
          <cell r="B115" t="str">
            <v>Akbobek</v>
          </cell>
          <cell r="C115">
            <v>5319.82</v>
          </cell>
          <cell r="E115">
            <v>445800</v>
          </cell>
        </row>
        <row r="116">
          <cell r="A116" t="str">
            <v>300ALT01</v>
          </cell>
          <cell r="B116" t="str">
            <v>ALTEL</v>
          </cell>
          <cell r="C116">
            <v>765.99</v>
          </cell>
          <cell r="E116">
            <v>64190.559999999998</v>
          </cell>
        </row>
        <row r="117">
          <cell r="A117" t="str">
            <v>300AME01</v>
          </cell>
          <cell r="B117" t="str">
            <v>Ameron International</v>
          </cell>
          <cell r="C117">
            <v>11593.81</v>
          </cell>
          <cell r="E117">
            <v>971561.28</v>
          </cell>
        </row>
        <row r="118">
          <cell r="A118" t="str">
            <v>300ARS01</v>
          </cell>
          <cell r="B118" t="str">
            <v>ARS</v>
          </cell>
          <cell r="C118">
            <v>1527.44</v>
          </cell>
          <cell r="E118">
            <v>128000</v>
          </cell>
        </row>
        <row r="119">
          <cell r="A119" t="str">
            <v>300ARV01</v>
          </cell>
          <cell r="B119" t="str">
            <v>ARVES</v>
          </cell>
          <cell r="C119">
            <v>1825.78</v>
          </cell>
          <cell r="E119">
            <v>153000</v>
          </cell>
        </row>
        <row r="120">
          <cell r="A120" t="str">
            <v>300AUE01</v>
          </cell>
          <cell r="B120" t="str">
            <v>AUES</v>
          </cell>
          <cell r="C120">
            <v>405.71</v>
          </cell>
          <cell r="E120">
            <v>33999</v>
          </cell>
        </row>
        <row r="121">
          <cell r="A121" t="str">
            <v>300AYA01</v>
          </cell>
          <cell r="B121" t="str">
            <v>AYAZ</v>
          </cell>
          <cell r="C121">
            <v>29832.94</v>
          </cell>
          <cell r="E121">
            <v>2500000</v>
          </cell>
        </row>
        <row r="122">
          <cell r="A122" t="str">
            <v>300AZH01</v>
          </cell>
          <cell r="B122" t="str">
            <v>Azhigaliev</v>
          </cell>
          <cell r="C122">
            <v>72945.11</v>
          </cell>
          <cell r="E122">
            <v>6112800</v>
          </cell>
        </row>
        <row r="123">
          <cell r="A123" t="str">
            <v>300BAK01</v>
          </cell>
          <cell r="B123" t="str">
            <v>Bakyt</v>
          </cell>
          <cell r="C123">
            <v>16708.21</v>
          </cell>
          <cell r="E123">
            <v>1400148</v>
          </cell>
        </row>
        <row r="124">
          <cell r="A124" t="str">
            <v>300BAK02</v>
          </cell>
          <cell r="B124" t="str">
            <v>Baker Hughes Solutions</v>
          </cell>
          <cell r="C124">
            <v>171600</v>
          </cell>
          <cell r="E124">
            <v>14380080</v>
          </cell>
        </row>
        <row r="125">
          <cell r="A125" t="str">
            <v>300BAS01</v>
          </cell>
          <cell r="B125" t="str">
            <v>BAS</v>
          </cell>
          <cell r="C125">
            <v>5887.16</v>
          </cell>
          <cell r="E125">
            <v>493343.45</v>
          </cell>
        </row>
        <row r="126">
          <cell r="A126" t="str">
            <v>300CAN01</v>
          </cell>
          <cell r="B126" t="str">
            <v>Canam Services</v>
          </cell>
          <cell r="C126">
            <v>1883.26</v>
          </cell>
          <cell r="E126">
            <v>157817.19</v>
          </cell>
        </row>
        <row r="127">
          <cell r="A127" t="str">
            <v>300CAT01</v>
          </cell>
          <cell r="B127" t="str">
            <v>Catkaz</v>
          </cell>
          <cell r="C127">
            <v>126566.18</v>
          </cell>
          <cell r="E127">
            <v>10606245.890000001</v>
          </cell>
        </row>
        <row r="128">
          <cell r="A128" t="str">
            <v>300CHA01</v>
          </cell>
          <cell r="B128" t="str">
            <v>Challenger Oil Services</v>
          </cell>
          <cell r="C128">
            <v>372144.86</v>
          </cell>
          <cell r="E128">
            <v>31185739.27</v>
          </cell>
        </row>
        <row r="129">
          <cell r="A129" t="str">
            <v>300CON01</v>
          </cell>
          <cell r="B129" t="str">
            <v>Continental Shiptores</v>
          </cell>
          <cell r="C129">
            <v>464413.82</v>
          </cell>
          <cell r="E129">
            <v>38917878.119999997</v>
          </cell>
        </row>
        <row r="130">
          <cell r="A130" t="str">
            <v>300DAR01</v>
          </cell>
          <cell r="B130" t="str">
            <v>Dariya</v>
          </cell>
          <cell r="C130">
            <v>596.62</v>
          </cell>
          <cell r="E130">
            <v>49996</v>
          </cell>
        </row>
        <row r="131">
          <cell r="A131" t="str">
            <v>300DOS01</v>
          </cell>
          <cell r="B131" t="str">
            <v>Dostastyk</v>
          </cell>
          <cell r="C131">
            <v>1272.1099999999999</v>
          </cell>
          <cell r="E131">
            <v>106602.11</v>
          </cell>
        </row>
        <row r="132">
          <cell r="A132" t="str">
            <v>300DYA01</v>
          </cell>
          <cell r="B132" t="str">
            <v>Dyatlova MV</v>
          </cell>
          <cell r="C132">
            <v>187.36</v>
          </cell>
          <cell r="E132">
            <v>15700</v>
          </cell>
        </row>
        <row r="133">
          <cell r="A133" t="str">
            <v>300ENK01</v>
          </cell>
          <cell r="B133" t="str">
            <v>Enkaz</v>
          </cell>
          <cell r="C133">
            <v>0</v>
          </cell>
          <cell r="E133">
            <v>0</v>
          </cell>
        </row>
        <row r="134">
          <cell r="A134" t="str">
            <v>300ERN01</v>
          </cell>
          <cell r="B134" t="str">
            <v>Ernst &amp; Young Kazakhstan</v>
          </cell>
          <cell r="C134">
            <v>92039</v>
          </cell>
          <cell r="E134">
            <v>7712868.2000000002</v>
          </cell>
        </row>
        <row r="135">
          <cell r="A135" t="str">
            <v>300FED01</v>
          </cell>
          <cell r="B135" t="str">
            <v>Fedotav</v>
          </cell>
          <cell r="C135">
            <v>644.39</v>
          </cell>
          <cell r="E135">
            <v>54000</v>
          </cell>
        </row>
        <row r="136">
          <cell r="A136" t="str">
            <v>300FRA01</v>
          </cell>
          <cell r="B136" t="str">
            <v>Fransuzova/Kulzhigitov</v>
          </cell>
          <cell r="C136">
            <v>2749.4</v>
          </cell>
          <cell r="E136">
            <v>230400</v>
          </cell>
        </row>
        <row r="137">
          <cell r="A137" t="str">
            <v>300GAL01</v>
          </cell>
          <cell r="B137" t="str">
            <v>Galia</v>
          </cell>
          <cell r="C137">
            <v>282.10000000000002</v>
          </cell>
          <cell r="E137">
            <v>23640</v>
          </cell>
        </row>
        <row r="138">
          <cell r="A138" t="str">
            <v>300GEO01</v>
          </cell>
          <cell r="B138" t="str">
            <v>Geotex</v>
          </cell>
          <cell r="C138">
            <v>50740</v>
          </cell>
          <cell r="E138">
            <v>4252012</v>
          </cell>
        </row>
        <row r="139">
          <cell r="A139" t="str">
            <v>300GEO03</v>
          </cell>
          <cell r="B139" t="str">
            <v>Geologistics/Matrix</v>
          </cell>
          <cell r="C139">
            <v>38390.74</v>
          </cell>
          <cell r="E139">
            <v>3217144.01</v>
          </cell>
        </row>
        <row r="140">
          <cell r="A140" t="str">
            <v>300GLO01</v>
          </cell>
          <cell r="B140" t="str">
            <v>GLOBUS</v>
          </cell>
          <cell r="C140">
            <v>9138.17</v>
          </cell>
          <cell r="E140">
            <v>765778</v>
          </cell>
        </row>
        <row r="141">
          <cell r="A141" t="str">
            <v>300HIM01</v>
          </cell>
          <cell r="B141" t="str">
            <v>Himmontaj</v>
          </cell>
          <cell r="C141">
            <v>58421</v>
          </cell>
          <cell r="E141">
            <v>4895679.8</v>
          </cell>
        </row>
        <row r="142">
          <cell r="A142" t="str">
            <v>300ISP01</v>
          </cell>
          <cell r="B142" t="str">
            <v>Ispanova</v>
          </cell>
          <cell r="C142">
            <v>309.31</v>
          </cell>
          <cell r="E142">
            <v>25920</v>
          </cell>
        </row>
        <row r="143">
          <cell r="A143" t="str">
            <v>300JMC01</v>
          </cell>
          <cell r="B143" t="str">
            <v>JMC Oilfield</v>
          </cell>
          <cell r="C143">
            <v>2513.98</v>
          </cell>
          <cell r="E143">
            <v>210671.5</v>
          </cell>
        </row>
        <row r="144">
          <cell r="A144" t="str">
            <v>300KAS02</v>
          </cell>
          <cell r="B144" t="str">
            <v>Kaspishelf</v>
          </cell>
          <cell r="C144">
            <v>4960</v>
          </cell>
          <cell r="E144">
            <v>374728</v>
          </cell>
        </row>
        <row r="145">
          <cell r="A145" t="str">
            <v>300KAT01</v>
          </cell>
          <cell r="B145" t="str">
            <v>KATYNAS</v>
          </cell>
          <cell r="C145">
            <v>744.19</v>
          </cell>
          <cell r="E145">
            <v>62363.519999999997</v>
          </cell>
        </row>
        <row r="146">
          <cell r="A146" t="str">
            <v>300KAZ01</v>
          </cell>
          <cell r="B146" t="str">
            <v>Kaztransoil</v>
          </cell>
          <cell r="C146">
            <v>638.16999999999996</v>
          </cell>
          <cell r="E146">
            <v>53479.22</v>
          </cell>
        </row>
        <row r="147">
          <cell r="A147" t="str">
            <v>300KIS01</v>
          </cell>
          <cell r="B147" t="str">
            <v>Kislorod</v>
          </cell>
          <cell r="C147">
            <v>1526.95</v>
          </cell>
          <cell r="E147">
            <v>127958</v>
          </cell>
        </row>
        <row r="148">
          <cell r="A148" t="str">
            <v>300KKO01</v>
          </cell>
          <cell r="B148" t="str">
            <v>Kascor Kommercia</v>
          </cell>
          <cell r="C148">
            <v>875.34</v>
          </cell>
          <cell r="E148">
            <v>73353.600000000006</v>
          </cell>
        </row>
        <row r="149">
          <cell r="A149" t="str">
            <v>300KSK01</v>
          </cell>
          <cell r="B149" t="str">
            <v>KSK Utes</v>
          </cell>
          <cell r="C149">
            <v>1962.67</v>
          </cell>
          <cell r="E149">
            <v>164472</v>
          </cell>
        </row>
        <row r="150">
          <cell r="A150" t="str">
            <v>300KTE01</v>
          </cell>
          <cell r="B150" t="str">
            <v>Kascor Telecom</v>
          </cell>
          <cell r="C150">
            <v>578.04</v>
          </cell>
          <cell r="E150">
            <v>48440</v>
          </cell>
        </row>
        <row r="151">
          <cell r="A151" t="str">
            <v>300KYD01</v>
          </cell>
          <cell r="B151" t="str">
            <v>KYDYR</v>
          </cell>
          <cell r="C151">
            <v>4260.1400000000003</v>
          </cell>
          <cell r="E151">
            <v>357000</v>
          </cell>
        </row>
        <row r="152">
          <cell r="A152" t="str">
            <v>300LAT01</v>
          </cell>
          <cell r="B152" t="str">
            <v>Latipov B.C.</v>
          </cell>
          <cell r="C152">
            <v>18545.02</v>
          </cell>
          <cell r="E152">
            <v>1554072</v>
          </cell>
        </row>
        <row r="153">
          <cell r="A153" t="str">
            <v>300MAE01</v>
          </cell>
          <cell r="B153" t="str">
            <v>Energocombinat MAEC</v>
          </cell>
          <cell r="C153">
            <v>1789.98</v>
          </cell>
          <cell r="E153">
            <v>150000</v>
          </cell>
        </row>
        <row r="154">
          <cell r="A154" t="str">
            <v>300MAX01</v>
          </cell>
          <cell r="B154" t="str">
            <v>MaxiBar</v>
          </cell>
          <cell r="C154">
            <v>6900</v>
          </cell>
          <cell r="E154">
            <v>521295</v>
          </cell>
        </row>
        <row r="155">
          <cell r="A155" t="str">
            <v>300MIL01</v>
          </cell>
          <cell r="B155" t="str">
            <v>Milton M. Cooke</v>
          </cell>
          <cell r="C155">
            <v>12394</v>
          </cell>
          <cell r="E155">
            <v>936366.7</v>
          </cell>
        </row>
        <row r="156">
          <cell r="A156" t="str">
            <v>300MIR01</v>
          </cell>
          <cell r="B156" t="str">
            <v>Miras-2</v>
          </cell>
          <cell r="C156">
            <v>750</v>
          </cell>
          <cell r="E156">
            <v>56662.5</v>
          </cell>
        </row>
        <row r="157">
          <cell r="A157" t="str">
            <v>300NIP02</v>
          </cell>
          <cell r="B157" t="str">
            <v>NIPI Neftegas</v>
          </cell>
          <cell r="C157">
            <v>105487</v>
          </cell>
          <cell r="E157">
            <v>8839801</v>
          </cell>
        </row>
        <row r="158">
          <cell r="A158" t="str">
            <v>300NUR01</v>
          </cell>
          <cell r="B158" t="str">
            <v>Nursat</v>
          </cell>
          <cell r="C158">
            <v>6209.08</v>
          </cell>
          <cell r="E158">
            <v>520321</v>
          </cell>
        </row>
        <row r="159">
          <cell r="A159" t="str">
            <v>300POL01</v>
          </cell>
          <cell r="B159" t="str">
            <v>Polish Oil&amp;Gas</v>
          </cell>
          <cell r="C159">
            <v>23600</v>
          </cell>
          <cell r="E159">
            <v>1977680</v>
          </cell>
        </row>
        <row r="160">
          <cell r="A160" t="str">
            <v>300PRO01</v>
          </cell>
          <cell r="B160" t="str">
            <v>Projectirovshik</v>
          </cell>
          <cell r="C160">
            <v>7878.76</v>
          </cell>
          <cell r="E160">
            <v>660240</v>
          </cell>
        </row>
        <row r="161">
          <cell r="A161" t="str">
            <v>300PSM01</v>
          </cell>
          <cell r="B161" t="str">
            <v>PSMP</v>
          </cell>
          <cell r="C161">
            <v>61369.98</v>
          </cell>
          <cell r="E161">
            <v>5142803.34</v>
          </cell>
        </row>
        <row r="162">
          <cell r="A162" t="str">
            <v>300RUS01</v>
          </cell>
          <cell r="B162" t="str">
            <v>Ruslan Co</v>
          </cell>
          <cell r="C162">
            <v>85.92</v>
          </cell>
          <cell r="E162">
            <v>7200</v>
          </cell>
        </row>
        <row r="163">
          <cell r="A163" t="str">
            <v>300SAB01</v>
          </cell>
          <cell r="B163" t="str">
            <v>Sabina</v>
          </cell>
          <cell r="C163">
            <v>206.21</v>
          </cell>
          <cell r="E163">
            <v>17280</v>
          </cell>
        </row>
        <row r="164">
          <cell r="A164" t="str">
            <v>300SAF01</v>
          </cell>
          <cell r="B164" t="str">
            <v>Safar</v>
          </cell>
          <cell r="C164">
            <v>86176.54</v>
          </cell>
          <cell r="E164">
            <v>7221594.0499999998</v>
          </cell>
        </row>
        <row r="165">
          <cell r="A165" t="str">
            <v>300SAR01</v>
          </cell>
          <cell r="B165" t="str">
            <v>Sarsha</v>
          </cell>
          <cell r="C165">
            <v>107.4</v>
          </cell>
          <cell r="E165">
            <v>9000</v>
          </cell>
        </row>
        <row r="166">
          <cell r="A166" t="str">
            <v>300SAT01</v>
          </cell>
          <cell r="B166" t="str">
            <v>SATEL</v>
          </cell>
          <cell r="C166">
            <v>83850.3</v>
          </cell>
          <cell r="E166">
            <v>7026655.0599999996</v>
          </cell>
        </row>
        <row r="167">
          <cell r="A167" t="str">
            <v>300STA01</v>
          </cell>
          <cell r="B167" t="str">
            <v>Standard Equipment</v>
          </cell>
          <cell r="C167">
            <v>0</v>
          </cell>
          <cell r="E167">
            <v>0</v>
          </cell>
        </row>
        <row r="168">
          <cell r="A168" t="str">
            <v>300STR01</v>
          </cell>
          <cell r="B168" t="str">
            <v>Streamline</v>
          </cell>
          <cell r="C168">
            <v>-0.06</v>
          </cell>
          <cell r="E168">
            <v>-5.03</v>
          </cell>
        </row>
        <row r="169">
          <cell r="A169" t="str">
            <v>300TAT01</v>
          </cell>
          <cell r="B169" t="str">
            <v>Tatyana</v>
          </cell>
          <cell r="C169">
            <v>112.88</v>
          </cell>
          <cell r="E169">
            <v>9460</v>
          </cell>
        </row>
        <row r="170">
          <cell r="A170" t="str">
            <v>300TNS01</v>
          </cell>
          <cell r="B170" t="str">
            <v>TNS</v>
          </cell>
          <cell r="C170">
            <v>3247.38</v>
          </cell>
          <cell r="E170">
            <v>272130.77</v>
          </cell>
        </row>
        <row r="171">
          <cell r="A171" t="str">
            <v>300TOK01</v>
          </cell>
          <cell r="B171" t="str">
            <v>Toksar</v>
          </cell>
          <cell r="C171">
            <v>107.4</v>
          </cell>
          <cell r="E171">
            <v>9000</v>
          </cell>
        </row>
        <row r="172">
          <cell r="A172" t="str">
            <v>300TOP01</v>
          </cell>
          <cell r="B172" t="str">
            <v>Top Oilfield Equipment Service</v>
          </cell>
          <cell r="C172">
            <v>12000</v>
          </cell>
          <cell r="E172">
            <v>1005600</v>
          </cell>
        </row>
        <row r="173">
          <cell r="A173" t="str">
            <v>300TRU01</v>
          </cell>
          <cell r="B173" t="str">
            <v>Trucat International</v>
          </cell>
          <cell r="C173">
            <v>52750</v>
          </cell>
          <cell r="E173">
            <v>4420450</v>
          </cell>
        </row>
        <row r="174">
          <cell r="A174" t="str">
            <v>300TSM01</v>
          </cell>
          <cell r="B174" t="str">
            <v>TSM&amp;S</v>
          </cell>
          <cell r="C174">
            <v>96.88</v>
          </cell>
          <cell r="E174">
            <v>8117.93</v>
          </cell>
        </row>
        <row r="175">
          <cell r="A175" t="str">
            <v>300VIT01</v>
          </cell>
          <cell r="B175" t="str">
            <v>VITO</v>
          </cell>
          <cell r="C175">
            <v>21760.240000000002</v>
          </cell>
          <cell r="E175">
            <v>1823510.04</v>
          </cell>
        </row>
        <row r="176">
          <cell r="A176" t="str">
            <v>300WEA01</v>
          </cell>
          <cell r="B176" t="str">
            <v>West East</v>
          </cell>
          <cell r="C176">
            <v>44305</v>
          </cell>
          <cell r="E176">
            <v>3712759</v>
          </cell>
        </row>
        <row r="177">
          <cell r="A177" t="str">
            <v>300WES01</v>
          </cell>
          <cell r="B177" t="str">
            <v>West</v>
          </cell>
          <cell r="C177">
            <v>26345.3</v>
          </cell>
          <cell r="E177">
            <v>2207736.14</v>
          </cell>
        </row>
        <row r="178">
          <cell r="A178" t="str">
            <v>300WKA01</v>
          </cell>
          <cell r="B178" t="str">
            <v>WKAEM (EKIMU)</v>
          </cell>
          <cell r="C178">
            <v>2711.21</v>
          </cell>
          <cell r="E178">
            <v>227199.6</v>
          </cell>
        </row>
        <row r="179">
          <cell r="A179" t="str">
            <v>300YNT01</v>
          </cell>
          <cell r="B179" t="str">
            <v>Ynta</v>
          </cell>
          <cell r="C179">
            <v>118938</v>
          </cell>
          <cell r="E179">
            <v>9967004.4000000004</v>
          </cell>
        </row>
        <row r="180">
          <cell r="A180" t="str">
            <v>300ZHA01</v>
          </cell>
          <cell r="B180" t="str">
            <v>Zhaksylyk</v>
          </cell>
          <cell r="C180">
            <v>21492.59</v>
          </cell>
          <cell r="E180">
            <v>1801080</v>
          </cell>
        </row>
        <row r="181">
          <cell r="A181">
            <v>3051001</v>
          </cell>
          <cell r="B181" t="str">
            <v>Accrued Interest Payable</v>
          </cell>
          <cell r="C181">
            <v>3612.7</v>
          </cell>
          <cell r="E181">
            <v>302744.26</v>
          </cell>
        </row>
        <row r="182">
          <cell r="A182">
            <v>3153001</v>
          </cell>
          <cell r="B182" t="str">
            <v>Current Income Tax Payable</v>
          </cell>
          <cell r="C182">
            <v>1776</v>
          </cell>
          <cell r="E182">
            <v>148790</v>
          </cell>
        </row>
        <row r="183">
          <cell r="A183">
            <v>3154010</v>
          </cell>
          <cell r="B183" t="str">
            <v>Road Fund</v>
          </cell>
          <cell r="C183">
            <v>0</v>
          </cell>
          <cell r="E183">
            <v>0</v>
          </cell>
        </row>
        <row r="184">
          <cell r="A184">
            <v>3154015</v>
          </cell>
          <cell r="B184" t="str">
            <v>Pension Fund</v>
          </cell>
          <cell r="C184">
            <v>17018</v>
          </cell>
          <cell r="E184">
            <v>1426051</v>
          </cell>
        </row>
        <row r="185">
          <cell r="A185">
            <v>3154020</v>
          </cell>
          <cell r="B185" t="str">
            <v>Medical Fund</v>
          </cell>
          <cell r="C185">
            <v>2109</v>
          </cell>
          <cell r="E185">
            <v>176765</v>
          </cell>
        </row>
        <row r="186">
          <cell r="A186">
            <v>3154025</v>
          </cell>
          <cell r="B186" t="str">
            <v>Employment Fund</v>
          </cell>
          <cell r="C186">
            <v>1406</v>
          </cell>
          <cell r="E186">
            <v>117844</v>
          </cell>
        </row>
        <row r="187">
          <cell r="A187">
            <v>3154030</v>
          </cell>
          <cell r="B187" t="str">
            <v>Property Tax</v>
          </cell>
          <cell r="C187">
            <v>29855</v>
          </cell>
          <cell r="E187">
            <v>2501880</v>
          </cell>
        </row>
        <row r="188">
          <cell r="A188">
            <v>3154035</v>
          </cell>
          <cell r="B188" t="str">
            <v>Vehicle Tax</v>
          </cell>
          <cell r="C188">
            <v>835</v>
          </cell>
          <cell r="E188">
            <v>70050</v>
          </cell>
        </row>
        <row r="189">
          <cell r="A189">
            <v>3201001</v>
          </cell>
          <cell r="B189" t="str">
            <v>Withholding Tax Payable</v>
          </cell>
          <cell r="C189">
            <v>74233.55</v>
          </cell>
          <cell r="E189">
            <v>6031833.5</v>
          </cell>
        </row>
        <row r="190">
          <cell r="A190">
            <v>3201002</v>
          </cell>
          <cell r="B190" t="str">
            <v>Accrued Current Payroll</v>
          </cell>
          <cell r="C190">
            <v>27181.93</v>
          </cell>
          <cell r="E190">
            <v>2277853</v>
          </cell>
        </row>
        <row r="191">
          <cell r="A191">
            <v>3301010</v>
          </cell>
          <cell r="B191" t="str">
            <v>Chase Bank of Texas</v>
          </cell>
          <cell r="C191">
            <v>755555.55</v>
          </cell>
          <cell r="E191">
            <v>63315555.090000004</v>
          </cell>
        </row>
        <row r="192">
          <cell r="A192">
            <v>3302010</v>
          </cell>
          <cell r="B192" t="str">
            <v>CAP-G Cash Advances</v>
          </cell>
          <cell r="C192">
            <v>16897350.170000002</v>
          </cell>
          <cell r="E192">
            <v>1415997944.24</v>
          </cell>
        </row>
        <row r="193">
          <cell r="A193">
            <v>3302020</v>
          </cell>
          <cell r="B193" t="str">
            <v>CAP-G Management Fees</v>
          </cell>
          <cell r="C193">
            <v>4848750</v>
          </cell>
          <cell r="E193">
            <v>406325250</v>
          </cell>
        </row>
        <row r="194">
          <cell r="A194">
            <v>3302030</v>
          </cell>
          <cell r="B194" t="str">
            <v>CAP-G Other</v>
          </cell>
          <cell r="C194">
            <v>634593.53</v>
          </cell>
          <cell r="E194">
            <v>53178976.560000002</v>
          </cell>
        </row>
        <row r="195">
          <cell r="A195">
            <v>3352001</v>
          </cell>
          <cell r="B195" t="str">
            <v>Interest Payable to Related Pa</v>
          </cell>
          <cell r="C195">
            <v>1573136</v>
          </cell>
          <cell r="E195">
            <v>131828796.8</v>
          </cell>
        </row>
        <row r="196">
          <cell r="A196">
            <v>4001010</v>
          </cell>
          <cell r="B196" t="str">
            <v>Central Asia Petroleum</v>
          </cell>
          <cell r="C196">
            <v>100000</v>
          </cell>
          <cell r="E196">
            <v>7555000</v>
          </cell>
        </row>
        <row r="197">
          <cell r="A197">
            <v>4001020</v>
          </cell>
          <cell r="B197" t="str">
            <v>Kazakhoil</v>
          </cell>
          <cell r="C197">
            <v>80000</v>
          </cell>
          <cell r="E197">
            <v>6044000</v>
          </cell>
        </row>
        <row r="198">
          <cell r="A198">
            <v>4001030</v>
          </cell>
          <cell r="B198" t="str">
            <v>Mangistau Terra International</v>
          </cell>
          <cell r="C198">
            <v>20000</v>
          </cell>
          <cell r="E198">
            <v>1511000</v>
          </cell>
        </row>
        <row r="199">
          <cell r="A199">
            <v>4101001</v>
          </cell>
          <cell r="B199" t="str">
            <v>Retained Earnings</v>
          </cell>
          <cell r="C199">
            <v>-4015697</v>
          </cell>
          <cell r="E199">
            <v>-303385908.35000002</v>
          </cell>
        </row>
        <row r="200">
          <cell r="A200">
            <v>5101001</v>
          </cell>
          <cell r="B200" t="str">
            <v>Interest Income</v>
          </cell>
          <cell r="C200">
            <v>278.69</v>
          </cell>
          <cell r="E200">
            <v>23270.62</v>
          </cell>
        </row>
        <row r="201">
          <cell r="A201">
            <v>5991001</v>
          </cell>
          <cell r="B201" t="str">
            <v>Currency Exchange Gain</v>
          </cell>
          <cell r="C201">
            <v>3092.18</v>
          </cell>
          <cell r="E201">
            <v>1979371.22</v>
          </cell>
        </row>
        <row r="202">
          <cell r="A202">
            <v>6002001</v>
          </cell>
          <cell r="B202" t="str">
            <v>Materials &amp; Supplies</v>
          </cell>
          <cell r="C202">
            <v>0</v>
          </cell>
          <cell r="E202">
            <v>0</v>
          </cell>
        </row>
        <row r="203">
          <cell r="A203">
            <v>6995001</v>
          </cell>
          <cell r="B203" t="str">
            <v>Depreciation - Corp. Assets</v>
          </cell>
          <cell r="C203">
            <v>-440901</v>
          </cell>
          <cell r="E203">
            <v>-36947503.799999997</v>
          </cell>
        </row>
        <row r="204">
          <cell r="A204">
            <v>7002001</v>
          </cell>
          <cell r="B204" t="str">
            <v>Geophysical Expenses</v>
          </cell>
          <cell r="C204">
            <v>0</v>
          </cell>
          <cell r="E204">
            <v>-0.5</v>
          </cell>
        </row>
        <row r="205">
          <cell r="A205">
            <v>7951001</v>
          </cell>
          <cell r="B205" t="str">
            <v>Marketing Expense</v>
          </cell>
          <cell r="C205">
            <v>-11900</v>
          </cell>
          <cell r="E205">
            <v>-954380</v>
          </cell>
        </row>
        <row r="206">
          <cell r="A206">
            <v>8000101</v>
          </cell>
          <cell r="B206" t="str">
            <v>Rent</v>
          </cell>
          <cell r="C206">
            <v>-16832.560000000001</v>
          </cell>
          <cell r="E206">
            <v>-1117221.6000000001</v>
          </cell>
        </row>
        <row r="207">
          <cell r="A207">
            <v>8000201</v>
          </cell>
          <cell r="B207" t="str">
            <v>Office Supplies</v>
          </cell>
          <cell r="C207">
            <v>-54094.39</v>
          </cell>
          <cell r="E207">
            <v>-4154655.7</v>
          </cell>
        </row>
        <row r="208">
          <cell r="A208">
            <v>8000301</v>
          </cell>
          <cell r="B208" t="str">
            <v>Utilities</v>
          </cell>
          <cell r="C208">
            <v>-13930.44</v>
          </cell>
          <cell r="E208">
            <v>-1104171.6399999999</v>
          </cell>
        </row>
        <row r="209">
          <cell r="A209">
            <v>8000401</v>
          </cell>
          <cell r="B209" t="str">
            <v>Dues and Subscriptions</v>
          </cell>
          <cell r="C209">
            <v>-1441.05</v>
          </cell>
          <cell r="E209">
            <v>-113089.88</v>
          </cell>
        </row>
        <row r="210">
          <cell r="A210">
            <v>8000501</v>
          </cell>
          <cell r="B210" t="str">
            <v>Travel and Lodging</v>
          </cell>
          <cell r="C210">
            <v>-84594.81</v>
          </cell>
          <cell r="E210">
            <v>-6578318.9199999999</v>
          </cell>
        </row>
        <row r="211">
          <cell r="A211">
            <v>8000601</v>
          </cell>
          <cell r="B211" t="str">
            <v>Meals &amp; Entertainment</v>
          </cell>
          <cell r="C211">
            <v>-1823.11</v>
          </cell>
          <cell r="E211">
            <v>-140000</v>
          </cell>
        </row>
        <row r="212">
          <cell r="A212">
            <v>8000701</v>
          </cell>
          <cell r="B212" t="str">
            <v>Bank Fees</v>
          </cell>
          <cell r="C212">
            <v>-28488.51</v>
          </cell>
          <cell r="E212">
            <v>-2228493.36</v>
          </cell>
        </row>
        <row r="213">
          <cell r="A213">
            <v>8000801</v>
          </cell>
          <cell r="B213" t="str">
            <v>Postage &amp; Courier</v>
          </cell>
          <cell r="C213">
            <v>-509.47</v>
          </cell>
          <cell r="E213">
            <v>-39747</v>
          </cell>
        </row>
        <row r="214">
          <cell r="A214">
            <v>8000901</v>
          </cell>
          <cell r="B214" t="str">
            <v>Insurance</v>
          </cell>
          <cell r="C214">
            <v>-593.35</v>
          </cell>
          <cell r="E214">
            <v>-45079.8</v>
          </cell>
        </row>
        <row r="215">
          <cell r="A215">
            <v>8001001</v>
          </cell>
          <cell r="B215" t="str">
            <v>Contributions</v>
          </cell>
          <cell r="C215">
            <v>-38704.160000000003</v>
          </cell>
          <cell r="E215">
            <v>-3040031.58</v>
          </cell>
        </row>
        <row r="216">
          <cell r="A216">
            <v>8001010</v>
          </cell>
          <cell r="B216" t="str">
            <v>Training</v>
          </cell>
          <cell r="C216">
            <v>-91164.7</v>
          </cell>
          <cell r="E216">
            <v>-7071721.5999999996</v>
          </cell>
        </row>
        <row r="217">
          <cell r="A217">
            <v>8001101</v>
          </cell>
          <cell r="B217" t="str">
            <v>Cleaning Services</v>
          </cell>
          <cell r="C217">
            <v>-2551.7800000000002</v>
          </cell>
          <cell r="E217">
            <v>-198475.33</v>
          </cell>
        </row>
        <row r="218">
          <cell r="A218">
            <v>8001301</v>
          </cell>
          <cell r="B218" t="str">
            <v>Medical Expense</v>
          </cell>
          <cell r="C218">
            <v>-7729.24</v>
          </cell>
          <cell r="E218">
            <v>-613246</v>
          </cell>
        </row>
        <row r="219">
          <cell r="A219">
            <v>8001401</v>
          </cell>
          <cell r="B219" t="str">
            <v>Transportation</v>
          </cell>
          <cell r="C219">
            <v>-16984.62</v>
          </cell>
          <cell r="E219">
            <v>-1390559.28</v>
          </cell>
        </row>
        <row r="220">
          <cell r="A220">
            <v>8001501</v>
          </cell>
          <cell r="B220" t="str">
            <v>Parking</v>
          </cell>
          <cell r="C220">
            <v>-3378.6</v>
          </cell>
          <cell r="E220">
            <v>-267423.33</v>
          </cell>
        </row>
        <row r="221">
          <cell r="A221">
            <v>8001601</v>
          </cell>
          <cell r="B221" t="str">
            <v>Telecommunication Exp</v>
          </cell>
          <cell r="C221">
            <v>-187377.74</v>
          </cell>
          <cell r="E221">
            <v>-14790457.949999999</v>
          </cell>
        </row>
        <row r="222">
          <cell r="A222">
            <v>8001603</v>
          </cell>
          <cell r="B222" t="str">
            <v>Telephone Lines</v>
          </cell>
          <cell r="C222">
            <v>-252.98</v>
          </cell>
          <cell r="E222">
            <v>-21200</v>
          </cell>
        </row>
        <row r="223">
          <cell r="A223">
            <v>8001604</v>
          </cell>
          <cell r="B223" t="str">
            <v>Appartments</v>
          </cell>
          <cell r="C223">
            <v>-17812.13</v>
          </cell>
          <cell r="E223">
            <v>-1422948.53</v>
          </cell>
        </row>
        <row r="224">
          <cell r="A224">
            <v>8001605</v>
          </cell>
          <cell r="B224" t="str">
            <v>Internet &amp; E-Mail Services</v>
          </cell>
          <cell r="C224">
            <v>-14882.82</v>
          </cell>
          <cell r="E224">
            <v>-1205730.83</v>
          </cell>
        </row>
        <row r="225">
          <cell r="A225">
            <v>8006001</v>
          </cell>
          <cell r="B225" t="str">
            <v>Company labor</v>
          </cell>
          <cell r="C225">
            <v>-296587.94</v>
          </cell>
          <cell r="E225">
            <v>-23486286.25</v>
          </cell>
        </row>
        <row r="226">
          <cell r="A226">
            <v>8006201</v>
          </cell>
          <cell r="B226" t="str">
            <v>Contract Labor</v>
          </cell>
          <cell r="C226">
            <v>-912938.24</v>
          </cell>
          <cell r="E226">
            <v>-71781503</v>
          </cell>
        </row>
        <row r="227">
          <cell r="A227">
            <v>8006501</v>
          </cell>
          <cell r="B227" t="str">
            <v>Contract Services &amp; Equip</v>
          </cell>
          <cell r="C227">
            <v>-68316.800000000003</v>
          </cell>
          <cell r="E227">
            <v>-5515457.0300000003</v>
          </cell>
        </row>
        <row r="228">
          <cell r="A228">
            <v>8006701</v>
          </cell>
          <cell r="B228" t="str">
            <v>Professional Services</v>
          </cell>
          <cell r="C228">
            <v>-11911.01</v>
          </cell>
          <cell r="E228">
            <v>-923884</v>
          </cell>
        </row>
        <row r="229">
          <cell r="A229">
            <v>8007001</v>
          </cell>
          <cell r="B229" t="str">
            <v>Legal Expenses</v>
          </cell>
          <cell r="C229">
            <v>-5538.08</v>
          </cell>
          <cell r="E229">
            <v>-436942.78</v>
          </cell>
        </row>
        <row r="230">
          <cell r="A230">
            <v>8007501</v>
          </cell>
          <cell r="B230" t="str">
            <v>Accounting &amp; Audit</v>
          </cell>
          <cell r="C230">
            <v>-194877.69</v>
          </cell>
          <cell r="E230">
            <v>-15732464.17</v>
          </cell>
        </row>
        <row r="231">
          <cell r="A231">
            <v>8008001</v>
          </cell>
          <cell r="B231" t="str">
            <v>Misc. G. &amp; A.</v>
          </cell>
          <cell r="C231">
            <v>-11640.2</v>
          </cell>
          <cell r="E231">
            <v>-895379.18</v>
          </cell>
        </row>
        <row r="232">
          <cell r="A232">
            <v>8009001</v>
          </cell>
          <cell r="B232" t="str">
            <v>Licence Registration Fees</v>
          </cell>
          <cell r="C232">
            <v>-15425.38</v>
          </cell>
          <cell r="E232">
            <v>-1180238.01</v>
          </cell>
        </row>
        <row r="233">
          <cell r="A233">
            <v>8009601</v>
          </cell>
          <cell r="B233" t="str">
            <v>Penalties</v>
          </cell>
          <cell r="C233">
            <v>-4758.4399999999996</v>
          </cell>
          <cell r="E233">
            <v>-364144</v>
          </cell>
        </row>
        <row r="234">
          <cell r="A234">
            <v>8009701</v>
          </cell>
          <cell r="B234" t="str">
            <v>Repairs &amp; Installations</v>
          </cell>
          <cell r="C234">
            <v>-19361.509999999998</v>
          </cell>
          <cell r="E234">
            <v>-1559143.7</v>
          </cell>
        </row>
        <row r="235">
          <cell r="A235">
            <v>8009801</v>
          </cell>
          <cell r="B235" t="str">
            <v>Almaty Office Expense</v>
          </cell>
          <cell r="C235">
            <v>-6951.44</v>
          </cell>
          <cell r="E235">
            <v>-543737.93000000005</v>
          </cell>
        </row>
        <row r="236">
          <cell r="A236">
            <v>8551001</v>
          </cell>
          <cell r="B236" t="str">
            <v>Interest on Debts</v>
          </cell>
          <cell r="C236">
            <v>-508818.16</v>
          </cell>
          <cell r="E236">
            <v>-40350454.390000001</v>
          </cell>
        </row>
        <row r="237">
          <cell r="A237">
            <v>8751001</v>
          </cell>
          <cell r="B237" t="str">
            <v>Customs Duties</v>
          </cell>
          <cell r="C237">
            <v>-44352.160000000003</v>
          </cell>
          <cell r="E237">
            <v>-3461478</v>
          </cell>
        </row>
        <row r="238">
          <cell r="A238">
            <v>8753001</v>
          </cell>
          <cell r="B238" t="str">
            <v>Property Taxes</v>
          </cell>
          <cell r="C238">
            <v>-36585.54</v>
          </cell>
          <cell r="E238">
            <v>-3024885.45</v>
          </cell>
        </row>
        <row r="239">
          <cell r="A239">
            <v>8753050</v>
          </cell>
          <cell r="B239" t="str">
            <v>Vehicle Tax</v>
          </cell>
          <cell r="C239">
            <v>-2731.05</v>
          </cell>
          <cell r="E239">
            <v>-215251.1</v>
          </cell>
        </row>
        <row r="240">
          <cell r="A240">
            <v>8754001</v>
          </cell>
          <cell r="B240" t="str">
            <v>Other Taxes</v>
          </cell>
          <cell r="C240">
            <v>-51772.72</v>
          </cell>
          <cell r="E240">
            <v>-4339159.1500000004</v>
          </cell>
        </row>
        <row r="241">
          <cell r="A241">
            <v>8991001</v>
          </cell>
          <cell r="B241" t="str">
            <v>Extraordinary Items</v>
          </cell>
          <cell r="C241">
            <v>-192481.03</v>
          </cell>
          <cell r="E241">
            <v>-16126981.5</v>
          </cell>
        </row>
        <row r="242">
          <cell r="A242">
            <v>8991002</v>
          </cell>
          <cell r="B242" t="str">
            <v>Currency Exchange Loss</v>
          </cell>
          <cell r="C242">
            <v>-70165.960000000006</v>
          </cell>
          <cell r="E242">
            <v>-170965444.47</v>
          </cell>
        </row>
        <row r="243">
          <cell r="A243">
            <v>9100501</v>
          </cell>
          <cell r="B243" t="str">
            <v>Chemicals</v>
          </cell>
          <cell r="C243">
            <v>0</v>
          </cell>
          <cell r="E243">
            <v>0</v>
          </cell>
        </row>
        <row r="244">
          <cell r="A244">
            <v>9102001</v>
          </cell>
          <cell r="B244" t="str">
            <v>Materials &amp; Supplies</v>
          </cell>
          <cell r="C244">
            <v>0</v>
          </cell>
          <cell r="E244">
            <v>0</v>
          </cell>
        </row>
        <row r="245">
          <cell r="A245">
            <v>9102501</v>
          </cell>
          <cell r="B245" t="str">
            <v>Fuel &amp; Power</v>
          </cell>
          <cell r="C245">
            <v>0</v>
          </cell>
          <cell r="E245">
            <v>0</v>
          </cell>
        </row>
        <row r="246">
          <cell r="A246">
            <v>9103001</v>
          </cell>
          <cell r="B246" t="str">
            <v>Transportation</v>
          </cell>
          <cell r="C246">
            <v>-0.09</v>
          </cell>
          <cell r="E246">
            <v>0.02</v>
          </cell>
        </row>
        <row r="247">
          <cell r="A247">
            <v>9103002</v>
          </cell>
          <cell r="B247" t="str">
            <v>Crude Oil Transportation</v>
          </cell>
          <cell r="C247">
            <v>0</v>
          </cell>
          <cell r="E247">
            <v>0.19</v>
          </cell>
        </row>
        <row r="248">
          <cell r="A248">
            <v>9106201</v>
          </cell>
          <cell r="B248" t="str">
            <v>Contract Labor</v>
          </cell>
          <cell r="C248">
            <v>0</v>
          </cell>
          <cell r="E248">
            <v>3</v>
          </cell>
        </row>
        <row r="249">
          <cell r="A249">
            <v>9204001</v>
          </cell>
          <cell r="B249" t="str">
            <v>Repairs &amp; Maintenance</v>
          </cell>
          <cell r="C249">
            <v>0.02</v>
          </cell>
          <cell r="E249">
            <v>0</v>
          </cell>
        </row>
        <row r="250">
          <cell r="A250">
            <v>9206701</v>
          </cell>
          <cell r="B250" t="str">
            <v>Professional Services</v>
          </cell>
          <cell r="C250">
            <v>-0.01</v>
          </cell>
          <cell r="E250">
            <v>-0.03</v>
          </cell>
        </row>
        <row r="251">
          <cell r="A251">
            <v>9207001</v>
          </cell>
          <cell r="B251" t="str">
            <v>Environmental Expenses</v>
          </cell>
          <cell r="C251">
            <v>0.01</v>
          </cell>
          <cell r="E251">
            <v>0</v>
          </cell>
        </row>
        <row r="252">
          <cell r="A252">
            <v>9207501</v>
          </cell>
          <cell r="B252" t="str">
            <v>Local Licensing Fees</v>
          </cell>
          <cell r="C252">
            <v>-0.02</v>
          </cell>
          <cell r="E252">
            <v>0.01</v>
          </cell>
        </row>
        <row r="253">
          <cell r="A253">
            <v>9208201</v>
          </cell>
          <cell r="B253" t="str">
            <v>Field Supplies</v>
          </cell>
          <cell r="C253">
            <v>-0.02</v>
          </cell>
          <cell r="E253">
            <v>0.04</v>
          </cell>
        </row>
        <row r="254">
          <cell r="A254">
            <v>9208701</v>
          </cell>
          <cell r="B254" t="str">
            <v>Travel</v>
          </cell>
          <cell r="C254">
            <v>0</v>
          </cell>
          <cell r="E254">
            <v>0</v>
          </cell>
        </row>
        <row r="255">
          <cell r="A255">
            <v>9211101</v>
          </cell>
          <cell r="B255" t="str">
            <v>Cleaning Services</v>
          </cell>
          <cell r="C255">
            <v>0</v>
          </cell>
          <cell r="E255">
            <v>0</v>
          </cell>
        </row>
        <row r="256">
          <cell r="A256">
            <v>9211301</v>
          </cell>
          <cell r="B256" t="str">
            <v>Medical Expense</v>
          </cell>
          <cell r="C256">
            <v>0</v>
          </cell>
          <cell r="E256">
            <v>0</v>
          </cell>
        </row>
        <row r="257">
          <cell r="A257">
            <v>9211601</v>
          </cell>
          <cell r="B257" t="str">
            <v>Telecommunication Exp</v>
          </cell>
          <cell r="C257">
            <v>0</v>
          </cell>
          <cell r="E257">
            <v>-0.01</v>
          </cell>
        </row>
        <row r="258">
          <cell r="A258">
            <v>9211603</v>
          </cell>
          <cell r="B258" t="str">
            <v>Satellite Phone</v>
          </cell>
          <cell r="C258">
            <v>0.04</v>
          </cell>
          <cell r="E258">
            <v>0.02</v>
          </cell>
        </row>
        <row r="259">
          <cell r="A259">
            <v>9216301</v>
          </cell>
          <cell r="B259" t="str">
            <v>Food Services</v>
          </cell>
          <cell r="C259">
            <v>0.02</v>
          </cell>
          <cell r="E259">
            <v>-0.44</v>
          </cell>
        </row>
        <row r="260">
          <cell r="A260">
            <v>9251001</v>
          </cell>
          <cell r="B260" t="str">
            <v>Inventory TDC</v>
          </cell>
          <cell r="C260">
            <v>0</v>
          </cell>
          <cell r="E260">
            <v>0</v>
          </cell>
        </row>
        <row r="261">
          <cell r="A261">
            <v>9351001</v>
          </cell>
          <cell r="B261" t="str">
            <v>Inventory CAPEX</v>
          </cell>
          <cell r="C261">
            <v>0</v>
          </cell>
          <cell r="E261">
            <v>0</v>
          </cell>
        </row>
        <row r="262">
          <cell r="A262">
            <v>9501001</v>
          </cell>
          <cell r="B262" t="str">
            <v>Payroll</v>
          </cell>
          <cell r="C262">
            <v>0.01</v>
          </cell>
          <cell r="E262">
            <v>0.05</v>
          </cell>
        </row>
        <row r="263">
          <cell r="A263">
            <v>9502002</v>
          </cell>
          <cell r="B263" t="str">
            <v>Employment Fund 2%</v>
          </cell>
          <cell r="C263">
            <v>0.01</v>
          </cell>
          <cell r="E263">
            <v>-0.01</v>
          </cell>
        </row>
        <row r="264">
          <cell r="A264">
            <v>9502003</v>
          </cell>
          <cell r="B264" t="str">
            <v>Medical Insurance 3%</v>
          </cell>
          <cell r="C264">
            <v>0</v>
          </cell>
          <cell r="E264">
            <v>-0.02</v>
          </cell>
        </row>
        <row r="265">
          <cell r="A265">
            <v>9502004</v>
          </cell>
          <cell r="B265" t="str">
            <v>Savings Fund</v>
          </cell>
          <cell r="C265">
            <v>0</v>
          </cell>
          <cell r="E265">
            <v>0.01</v>
          </cell>
        </row>
        <row r="266">
          <cell r="A266">
            <v>9502005</v>
          </cell>
          <cell r="B266" t="str">
            <v>Pension Fund 15%</v>
          </cell>
          <cell r="C266">
            <v>0</v>
          </cell>
          <cell r="E266">
            <v>0</v>
          </cell>
        </row>
        <row r="267">
          <cell r="A267" t="str">
            <v>960AME01</v>
          </cell>
          <cell r="B267" t="str">
            <v>Ameron International</v>
          </cell>
          <cell r="C267">
            <v>0</v>
          </cell>
          <cell r="E267">
            <v>0</v>
          </cell>
        </row>
        <row r="268">
          <cell r="A268" t="str">
            <v>960CAN01</v>
          </cell>
          <cell r="B268" t="str">
            <v>Canam Services</v>
          </cell>
          <cell r="C268">
            <v>0</v>
          </cell>
          <cell r="E268">
            <v>0.1</v>
          </cell>
        </row>
        <row r="269">
          <cell r="A269" t="str">
            <v>960CAT01</v>
          </cell>
          <cell r="B269" t="str">
            <v>Catkaz</v>
          </cell>
          <cell r="C269">
            <v>0</v>
          </cell>
          <cell r="E269">
            <v>0</v>
          </cell>
        </row>
        <row r="270">
          <cell r="A270" t="str">
            <v>960CON01</v>
          </cell>
          <cell r="B270" t="str">
            <v>Continental Shiptores</v>
          </cell>
          <cell r="C270">
            <v>-0.64</v>
          </cell>
          <cell r="E270">
            <v>0</v>
          </cell>
        </row>
        <row r="271">
          <cell r="A271" t="str">
            <v>960ENK01</v>
          </cell>
          <cell r="B271" t="str">
            <v>Enkaz</v>
          </cell>
          <cell r="C271">
            <v>-0.01</v>
          </cell>
          <cell r="E271">
            <v>0.01</v>
          </cell>
        </row>
        <row r="272">
          <cell r="A272" t="str">
            <v>960HIM01</v>
          </cell>
          <cell r="B272" t="str">
            <v>Himmontaj</v>
          </cell>
          <cell r="C272">
            <v>0</v>
          </cell>
          <cell r="E272">
            <v>0</v>
          </cell>
        </row>
        <row r="273">
          <cell r="A273" t="str">
            <v>960JMC01</v>
          </cell>
          <cell r="B273" t="str">
            <v>JMC Oilfield</v>
          </cell>
          <cell r="C273">
            <v>0</v>
          </cell>
          <cell r="E273">
            <v>0.01</v>
          </cell>
        </row>
        <row r="274">
          <cell r="A274" t="str">
            <v>960STA01</v>
          </cell>
          <cell r="B274" t="str">
            <v>Standard Equipment</v>
          </cell>
          <cell r="C274">
            <v>0</v>
          </cell>
          <cell r="E274">
            <v>0</v>
          </cell>
        </row>
        <row r="275">
          <cell r="A275" t="str">
            <v>960STR01</v>
          </cell>
          <cell r="B275" t="str">
            <v>Streamline</v>
          </cell>
          <cell r="C275">
            <v>0</v>
          </cell>
          <cell r="E275">
            <v>0</v>
          </cell>
        </row>
        <row r="276">
          <cell r="A276" t="str">
            <v>960TRU01</v>
          </cell>
          <cell r="B276" t="str">
            <v>Trucat International</v>
          </cell>
          <cell r="C276">
            <v>0</v>
          </cell>
          <cell r="E276">
            <v>0</v>
          </cell>
        </row>
        <row r="277">
          <cell r="A277" t="str">
            <v>960WEA01</v>
          </cell>
          <cell r="B277" t="str">
            <v>West East</v>
          </cell>
          <cell r="C277">
            <v>0</v>
          </cell>
          <cell r="E277">
            <v>0</v>
          </cell>
        </row>
        <row r="278">
          <cell r="A278" t="str">
            <v>960WES01</v>
          </cell>
          <cell r="B278" t="str">
            <v>West</v>
          </cell>
          <cell r="C278">
            <v>0</v>
          </cell>
          <cell r="E278">
            <v>0</v>
          </cell>
        </row>
        <row r="279">
          <cell r="A279" t="str">
            <v>960YNT01</v>
          </cell>
          <cell r="B279" t="str">
            <v>Ynta</v>
          </cell>
          <cell r="C279">
            <v>-1.1599999999999999</v>
          </cell>
          <cell r="E279">
            <v>0</v>
          </cell>
        </row>
      </sheetData>
      <sheetData sheetId="28" refreshError="1">
        <row r="7">
          <cell r="A7">
            <v>1001002</v>
          </cell>
          <cell r="B7" t="str">
            <v>Petty Cash - Office - Tenge</v>
          </cell>
          <cell r="C7">
            <v>-227.03</v>
          </cell>
          <cell r="D7">
            <v>-31784</v>
          </cell>
        </row>
        <row r="8">
          <cell r="A8">
            <v>1002001</v>
          </cell>
          <cell r="B8" t="str">
            <v>Cash in Neftebank Tenge</v>
          </cell>
          <cell r="C8">
            <v>-4235.8500000000004</v>
          </cell>
          <cell r="D8">
            <v>-593019.44999999995</v>
          </cell>
        </row>
        <row r="9">
          <cell r="A9">
            <v>1002002</v>
          </cell>
          <cell r="B9" t="str">
            <v>Cash in Neftebank USD</v>
          </cell>
          <cell r="C9">
            <v>-11537.61</v>
          </cell>
          <cell r="D9">
            <v>-1615265.4</v>
          </cell>
        </row>
        <row r="10">
          <cell r="A10">
            <v>1002003</v>
          </cell>
          <cell r="B10" t="str">
            <v>Cash in KazcommercerBank Tenge</v>
          </cell>
          <cell r="C10">
            <v>-14.32</v>
          </cell>
          <cell r="D10">
            <v>-2004.23</v>
          </cell>
        </row>
        <row r="11">
          <cell r="A11">
            <v>1002004</v>
          </cell>
          <cell r="B11" t="str">
            <v>Cash in KazcommercerBank USD</v>
          </cell>
          <cell r="C11">
            <v>-21.8</v>
          </cell>
          <cell r="D11">
            <v>-3052</v>
          </cell>
        </row>
        <row r="12">
          <cell r="A12">
            <v>1002005</v>
          </cell>
          <cell r="B12" t="str">
            <v>Cash in Narodny Tenge</v>
          </cell>
          <cell r="C12">
            <v>-164522.54</v>
          </cell>
          <cell r="D12">
            <v>-23033155.530000001</v>
          </cell>
        </row>
        <row r="13">
          <cell r="A13">
            <v>1002006</v>
          </cell>
          <cell r="B13" t="str">
            <v>Cash in Narodny USD</v>
          </cell>
          <cell r="C13">
            <v>-957.45</v>
          </cell>
          <cell r="D13">
            <v>-134043</v>
          </cell>
        </row>
        <row r="14">
          <cell r="A14">
            <v>1202002</v>
          </cell>
          <cell r="B14" t="str">
            <v>AR-Employees Tenge</v>
          </cell>
          <cell r="C14">
            <v>-2642.86</v>
          </cell>
          <cell r="D14">
            <v>-370000</v>
          </cell>
        </row>
        <row r="15">
          <cell r="A15" t="str">
            <v>120JMC01</v>
          </cell>
          <cell r="B15" t="str">
            <v>JMC</v>
          </cell>
          <cell r="C15">
            <v>-4600</v>
          </cell>
          <cell r="D15">
            <v>-644000</v>
          </cell>
        </row>
        <row r="16">
          <cell r="A16" t="str">
            <v>120MIR01</v>
          </cell>
          <cell r="B16" t="str">
            <v>Miras-2</v>
          </cell>
          <cell r="C16">
            <v>0.1</v>
          </cell>
          <cell r="D16">
            <v>13.36</v>
          </cell>
        </row>
        <row r="17">
          <cell r="A17" t="str">
            <v>120ZAM01</v>
          </cell>
          <cell r="B17" t="str">
            <v>Zaman</v>
          </cell>
          <cell r="C17">
            <v>-0.28999999999999998</v>
          </cell>
          <cell r="D17">
            <v>-40.79</v>
          </cell>
        </row>
        <row r="18">
          <cell r="A18" t="str">
            <v>120ZAP01</v>
          </cell>
          <cell r="B18" t="str">
            <v>Zap Kaz StroiService</v>
          </cell>
          <cell r="C18">
            <v>-8476.08</v>
          </cell>
          <cell r="D18">
            <v>-1186651.7</v>
          </cell>
        </row>
        <row r="19">
          <cell r="A19">
            <v>1251001</v>
          </cell>
          <cell r="B19" t="str">
            <v>Crude Oil</v>
          </cell>
          <cell r="C19">
            <v>-237895.72</v>
          </cell>
          <cell r="D19">
            <v>-32151522.23</v>
          </cell>
        </row>
        <row r="20">
          <cell r="A20">
            <v>1301001</v>
          </cell>
          <cell r="B20" t="str">
            <v>Field Yards</v>
          </cell>
          <cell r="C20">
            <v>-2941.71</v>
          </cell>
          <cell r="D20">
            <v>-411840</v>
          </cell>
        </row>
        <row r="21">
          <cell r="A21">
            <v>1303000</v>
          </cell>
          <cell r="B21" t="str">
            <v>Warehouse Invent Rollfwd 1997</v>
          </cell>
          <cell r="C21">
            <v>0</v>
          </cell>
          <cell r="D21">
            <v>-14342.9</v>
          </cell>
        </row>
        <row r="22">
          <cell r="A22">
            <v>1303001</v>
          </cell>
          <cell r="B22" t="str">
            <v>Warehouse</v>
          </cell>
          <cell r="C22">
            <v>-1372641.21</v>
          </cell>
          <cell r="D22">
            <v>-110445782.36</v>
          </cell>
        </row>
        <row r="23">
          <cell r="A23">
            <v>1305001</v>
          </cell>
          <cell r="B23" t="str">
            <v>Inventory in Transit</v>
          </cell>
          <cell r="C23">
            <v>-432864.96</v>
          </cell>
          <cell r="D23">
            <v>-36158567.399999999</v>
          </cell>
        </row>
        <row r="24">
          <cell r="A24">
            <v>1309001</v>
          </cell>
          <cell r="B24" t="str">
            <v>Other</v>
          </cell>
          <cell r="C24">
            <v>-42959.44</v>
          </cell>
          <cell r="D24">
            <v>-3399339.41</v>
          </cell>
        </row>
        <row r="25">
          <cell r="A25">
            <v>1401001</v>
          </cell>
          <cell r="B25" t="str">
            <v>Import VAT</v>
          </cell>
          <cell r="C25">
            <v>-176117.75</v>
          </cell>
          <cell r="D25">
            <v>-24656485.550000001</v>
          </cell>
        </row>
        <row r="26">
          <cell r="A26">
            <v>1402001</v>
          </cell>
          <cell r="B26" t="str">
            <v>Turnover (local) VAT</v>
          </cell>
          <cell r="C26">
            <v>-311539.12</v>
          </cell>
          <cell r="D26">
            <v>-43615476.200000003</v>
          </cell>
        </row>
        <row r="27">
          <cell r="A27">
            <v>1451001</v>
          </cell>
          <cell r="B27" t="str">
            <v>Advances to Customs</v>
          </cell>
          <cell r="C27">
            <v>-88634.77</v>
          </cell>
          <cell r="D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C28">
            <v>-555111.41</v>
          </cell>
          <cell r="D28">
            <v>-42496043.270000003</v>
          </cell>
        </row>
        <row r="29">
          <cell r="A29">
            <v>2020100</v>
          </cell>
          <cell r="B29" t="str">
            <v>Oil &amp; Gas Property Rollforward</v>
          </cell>
          <cell r="C29">
            <v>-5734236.29</v>
          </cell>
          <cell r="D29">
            <v>-438995163.29000002</v>
          </cell>
        </row>
        <row r="30">
          <cell r="A30">
            <v>2036001</v>
          </cell>
          <cell r="B30" t="str">
            <v>G&amp;G Company Labour</v>
          </cell>
          <cell r="C30">
            <v>-18028.57</v>
          </cell>
          <cell r="D30">
            <v>-1441610.86</v>
          </cell>
        </row>
        <row r="31">
          <cell r="A31">
            <v>2036201</v>
          </cell>
          <cell r="B31" t="str">
            <v>G&amp;G Contract Labour</v>
          </cell>
          <cell r="C31">
            <v>-4230.24</v>
          </cell>
          <cell r="D31">
            <v>-326878.84000000003</v>
          </cell>
        </row>
        <row r="32">
          <cell r="A32">
            <v>2036501</v>
          </cell>
          <cell r="B32" t="str">
            <v>G&amp;G Seismic</v>
          </cell>
          <cell r="C32">
            <v>-85440.14</v>
          </cell>
          <cell r="D32">
            <v>-7195372.0899999999</v>
          </cell>
        </row>
        <row r="33">
          <cell r="A33">
            <v>2050101</v>
          </cell>
          <cell r="B33" t="str">
            <v>IDC Drilling Contract Day Rate</v>
          </cell>
          <cell r="C33">
            <v>-187775.7</v>
          </cell>
          <cell r="D33">
            <v>-14539630.529999999</v>
          </cell>
        </row>
        <row r="34">
          <cell r="A34">
            <v>2051001</v>
          </cell>
          <cell r="B34" t="str">
            <v>IDC Cementing &amp; Cementing Serv</v>
          </cell>
          <cell r="C34">
            <v>-11536.35</v>
          </cell>
          <cell r="D34">
            <v>-918080.2</v>
          </cell>
        </row>
        <row r="35">
          <cell r="A35">
            <v>2053001</v>
          </cell>
          <cell r="B35" t="str">
            <v>IDC Formation Testing</v>
          </cell>
          <cell r="C35">
            <v>-7555.1</v>
          </cell>
          <cell r="D35">
            <v>-886358</v>
          </cell>
        </row>
        <row r="36">
          <cell r="A36">
            <v>2055501</v>
          </cell>
          <cell r="B36" t="str">
            <v>IDC Tools &amp; Equipment Rental</v>
          </cell>
          <cell r="C36">
            <v>-14850.76</v>
          </cell>
          <cell r="D36">
            <v>-1147838.1599999999</v>
          </cell>
        </row>
        <row r="37">
          <cell r="A37">
            <v>2055701</v>
          </cell>
          <cell r="B37" t="str">
            <v>IDC Materials &amp; Supplies</v>
          </cell>
          <cell r="C37">
            <v>-55483.3</v>
          </cell>
          <cell r="D37">
            <v>-6658218.1900000004</v>
          </cell>
        </row>
        <row r="38">
          <cell r="A38">
            <v>2056001</v>
          </cell>
          <cell r="B38" t="str">
            <v>IDC Company labor</v>
          </cell>
          <cell r="C38">
            <v>-20977.84</v>
          </cell>
          <cell r="D38">
            <v>-1855091.49</v>
          </cell>
        </row>
        <row r="39">
          <cell r="A39">
            <v>2056201</v>
          </cell>
          <cell r="B39" t="str">
            <v>IDC Contract Labor</v>
          </cell>
          <cell r="C39">
            <v>-104695.8</v>
          </cell>
          <cell r="D39">
            <v>-10075430.76</v>
          </cell>
        </row>
        <row r="40">
          <cell r="A40">
            <v>2056501</v>
          </cell>
          <cell r="B40" t="str">
            <v>IDC Contract Services &amp; Equip</v>
          </cell>
          <cell r="C40">
            <v>-37679.9</v>
          </cell>
          <cell r="D40">
            <v>-3679540.94</v>
          </cell>
        </row>
        <row r="41">
          <cell r="A41">
            <v>2056701</v>
          </cell>
          <cell r="B41" t="str">
            <v>IDC Professional Services</v>
          </cell>
          <cell r="C41">
            <v>-7971.24</v>
          </cell>
          <cell r="D41">
            <v>-644213.97</v>
          </cell>
        </row>
        <row r="42">
          <cell r="A42">
            <v>2057001</v>
          </cell>
          <cell r="B42" t="str">
            <v>IDC Fuel &amp; Power</v>
          </cell>
          <cell r="C42">
            <v>-8071.38</v>
          </cell>
          <cell r="D42">
            <v>-737675.16</v>
          </cell>
        </row>
        <row r="43">
          <cell r="A43">
            <v>2057501</v>
          </cell>
          <cell r="B43" t="str">
            <v>IDC Transportation</v>
          </cell>
          <cell r="C43">
            <v>-5387.43</v>
          </cell>
          <cell r="D43">
            <v>-431117.85</v>
          </cell>
        </row>
        <row r="44">
          <cell r="A44">
            <v>2057520</v>
          </cell>
          <cell r="B44" t="str">
            <v>IDC Helicopter Transportation</v>
          </cell>
          <cell r="C44">
            <v>-522.04</v>
          </cell>
          <cell r="D44">
            <v>-41752.1</v>
          </cell>
        </row>
        <row r="45">
          <cell r="A45">
            <v>2057530</v>
          </cell>
          <cell r="B45" t="str">
            <v>IDC Air Transportation</v>
          </cell>
          <cell r="C45">
            <v>-7436.38</v>
          </cell>
          <cell r="D45">
            <v>-690467.43</v>
          </cell>
        </row>
        <row r="46">
          <cell r="A46">
            <v>2058001</v>
          </cell>
          <cell r="B46" t="str">
            <v>IDC Communication Expense</v>
          </cell>
          <cell r="C46">
            <v>-1927.58</v>
          </cell>
          <cell r="D46">
            <v>-162788.78</v>
          </cell>
        </row>
        <row r="47">
          <cell r="A47">
            <v>2058201</v>
          </cell>
          <cell r="B47" t="str">
            <v>IDC Repairs &amp; Maintenance</v>
          </cell>
          <cell r="C47">
            <v>-5876.82</v>
          </cell>
          <cell r="D47">
            <v>-466988.31</v>
          </cell>
        </row>
        <row r="48">
          <cell r="A48">
            <v>2058501</v>
          </cell>
          <cell r="B48" t="str">
            <v>IDC Environmental Expense</v>
          </cell>
          <cell r="C48">
            <v>-1366.17</v>
          </cell>
          <cell r="D48">
            <v>-107420.87</v>
          </cell>
        </row>
        <row r="49">
          <cell r="A49">
            <v>2251000</v>
          </cell>
          <cell r="B49" t="str">
            <v>Buildings Rollforward 1997</v>
          </cell>
          <cell r="C49">
            <v>-329936</v>
          </cell>
          <cell r="D49">
            <v>-24926664.800000001</v>
          </cell>
        </row>
        <row r="50">
          <cell r="A50">
            <v>2251001</v>
          </cell>
          <cell r="B50" t="str">
            <v>Buildings</v>
          </cell>
          <cell r="C50">
            <v>-2211154.59</v>
          </cell>
          <cell r="D50">
            <v>-187047035.38</v>
          </cell>
        </row>
        <row r="51">
          <cell r="A51">
            <v>2251501</v>
          </cell>
          <cell r="B51" t="str">
            <v>Roads</v>
          </cell>
          <cell r="C51">
            <v>-858471.84</v>
          </cell>
          <cell r="D51">
            <v>-69264614.989999995</v>
          </cell>
        </row>
        <row r="52">
          <cell r="A52">
            <v>2252001</v>
          </cell>
          <cell r="B52" t="str">
            <v>Pipelines</v>
          </cell>
          <cell r="C52">
            <v>-616217.66</v>
          </cell>
          <cell r="D52">
            <v>-48952893.259999998</v>
          </cell>
        </row>
        <row r="53">
          <cell r="A53">
            <v>2253000</v>
          </cell>
          <cell r="B53" t="str">
            <v>Plant &amp; Equipment R/F 1997</v>
          </cell>
          <cell r="C53">
            <v>0</v>
          </cell>
          <cell r="D53">
            <v>-0.5</v>
          </cell>
        </row>
        <row r="54">
          <cell r="A54">
            <v>2253001</v>
          </cell>
          <cell r="B54" t="str">
            <v>Plant &amp; Equipment</v>
          </cell>
          <cell r="C54">
            <v>-1186196.67</v>
          </cell>
          <cell r="D54">
            <v>-95524130.950000003</v>
          </cell>
        </row>
        <row r="55">
          <cell r="A55">
            <v>2253500</v>
          </cell>
          <cell r="B55" t="str">
            <v>Vehicles Rollforward 1997</v>
          </cell>
          <cell r="C55">
            <v>-541479</v>
          </cell>
          <cell r="D55">
            <v>-40908738.450000003</v>
          </cell>
        </row>
        <row r="56">
          <cell r="A56">
            <v>2253501</v>
          </cell>
          <cell r="B56" t="str">
            <v>Vehicles</v>
          </cell>
          <cell r="C56">
            <v>-9250.85</v>
          </cell>
          <cell r="D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C57">
            <v>-967345.11</v>
          </cell>
          <cell r="D57">
            <v>-75192176.870000005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D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D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-113206.46</v>
          </cell>
          <cell r="D60">
            <v>-8746458.4100000001</v>
          </cell>
        </row>
        <row r="61">
          <cell r="A61">
            <v>2256001</v>
          </cell>
          <cell r="B61" t="str">
            <v>Field Communicatios</v>
          </cell>
          <cell r="C61">
            <v>-258601.47</v>
          </cell>
          <cell r="D61">
            <v>-21931157.789999999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D62">
            <v>-5077866.5999999996</v>
          </cell>
        </row>
        <row r="63">
          <cell r="A63">
            <v>2301001</v>
          </cell>
          <cell r="B63" t="str">
            <v>Buildings</v>
          </cell>
          <cell r="C63">
            <v>-94069.81</v>
          </cell>
          <cell r="D63">
            <v>-9473805.8000000007</v>
          </cell>
        </row>
        <row r="64">
          <cell r="A64">
            <v>2301010</v>
          </cell>
          <cell r="B64" t="str">
            <v>Office Buildings</v>
          </cell>
          <cell r="C64">
            <v>-19732.8</v>
          </cell>
          <cell r="D64">
            <v>-1698551</v>
          </cell>
        </row>
        <row r="65">
          <cell r="A65">
            <v>2301020</v>
          </cell>
          <cell r="B65" t="str">
            <v>Apartments</v>
          </cell>
          <cell r="C65">
            <v>-147787.25</v>
          </cell>
          <cell r="D65">
            <v>-11802425.67</v>
          </cell>
        </row>
        <row r="66">
          <cell r="A66">
            <v>2303000</v>
          </cell>
          <cell r="B66" t="str">
            <v>Office F&amp;F Rollforward 1997</v>
          </cell>
          <cell r="C66">
            <v>-227318</v>
          </cell>
          <cell r="D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C67">
            <v>-14782.82</v>
          </cell>
          <cell r="D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C68">
            <v>-56750.03</v>
          </cell>
          <cell r="D68">
            <v>-4401620</v>
          </cell>
        </row>
        <row r="69">
          <cell r="A69">
            <v>2304001</v>
          </cell>
          <cell r="B69" t="str">
            <v>Office Equipment</v>
          </cell>
          <cell r="C69">
            <v>-98157.29</v>
          </cell>
          <cell r="D69">
            <v>-7850018.96</v>
          </cell>
        </row>
        <row r="70">
          <cell r="A70">
            <v>2305001</v>
          </cell>
          <cell r="B70" t="str">
            <v>Intangible Assets</v>
          </cell>
          <cell r="C70">
            <v>-2851.76</v>
          </cell>
          <cell r="D70">
            <v>-205935</v>
          </cell>
        </row>
        <row r="71">
          <cell r="A71">
            <v>2305002</v>
          </cell>
          <cell r="B71" t="str">
            <v>Software-Sun System-GL</v>
          </cell>
          <cell r="C71">
            <v>-62093.59</v>
          </cell>
          <cell r="D71">
            <v>-5214962.84</v>
          </cell>
        </row>
        <row r="72">
          <cell r="A72">
            <v>2305003</v>
          </cell>
          <cell r="B72" t="str">
            <v>Software-Sun System-Payroll</v>
          </cell>
          <cell r="C72">
            <v>-9353.4500000000007</v>
          </cell>
          <cell r="D72">
            <v>-778140</v>
          </cell>
        </row>
        <row r="73">
          <cell r="A73">
            <v>2350101</v>
          </cell>
          <cell r="B73" t="str">
            <v>WIP IDC Dril Cont Day Rate</v>
          </cell>
          <cell r="C73">
            <v>-1856379.63</v>
          </cell>
          <cell r="D73">
            <v>-222962642.78</v>
          </cell>
        </row>
        <row r="74">
          <cell r="A74">
            <v>2350501</v>
          </cell>
          <cell r="B74" t="str">
            <v>WIP IDC Mobilization/Demob</v>
          </cell>
          <cell r="C74">
            <v>-891244.15</v>
          </cell>
          <cell r="D74">
            <v>-76190452.700000003</v>
          </cell>
        </row>
        <row r="75">
          <cell r="A75">
            <v>2350701</v>
          </cell>
          <cell r="B75" t="str">
            <v>WIP IDC Road|Loc. Pits &amp; Keyws</v>
          </cell>
          <cell r="C75">
            <v>-217959.9</v>
          </cell>
          <cell r="D75">
            <v>-17773113.809999999</v>
          </cell>
        </row>
        <row r="76">
          <cell r="A76">
            <v>2351001</v>
          </cell>
          <cell r="B76" t="str">
            <v>WIP IDC Cement &amp; Cement Serv</v>
          </cell>
          <cell r="C76">
            <v>-63118.09</v>
          </cell>
          <cell r="D76">
            <v>-6083174.8399999999</v>
          </cell>
        </row>
        <row r="77">
          <cell r="A77">
            <v>2352001</v>
          </cell>
          <cell r="B77" t="str">
            <v>WIP IDC Wireline Logging</v>
          </cell>
          <cell r="C77">
            <v>-22836.19</v>
          </cell>
          <cell r="D77">
            <v>-1860020.48</v>
          </cell>
        </row>
        <row r="78">
          <cell r="A78">
            <v>2352501</v>
          </cell>
          <cell r="B78" t="str">
            <v>WIP IDC Mud Logging</v>
          </cell>
          <cell r="C78">
            <v>-98694.74</v>
          </cell>
          <cell r="D78">
            <v>-12025656.699999999</v>
          </cell>
        </row>
        <row r="79">
          <cell r="A79">
            <v>2353001</v>
          </cell>
          <cell r="B79" t="str">
            <v>WIP IDC Formation Testing</v>
          </cell>
          <cell r="C79">
            <v>-108925.43</v>
          </cell>
          <cell r="D79">
            <v>-14147870.58</v>
          </cell>
        </row>
        <row r="80">
          <cell r="A80">
            <v>2355001</v>
          </cell>
          <cell r="B80" t="str">
            <v>WIP IDC Drill Bits</v>
          </cell>
          <cell r="C80">
            <v>0</v>
          </cell>
          <cell r="D80">
            <v>0</v>
          </cell>
        </row>
        <row r="81">
          <cell r="A81">
            <v>2355501</v>
          </cell>
          <cell r="B81" t="str">
            <v>WIP IDC Tools &amp; Equip Rental</v>
          </cell>
          <cell r="C81">
            <v>-1700</v>
          </cell>
          <cell r="D81">
            <v>-238000</v>
          </cell>
        </row>
        <row r="82">
          <cell r="A82">
            <v>2355701</v>
          </cell>
          <cell r="B82" t="str">
            <v>WIP IDC Materials &amp; Supplies</v>
          </cell>
          <cell r="C82">
            <v>-274845.94</v>
          </cell>
          <cell r="D82">
            <v>-34092944.439999998</v>
          </cell>
        </row>
        <row r="83">
          <cell r="A83">
            <v>2356001</v>
          </cell>
          <cell r="B83" t="str">
            <v>WIP IDC Company labor</v>
          </cell>
          <cell r="C83">
            <v>-96913.31</v>
          </cell>
          <cell r="D83">
            <v>-9064011.1300000008</v>
          </cell>
        </row>
        <row r="84">
          <cell r="A84">
            <v>2356201</v>
          </cell>
          <cell r="B84" t="str">
            <v>WIP IDC Contract Labor</v>
          </cell>
          <cell r="C84">
            <v>-656235.06999999995</v>
          </cell>
          <cell r="D84">
            <v>-61892348.939999998</v>
          </cell>
        </row>
        <row r="85">
          <cell r="A85">
            <v>2356501</v>
          </cell>
          <cell r="B85" t="str">
            <v>WIP IDC Cont Services &amp; Equip</v>
          </cell>
          <cell r="C85">
            <v>-305236.63</v>
          </cell>
          <cell r="D85">
            <v>-30466189.760000002</v>
          </cell>
        </row>
        <row r="86">
          <cell r="A86">
            <v>2356701</v>
          </cell>
          <cell r="B86" t="str">
            <v>WIP IDC Professional Services</v>
          </cell>
          <cell r="C86">
            <v>-151789.56</v>
          </cell>
          <cell r="D86">
            <v>-11841457.710000001</v>
          </cell>
        </row>
        <row r="87">
          <cell r="A87">
            <v>2357001</v>
          </cell>
          <cell r="B87" t="str">
            <v>WIP IDC Fuel &amp; Power</v>
          </cell>
          <cell r="C87">
            <v>-49979.32</v>
          </cell>
          <cell r="D87">
            <v>-4679642.96</v>
          </cell>
        </row>
        <row r="88">
          <cell r="A88">
            <v>2357501</v>
          </cell>
          <cell r="B88" t="str">
            <v>WIP IDC Transportation</v>
          </cell>
          <cell r="C88">
            <v>-25334.22</v>
          </cell>
          <cell r="D88">
            <v>-2044004.97</v>
          </cell>
        </row>
        <row r="89">
          <cell r="A89">
            <v>2357520</v>
          </cell>
          <cell r="B89" t="str">
            <v>WIP IDC Helicopter Transport</v>
          </cell>
          <cell r="C89">
            <v>-2087.12</v>
          </cell>
          <cell r="D89">
            <v>-167007.34</v>
          </cell>
        </row>
        <row r="90">
          <cell r="A90">
            <v>2357540</v>
          </cell>
          <cell r="B90" t="str">
            <v>WIP IDC Marine Transportation</v>
          </cell>
          <cell r="C90">
            <v>-18317.490000000002</v>
          </cell>
          <cell r="D90">
            <v>-1689855.13</v>
          </cell>
        </row>
        <row r="91">
          <cell r="A91">
            <v>2358001</v>
          </cell>
          <cell r="B91" t="str">
            <v>WIP IDC Communication Expense</v>
          </cell>
          <cell r="C91">
            <v>-7712.32</v>
          </cell>
          <cell r="D91">
            <v>-651162.37</v>
          </cell>
        </row>
        <row r="92">
          <cell r="A92">
            <v>2358201</v>
          </cell>
          <cell r="B92" t="str">
            <v>WIP IDC Repairs &amp; Maintenance</v>
          </cell>
          <cell r="C92">
            <v>-23507.27</v>
          </cell>
          <cell r="D92">
            <v>-1867954.29</v>
          </cell>
        </row>
        <row r="93">
          <cell r="A93">
            <v>2358501</v>
          </cell>
          <cell r="B93" t="str">
            <v>WIP IDC Environmental Expense</v>
          </cell>
          <cell r="C93">
            <v>-5462.65</v>
          </cell>
          <cell r="D93">
            <v>-429690.71</v>
          </cell>
        </row>
        <row r="94">
          <cell r="A94">
            <v>2358701</v>
          </cell>
          <cell r="B94" t="str">
            <v>WIP IDC Local Licensing Fees</v>
          </cell>
          <cell r="C94">
            <v>-147555.35</v>
          </cell>
          <cell r="D94">
            <v>-12844010.17</v>
          </cell>
        </row>
        <row r="95">
          <cell r="A95">
            <v>2403001</v>
          </cell>
          <cell r="B95" t="str">
            <v>WIP-TDC-Production Casing</v>
          </cell>
          <cell r="C95">
            <v>0</v>
          </cell>
          <cell r="D95">
            <v>0</v>
          </cell>
        </row>
        <row r="96">
          <cell r="A96">
            <v>2403501</v>
          </cell>
          <cell r="B96" t="str">
            <v>WIP-TDC-Tubing</v>
          </cell>
          <cell r="C96">
            <v>-76443.42</v>
          </cell>
          <cell r="D96">
            <v>-5936842.7199999997</v>
          </cell>
        </row>
        <row r="97">
          <cell r="A97">
            <v>2405001</v>
          </cell>
          <cell r="B97" t="str">
            <v>WIP-TDC-Casinghead</v>
          </cell>
          <cell r="C97">
            <v>-3519.88</v>
          </cell>
          <cell r="D97">
            <v>-271965.69</v>
          </cell>
        </row>
        <row r="98">
          <cell r="A98">
            <v>2406001</v>
          </cell>
          <cell r="B98" t="str">
            <v>WIP-TDC-Xmas Tree</v>
          </cell>
          <cell r="C98">
            <v>-62080.59</v>
          </cell>
          <cell r="D98">
            <v>-4761508.4800000004</v>
          </cell>
        </row>
        <row r="99">
          <cell r="A99">
            <v>2409001</v>
          </cell>
          <cell r="B99" t="str">
            <v>WIP-TDC-Other Mats &amp; Equip</v>
          </cell>
          <cell r="C99">
            <v>0</v>
          </cell>
          <cell r="D99">
            <v>0</v>
          </cell>
        </row>
        <row r="100">
          <cell r="A100">
            <v>2511001</v>
          </cell>
          <cell r="B100" t="str">
            <v>WIP-BUILDINGS-Materials</v>
          </cell>
          <cell r="C100">
            <v>0</v>
          </cell>
          <cell r="D100">
            <v>0</v>
          </cell>
        </row>
        <row r="101">
          <cell r="A101">
            <v>2511701</v>
          </cell>
          <cell r="B101" t="str">
            <v>WIP - Buildings - Proj Design</v>
          </cell>
          <cell r="C101">
            <v>-37283.72</v>
          </cell>
          <cell r="D101">
            <v>-3152927.1</v>
          </cell>
        </row>
        <row r="102">
          <cell r="A102">
            <v>2521701</v>
          </cell>
          <cell r="B102" t="str">
            <v>WIP - Roads - Proj Design</v>
          </cell>
          <cell r="C102">
            <v>-33733.33</v>
          </cell>
          <cell r="D102">
            <v>-4722666.2</v>
          </cell>
        </row>
        <row r="103">
          <cell r="A103">
            <v>2522501</v>
          </cell>
          <cell r="B103" t="str">
            <v>WIP-ROADS-Local Services</v>
          </cell>
          <cell r="C103">
            <v>-13605.23</v>
          </cell>
          <cell r="D103">
            <v>-1904733.33</v>
          </cell>
        </row>
        <row r="104">
          <cell r="A104">
            <v>2531001</v>
          </cell>
          <cell r="B104" t="str">
            <v>WIP-P'LINES-Materials</v>
          </cell>
          <cell r="C104">
            <v>-97972.76</v>
          </cell>
          <cell r="D104">
            <v>-9953926.6699999999</v>
          </cell>
        </row>
        <row r="105">
          <cell r="A105">
            <v>2531501</v>
          </cell>
          <cell r="B105" t="str">
            <v>WIP-P'LINES-Overhead</v>
          </cell>
          <cell r="C105">
            <v>-134595.19</v>
          </cell>
          <cell r="D105">
            <v>-11360959.130000001</v>
          </cell>
        </row>
        <row r="106">
          <cell r="A106">
            <v>2531701</v>
          </cell>
          <cell r="B106" t="str">
            <v>WIP - Pipelines - Proj Design</v>
          </cell>
          <cell r="C106">
            <v>-39685.550000000003</v>
          </cell>
          <cell r="D106">
            <v>-3232470.65</v>
          </cell>
        </row>
        <row r="107">
          <cell r="A107">
            <v>2532001</v>
          </cell>
          <cell r="B107" t="str">
            <v>WIP-P'LINES-Transportation</v>
          </cell>
          <cell r="C107">
            <v>-28737.96</v>
          </cell>
          <cell r="D107">
            <v>-2299683.5299999998</v>
          </cell>
        </row>
        <row r="108">
          <cell r="A108">
            <v>2532501</v>
          </cell>
          <cell r="B108" t="str">
            <v>WIP-P'LINES-Local Services</v>
          </cell>
          <cell r="C108">
            <v>-2464.77</v>
          </cell>
          <cell r="D108">
            <v>-284406.40000000002</v>
          </cell>
        </row>
        <row r="109">
          <cell r="A109">
            <v>2536001</v>
          </cell>
          <cell r="B109" t="str">
            <v>WIP-P'LINES-Company labor</v>
          </cell>
          <cell r="C109">
            <v>-89098.51</v>
          </cell>
          <cell r="D109">
            <v>-7582743.3600000003</v>
          </cell>
        </row>
        <row r="110">
          <cell r="A110">
            <v>2536201</v>
          </cell>
          <cell r="B110" t="str">
            <v>WIP-P'LINES-Contract Labor</v>
          </cell>
          <cell r="C110">
            <v>-222992.76</v>
          </cell>
          <cell r="D110">
            <v>-18250449.66</v>
          </cell>
        </row>
        <row r="111">
          <cell r="A111">
            <v>2541001</v>
          </cell>
          <cell r="B111" t="str">
            <v>WIP-GATHSYS-Materials</v>
          </cell>
          <cell r="C111">
            <v>-248407.27</v>
          </cell>
          <cell r="D111">
            <v>-32780493.399999999</v>
          </cell>
        </row>
        <row r="112">
          <cell r="A112">
            <v>2541501</v>
          </cell>
          <cell r="B112" t="str">
            <v>WIP-GATHSYS-Overhead</v>
          </cell>
          <cell r="C112">
            <v>-141927.82999999999</v>
          </cell>
          <cell r="D112">
            <v>-13760933.880000001</v>
          </cell>
        </row>
        <row r="113">
          <cell r="A113">
            <v>2541701</v>
          </cell>
          <cell r="B113" t="str">
            <v>WIP - Gathsys - Proj Design</v>
          </cell>
          <cell r="C113">
            <v>-43388.78</v>
          </cell>
          <cell r="D113">
            <v>-3152326.8</v>
          </cell>
        </row>
        <row r="114">
          <cell r="A114">
            <v>2542001</v>
          </cell>
          <cell r="B114" t="str">
            <v>WIP-GATHSYS-Transportation</v>
          </cell>
          <cell r="C114">
            <v>-12206.54</v>
          </cell>
          <cell r="D114">
            <v>-1117915.8999999999</v>
          </cell>
        </row>
        <row r="115">
          <cell r="A115">
            <v>2542501</v>
          </cell>
          <cell r="B115" t="str">
            <v>WIP-GATHSYS-Local Services</v>
          </cell>
          <cell r="C115">
            <v>-263601.33</v>
          </cell>
          <cell r="D115">
            <v>-35966531.869999997</v>
          </cell>
        </row>
        <row r="116">
          <cell r="A116">
            <v>2546001</v>
          </cell>
          <cell r="B116" t="str">
            <v>WIP-GATHSYS-Company labor</v>
          </cell>
          <cell r="C116">
            <v>-37202.46</v>
          </cell>
          <cell r="D116">
            <v>-3507773.63</v>
          </cell>
        </row>
        <row r="117">
          <cell r="A117">
            <v>2546201</v>
          </cell>
          <cell r="B117" t="str">
            <v>WIP-GATHSYS-Contract Labor</v>
          </cell>
          <cell r="C117">
            <v>-111956.42</v>
          </cell>
          <cell r="D117">
            <v>-10340851.189999999</v>
          </cell>
        </row>
        <row r="118">
          <cell r="A118">
            <v>2551001</v>
          </cell>
          <cell r="B118" t="str">
            <v>WIP-P&amp;E-Materials</v>
          </cell>
          <cell r="C118">
            <v>-351702.61</v>
          </cell>
          <cell r="D118">
            <v>-42312866.100000001</v>
          </cell>
        </row>
        <row r="119">
          <cell r="A119">
            <v>2551501</v>
          </cell>
          <cell r="B119" t="str">
            <v>WIP-P&amp;E-Overhead</v>
          </cell>
          <cell r="C119">
            <v>-309889.98</v>
          </cell>
          <cell r="D119">
            <v>-28261895.010000002</v>
          </cell>
        </row>
        <row r="120">
          <cell r="A120">
            <v>2551701</v>
          </cell>
          <cell r="B120" t="str">
            <v>WIP - P&amp;E - Proj Design</v>
          </cell>
          <cell r="C120">
            <v>-62413.89</v>
          </cell>
          <cell r="D120">
            <v>-5088717.54</v>
          </cell>
        </row>
        <row r="121">
          <cell r="A121">
            <v>2552001</v>
          </cell>
          <cell r="B121" t="str">
            <v>WIP-P&amp;E-Transportation</v>
          </cell>
          <cell r="C121">
            <v>-46552.42</v>
          </cell>
          <cell r="D121">
            <v>-3725218.97</v>
          </cell>
        </row>
        <row r="122">
          <cell r="A122">
            <v>2552501</v>
          </cell>
          <cell r="B122" t="str">
            <v>WIP-P&amp;E-Local Services</v>
          </cell>
          <cell r="C122">
            <v>-30593.37</v>
          </cell>
          <cell r="D122">
            <v>-2620752.7599999998</v>
          </cell>
        </row>
        <row r="123">
          <cell r="A123">
            <v>2556001</v>
          </cell>
          <cell r="B123" t="str">
            <v>WIP-P&amp;E-Company labor</v>
          </cell>
          <cell r="C123">
            <v>-128327.97</v>
          </cell>
          <cell r="D123">
            <v>-11042914.76</v>
          </cell>
        </row>
        <row r="124">
          <cell r="A124">
            <v>2556201</v>
          </cell>
          <cell r="B124" t="str">
            <v>WIP-P&amp;E-Contract Labor</v>
          </cell>
          <cell r="C124">
            <v>-465456.38</v>
          </cell>
          <cell r="D124">
            <v>-39160115.560000002</v>
          </cell>
        </row>
        <row r="125">
          <cell r="A125">
            <v>2601001</v>
          </cell>
          <cell r="B125" t="str">
            <v>Sales FCP Offset</v>
          </cell>
          <cell r="C125">
            <v>2504261.65</v>
          </cell>
          <cell r="D125">
            <v>312068494.77999997</v>
          </cell>
        </row>
        <row r="126">
          <cell r="A126">
            <v>2602001</v>
          </cell>
          <cell r="B126" t="str">
            <v>Transportation FCP Offset</v>
          </cell>
          <cell r="C126">
            <v>-261434.97</v>
          </cell>
          <cell r="D126">
            <v>-29803586.579999998</v>
          </cell>
        </row>
        <row r="127">
          <cell r="A127">
            <v>2603001</v>
          </cell>
          <cell r="B127" t="str">
            <v>Marketing FCP Offset</v>
          </cell>
          <cell r="C127">
            <v>-48289.24</v>
          </cell>
          <cell r="D127">
            <v>-5504973.3600000003</v>
          </cell>
        </row>
        <row r="128">
          <cell r="A128">
            <v>2604001</v>
          </cell>
          <cell r="B128" t="str">
            <v>Operating expense FCP Offset</v>
          </cell>
          <cell r="C128">
            <v>-1020542.71</v>
          </cell>
          <cell r="D128">
            <v>-92508716.170000002</v>
          </cell>
        </row>
        <row r="129">
          <cell r="A129">
            <v>2705000</v>
          </cell>
          <cell r="B129" t="str">
            <v>Accum. Deprec.-CORPA 1997</v>
          </cell>
          <cell r="C129">
            <v>190950</v>
          </cell>
          <cell r="D129">
            <v>14426272.5</v>
          </cell>
        </row>
        <row r="130">
          <cell r="A130">
            <v>2705001</v>
          </cell>
          <cell r="B130" t="str">
            <v>Accumulated Depreciation-CORPA</v>
          </cell>
          <cell r="C130">
            <v>840901</v>
          </cell>
          <cell r="D130">
            <v>90697503.799999997</v>
          </cell>
        </row>
        <row r="131">
          <cell r="A131" t="str">
            <v>300A&amp;B01</v>
          </cell>
          <cell r="B131" t="str">
            <v>A&amp;B</v>
          </cell>
          <cell r="C131">
            <v>0</v>
          </cell>
          <cell r="D131">
            <v>0</v>
          </cell>
        </row>
        <row r="132">
          <cell r="A132" t="str">
            <v>300ABB01</v>
          </cell>
          <cell r="B132" t="str">
            <v>ABB Vetco Gray</v>
          </cell>
          <cell r="C132">
            <v>0</v>
          </cell>
          <cell r="D132">
            <v>0</v>
          </cell>
        </row>
        <row r="133">
          <cell r="A133" t="str">
            <v>300ABC01</v>
          </cell>
          <cell r="B133" t="str">
            <v>A&amp;B Commerce</v>
          </cell>
          <cell r="C133">
            <v>3076.26</v>
          </cell>
          <cell r="D133">
            <v>430676</v>
          </cell>
        </row>
        <row r="134">
          <cell r="A134" t="str">
            <v>300AGP01</v>
          </cell>
          <cell r="B134" t="str">
            <v>AGP1</v>
          </cell>
          <cell r="C134">
            <v>0</v>
          </cell>
          <cell r="D134">
            <v>0</v>
          </cell>
        </row>
        <row r="135">
          <cell r="A135" t="str">
            <v>300AIB01</v>
          </cell>
          <cell r="B135" t="str">
            <v>AIB</v>
          </cell>
          <cell r="C135">
            <v>2193.89</v>
          </cell>
          <cell r="D135">
            <v>307144.5</v>
          </cell>
        </row>
        <row r="136">
          <cell r="A136" t="str">
            <v>300AIL01</v>
          </cell>
          <cell r="B136" t="str">
            <v>AILAK</v>
          </cell>
          <cell r="C136">
            <v>0</v>
          </cell>
          <cell r="D136">
            <v>0</v>
          </cell>
        </row>
        <row r="137">
          <cell r="A137" t="str">
            <v>300AIN01</v>
          </cell>
          <cell r="B137" t="str">
            <v>AINA</v>
          </cell>
          <cell r="C137">
            <v>0</v>
          </cell>
          <cell r="D137">
            <v>0</v>
          </cell>
        </row>
        <row r="138">
          <cell r="A138" t="str">
            <v>300AJI01</v>
          </cell>
          <cell r="B138" t="str">
            <v>Ajigaliev</v>
          </cell>
          <cell r="C138">
            <v>0</v>
          </cell>
          <cell r="D138">
            <v>0</v>
          </cell>
        </row>
        <row r="139">
          <cell r="A139" t="str">
            <v>300AKB01</v>
          </cell>
          <cell r="B139" t="str">
            <v>Akbobek</v>
          </cell>
          <cell r="C139">
            <v>3051.43</v>
          </cell>
          <cell r="D139">
            <v>427200</v>
          </cell>
        </row>
        <row r="140">
          <cell r="A140" t="str">
            <v>300AKK01</v>
          </cell>
          <cell r="B140" t="str">
            <v>Akku</v>
          </cell>
          <cell r="C140">
            <v>0</v>
          </cell>
          <cell r="D140">
            <v>0</v>
          </cell>
        </row>
        <row r="141">
          <cell r="A141" t="str">
            <v>300AKM02</v>
          </cell>
          <cell r="B141" t="str">
            <v>Akma Oil</v>
          </cell>
          <cell r="C141">
            <v>0</v>
          </cell>
          <cell r="D141">
            <v>0</v>
          </cell>
        </row>
        <row r="142">
          <cell r="A142" t="str">
            <v>300AKM03</v>
          </cell>
          <cell r="B142" t="str">
            <v>Akmo - 88</v>
          </cell>
          <cell r="C142">
            <v>0</v>
          </cell>
          <cell r="D142">
            <v>0</v>
          </cell>
        </row>
        <row r="143">
          <cell r="A143" t="str">
            <v>300AKT01</v>
          </cell>
          <cell r="B143" t="str">
            <v>Aktau Gaz</v>
          </cell>
          <cell r="C143">
            <v>0</v>
          </cell>
          <cell r="D143">
            <v>0</v>
          </cell>
        </row>
        <row r="144">
          <cell r="A144" t="str">
            <v>300ALP01</v>
          </cell>
          <cell r="B144" t="str">
            <v>ALPHA PRO</v>
          </cell>
          <cell r="C144">
            <v>41.21</v>
          </cell>
          <cell r="D144">
            <v>5770</v>
          </cell>
        </row>
        <row r="145">
          <cell r="A145" t="str">
            <v>300ALT01</v>
          </cell>
          <cell r="B145" t="str">
            <v>ALTEL</v>
          </cell>
          <cell r="C145">
            <v>216.61</v>
          </cell>
          <cell r="D145">
            <v>30325.4</v>
          </cell>
        </row>
        <row r="146">
          <cell r="A146" t="str">
            <v>300AMA01</v>
          </cell>
          <cell r="B146" t="str">
            <v>Amandyk-Ss</v>
          </cell>
          <cell r="C146">
            <v>0</v>
          </cell>
          <cell r="D146">
            <v>0</v>
          </cell>
        </row>
        <row r="147">
          <cell r="A147" t="str">
            <v>300AME01</v>
          </cell>
          <cell r="B147" t="str">
            <v>Ameron International</v>
          </cell>
          <cell r="C147">
            <v>34245.769999999997</v>
          </cell>
          <cell r="D147">
            <v>4794407.8</v>
          </cell>
        </row>
        <row r="148">
          <cell r="A148" t="str">
            <v>300ANG01</v>
          </cell>
          <cell r="B148" t="str">
            <v>Anglo-Caspian Serv</v>
          </cell>
          <cell r="C148">
            <v>0</v>
          </cell>
          <cell r="D148">
            <v>0</v>
          </cell>
        </row>
        <row r="149">
          <cell r="A149" t="str">
            <v>300ARC01</v>
          </cell>
          <cell r="B149" t="str">
            <v>Arctic/Plains Const</v>
          </cell>
          <cell r="C149">
            <v>0</v>
          </cell>
          <cell r="D149">
            <v>0</v>
          </cell>
        </row>
        <row r="150">
          <cell r="A150" t="str">
            <v>300ARS01</v>
          </cell>
          <cell r="B150" t="str">
            <v>ARS</v>
          </cell>
          <cell r="C150">
            <v>0</v>
          </cell>
          <cell r="D150">
            <v>0</v>
          </cell>
        </row>
        <row r="151">
          <cell r="A151" t="str">
            <v>300ART01</v>
          </cell>
          <cell r="B151" t="str">
            <v>Arti Sugar</v>
          </cell>
          <cell r="C151">
            <v>2640</v>
          </cell>
          <cell r="D151">
            <v>369600</v>
          </cell>
        </row>
        <row r="152">
          <cell r="A152" t="str">
            <v>300ATA01</v>
          </cell>
          <cell r="B152" t="str">
            <v>Atabai</v>
          </cell>
          <cell r="C152">
            <v>0</v>
          </cell>
          <cell r="D152">
            <v>0</v>
          </cell>
        </row>
        <row r="153">
          <cell r="A153" t="str">
            <v>300AUE01</v>
          </cell>
          <cell r="B153" t="str">
            <v>AUES</v>
          </cell>
          <cell r="C153">
            <v>0</v>
          </cell>
          <cell r="D153">
            <v>0</v>
          </cell>
        </row>
        <row r="154">
          <cell r="A154" t="str">
            <v>300AVD01</v>
          </cell>
          <cell r="B154" t="str">
            <v>Avdievsky</v>
          </cell>
          <cell r="C154">
            <v>0</v>
          </cell>
          <cell r="D154">
            <v>0</v>
          </cell>
        </row>
        <row r="155">
          <cell r="A155" t="str">
            <v>300AVR01</v>
          </cell>
          <cell r="B155" t="str">
            <v>Avramenco</v>
          </cell>
          <cell r="C155">
            <v>0</v>
          </cell>
          <cell r="D155">
            <v>0</v>
          </cell>
        </row>
        <row r="156">
          <cell r="A156" t="str">
            <v>300AYA01</v>
          </cell>
          <cell r="B156" t="str">
            <v>AYAZ</v>
          </cell>
          <cell r="C156">
            <v>2408.9299999999998</v>
          </cell>
          <cell r="D156">
            <v>337250</v>
          </cell>
        </row>
        <row r="157">
          <cell r="A157" t="str">
            <v>300AYA02</v>
          </cell>
          <cell r="B157" t="str">
            <v>AYAT</v>
          </cell>
          <cell r="C157">
            <v>0</v>
          </cell>
          <cell r="D157">
            <v>0</v>
          </cell>
        </row>
        <row r="158">
          <cell r="A158" t="str">
            <v>300AZH01</v>
          </cell>
          <cell r="B158" t="str">
            <v>Azhigaliev</v>
          </cell>
          <cell r="C158">
            <v>0</v>
          </cell>
          <cell r="D158">
            <v>0</v>
          </cell>
        </row>
        <row r="159">
          <cell r="A159" t="str">
            <v>300BAK01</v>
          </cell>
          <cell r="B159" t="str">
            <v>Bakyt</v>
          </cell>
          <cell r="C159">
            <v>0</v>
          </cell>
          <cell r="D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60000</v>
          </cell>
          <cell r="D160">
            <v>8400000</v>
          </cell>
        </row>
        <row r="161">
          <cell r="A161" t="str">
            <v>300BAK03</v>
          </cell>
          <cell r="B161" t="str">
            <v>Baker Atlas</v>
          </cell>
          <cell r="C161">
            <v>89692.95</v>
          </cell>
          <cell r="D161">
            <v>12557013</v>
          </cell>
        </row>
        <row r="162">
          <cell r="A162" t="str">
            <v>300BAS01</v>
          </cell>
          <cell r="B162" t="str">
            <v>BAS</v>
          </cell>
          <cell r="C162">
            <v>73436.63</v>
          </cell>
          <cell r="D162">
            <v>10281128.390000001</v>
          </cell>
        </row>
        <row r="163">
          <cell r="A163" t="str">
            <v>300BEK01</v>
          </cell>
          <cell r="B163" t="str">
            <v>Beka</v>
          </cell>
          <cell r="C163">
            <v>0</v>
          </cell>
          <cell r="D163">
            <v>0</v>
          </cell>
        </row>
        <row r="164">
          <cell r="A164" t="str">
            <v>300BEN01</v>
          </cell>
          <cell r="B164" t="str">
            <v>Ben</v>
          </cell>
          <cell r="C164">
            <v>0</v>
          </cell>
          <cell r="D164">
            <v>0</v>
          </cell>
        </row>
        <row r="165">
          <cell r="A165" t="str">
            <v>300BEY01</v>
          </cell>
          <cell r="B165" t="str">
            <v>Beyneu Joldiery</v>
          </cell>
          <cell r="C165">
            <v>16286.01</v>
          </cell>
          <cell r="D165">
            <v>2280041.65</v>
          </cell>
        </row>
        <row r="166">
          <cell r="A166" t="str">
            <v>300BIK01</v>
          </cell>
          <cell r="B166" t="str">
            <v>Biko</v>
          </cell>
          <cell r="C166">
            <v>0</v>
          </cell>
          <cell r="D166">
            <v>0</v>
          </cell>
        </row>
        <row r="167">
          <cell r="A167" t="str">
            <v>300CAN01</v>
          </cell>
          <cell r="B167" t="str">
            <v>Canam Services</v>
          </cell>
          <cell r="C167">
            <v>10954.91</v>
          </cell>
          <cell r="D167">
            <v>1533687.4</v>
          </cell>
        </row>
        <row r="168">
          <cell r="A168" t="str">
            <v>300CAS01</v>
          </cell>
          <cell r="B168" t="str">
            <v>Caspi Munai Gaz</v>
          </cell>
          <cell r="C168">
            <v>900</v>
          </cell>
          <cell r="D168">
            <v>126000</v>
          </cell>
        </row>
        <row r="169">
          <cell r="A169" t="str">
            <v>300CAS02</v>
          </cell>
          <cell r="B169" t="str">
            <v>Caspian Transport</v>
          </cell>
          <cell r="C169">
            <v>0</v>
          </cell>
          <cell r="D169">
            <v>0</v>
          </cell>
        </row>
        <row r="170">
          <cell r="A170" t="str">
            <v>300CAT01</v>
          </cell>
          <cell r="B170" t="str">
            <v>Catkaz</v>
          </cell>
          <cell r="C170">
            <v>83260.289999999994</v>
          </cell>
          <cell r="D170">
            <v>11656440.6</v>
          </cell>
        </row>
        <row r="171">
          <cell r="A171" t="str">
            <v>300CHA01</v>
          </cell>
          <cell r="B171" t="str">
            <v>Challenger Oil Services</v>
          </cell>
          <cell r="C171">
            <v>1400023.61</v>
          </cell>
          <cell r="D171">
            <v>196003305.40000001</v>
          </cell>
        </row>
        <row r="172">
          <cell r="A172" t="str">
            <v>300COM01</v>
          </cell>
          <cell r="B172" t="str">
            <v>Min Comms/Trans</v>
          </cell>
          <cell r="C172">
            <v>0</v>
          </cell>
          <cell r="D172">
            <v>0</v>
          </cell>
        </row>
        <row r="173">
          <cell r="A173" t="str">
            <v>300COM02</v>
          </cell>
          <cell r="B173" t="str">
            <v>Complex Systems</v>
          </cell>
          <cell r="C173">
            <v>0</v>
          </cell>
          <cell r="D173">
            <v>0</v>
          </cell>
        </row>
        <row r="174">
          <cell r="A174" t="str">
            <v>300COM03</v>
          </cell>
          <cell r="B174" t="str">
            <v>Comfort</v>
          </cell>
          <cell r="C174">
            <v>0</v>
          </cell>
          <cell r="D174">
            <v>0</v>
          </cell>
        </row>
        <row r="175">
          <cell r="A175" t="str">
            <v>300CON01</v>
          </cell>
          <cell r="B175" t="str">
            <v>Continental Shiptores</v>
          </cell>
          <cell r="C175">
            <v>600000</v>
          </cell>
          <cell r="D175">
            <v>84000000</v>
          </cell>
        </row>
        <row r="176">
          <cell r="A176" t="str">
            <v>300CRA01</v>
          </cell>
          <cell r="B176" t="str">
            <v>CRANE SERVICE</v>
          </cell>
          <cell r="C176">
            <v>0</v>
          </cell>
          <cell r="D176">
            <v>0</v>
          </cell>
        </row>
        <row r="177">
          <cell r="A177" t="str">
            <v>300CWG01</v>
          </cell>
          <cell r="B177" t="str">
            <v>CWG-MOLDIR SU GROUP</v>
          </cell>
          <cell r="C177">
            <v>9313.76</v>
          </cell>
          <cell r="D177">
            <v>1303926</v>
          </cell>
        </row>
        <row r="178">
          <cell r="A178" t="str">
            <v>300DAR01</v>
          </cell>
          <cell r="B178" t="str">
            <v>Dariya</v>
          </cell>
          <cell r="C178">
            <v>0</v>
          </cell>
          <cell r="D178">
            <v>0</v>
          </cell>
        </row>
        <row r="179">
          <cell r="A179" t="str">
            <v>300EFF01</v>
          </cell>
          <cell r="B179" t="str">
            <v>EFFECT-K</v>
          </cell>
          <cell r="C179">
            <v>0</v>
          </cell>
          <cell r="D179">
            <v>0</v>
          </cell>
        </row>
        <row r="180">
          <cell r="A180" t="str">
            <v>300EMC01</v>
          </cell>
          <cell r="B180" t="str">
            <v>EMC</v>
          </cell>
          <cell r="C180">
            <v>0</v>
          </cell>
          <cell r="D180">
            <v>0</v>
          </cell>
        </row>
        <row r="181">
          <cell r="A181" t="str">
            <v>300EME01</v>
          </cell>
          <cell r="B181" t="str">
            <v>Emerging Mkts Gruop</v>
          </cell>
          <cell r="C181">
            <v>0</v>
          </cell>
          <cell r="D181">
            <v>0</v>
          </cell>
        </row>
        <row r="182">
          <cell r="A182" t="str">
            <v>300ENE01</v>
          </cell>
          <cell r="B182" t="str">
            <v>Energopromservis</v>
          </cell>
          <cell r="C182">
            <v>0</v>
          </cell>
          <cell r="D182">
            <v>0</v>
          </cell>
        </row>
        <row r="183">
          <cell r="A183" t="str">
            <v>300ERN01</v>
          </cell>
          <cell r="B183" t="str">
            <v>Ernst &amp; Young Kazakhstan</v>
          </cell>
          <cell r="C183">
            <v>71197</v>
          </cell>
          <cell r="D183">
            <v>9967580</v>
          </cell>
        </row>
        <row r="184">
          <cell r="A184" t="str">
            <v>300FED01</v>
          </cell>
          <cell r="B184" t="str">
            <v>Fedotav</v>
          </cell>
          <cell r="C184">
            <v>0</v>
          </cell>
          <cell r="D184">
            <v>0</v>
          </cell>
        </row>
        <row r="185">
          <cell r="A185" t="str">
            <v>300FRA01</v>
          </cell>
          <cell r="B185" t="str">
            <v>Fransuzova/Kulzhigitov</v>
          </cell>
          <cell r="C185">
            <v>0</v>
          </cell>
          <cell r="D185">
            <v>0</v>
          </cell>
        </row>
        <row r="186">
          <cell r="A186" t="str">
            <v>300GAI01</v>
          </cell>
          <cell r="B186" t="str">
            <v>Gaintsev</v>
          </cell>
          <cell r="C186">
            <v>5587.2</v>
          </cell>
          <cell r="D186">
            <v>782208</v>
          </cell>
        </row>
        <row r="187">
          <cell r="A187" t="str">
            <v>300GAL01</v>
          </cell>
          <cell r="B187" t="str">
            <v>Galia</v>
          </cell>
          <cell r="C187">
            <v>0</v>
          </cell>
          <cell r="D187">
            <v>0</v>
          </cell>
        </row>
        <row r="188">
          <cell r="A188" t="str">
            <v>300GDU01</v>
          </cell>
          <cell r="B188" t="str">
            <v>RGP GDU (SCOUT DBASE)</v>
          </cell>
          <cell r="C188">
            <v>4721.43</v>
          </cell>
          <cell r="D188">
            <v>661000</v>
          </cell>
        </row>
        <row r="189">
          <cell r="A189" t="str">
            <v>300GEO01</v>
          </cell>
          <cell r="B189" t="str">
            <v>Geotex</v>
          </cell>
          <cell r="C189">
            <v>22735.46</v>
          </cell>
          <cell r="D189">
            <v>3182964.4</v>
          </cell>
        </row>
        <row r="190">
          <cell r="A190" t="str">
            <v>300GEO03</v>
          </cell>
          <cell r="B190" t="str">
            <v>Geologistics/Matrix</v>
          </cell>
          <cell r="C190">
            <v>28802.54</v>
          </cell>
          <cell r="D190">
            <v>4032355.6</v>
          </cell>
        </row>
        <row r="191">
          <cell r="A191" t="str">
            <v>300GLO01</v>
          </cell>
          <cell r="B191" t="str">
            <v>GLOBUS</v>
          </cell>
          <cell r="C191">
            <v>11025</v>
          </cell>
          <cell r="D191">
            <v>1543500</v>
          </cell>
        </row>
        <row r="192">
          <cell r="A192" t="str">
            <v>300GNP01</v>
          </cell>
          <cell r="B192" t="str">
            <v>GosNPTsZem</v>
          </cell>
          <cell r="C192">
            <v>0</v>
          </cell>
          <cell r="D192">
            <v>0</v>
          </cell>
        </row>
        <row r="193">
          <cell r="A193" t="str">
            <v>300GRA01</v>
          </cell>
          <cell r="B193" t="str">
            <v>GRATA</v>
          </cell>
          <cell r="C193">
            <v>0</v>
          </cell>
          <cell r="D193">
            <v>0</v>
          </cell>
        </row>
        <row r="194">
          <cell r="A194" t="str">
            <v>300HAC01</v>
          </cell>
          <cell r="B194" t="str">
            <v>Hachatryan</v>
          </cell>
          <cell r="C194">
            <v>0</v>
          </cell>
          <cell r="D194">
            <v>0</v>
          </cell>
        </row>
        <row r="195">
          <cell r="A195" t="str">
            <v>300HIM01</v>
          </cell>
          <cell r="B195" t="str">
            <v>Himmontaj</v>
          </cell>
          <cell r="C195">
            <v>40225.269999999997</v>
          </cell>
          <cell r="D195">
            <v>5631537.4100000001</v>
          </cell>
        </row>
        <row r="196">
          <cell r="A196" t="str">
            <v>300HYC01</v>
          </cell>
          <cell r="B196" t="str">
            <v>Hycalog / Camco Int. Ltd</v>
          </cell>
          <cell r="C196">
            <v>0</v>
          </cell>
          <cell r="D196">
            <v>0</v>
          </cell>
        </row>
        <row r="197">
          <cell r="A197" t="str">
            <v>300IMP01</v>
          </cell>
          <cell r="B197" t="str">
            <v>Impro</v>
          </cell>
          <cell r="C197">
            <v>0</v>
          </cell>
          <cell r="D197">
            <v>0</v>
          </cell>
        </row>
        <row r="198">
          <cell r="A198" t="str">
            <v>300INT01</v>
          </cell>
          <cell r="B198" t="str">
            <v>Integral</v>
          </cell>
          <cell r="C198">
            <v>0</v>
          </cell>
          <cell r="D198">
            <v>0</v>
          </cell>
        </row>
        <row r="199">
          <cell r="A199" t="str">
            <v>300INV01</v>
          </cell>
          <cell r="B199" t="str">
            <v>Invest Service</v>
          </cell>
          <cell r="C199">
            <v>0</v>
          </cell>
          <cell r="D199">
            <v>0</v>
          </cell>
        </row>
        <row r="200">
          <cell r="A200" t="str">
            <v>300JUR01</v>
          </cell>
          <cell r="B200" t="str">
            <v>JURINFO</v>
          </cell>
          <cell r="C200">
            <v>0</v>
          </cell>
          <cell r="D200">
            <v>0</v>
          </cell>
        </row>
        <row r="201">
          <cell r="A201" t="str">
            <v>300KAH01</v>
          </cell>
          <cell r="B201" t="str">
            <v>kAHN AND CO</v>
          </cell>
          <cell r="C201">
            <v>148.57</v>
          </cell>
          <cell r="D201">
            <v>20800</v>
          </cell>
        </row>
        <row r="202">
          <cell r="A202" t="str">
            <v>300KAN01</v>
          </cell>
          <cell r="B202" t="str">
            <v>Kann</v>
          </cell>
          <cell r="C202">
            <v>1285.71</v>
          </cell>
          <cell r="D202">
            <v>180000</v>
          </cell>
        </row>
        <row r="203">
          <cell r="A203" t="str">
            <v>300KAR01</v>
          </cell>
          <cell r="B203" t="str">
            <v>KARIM</v>
          </cell>
          <cell r="C203">
            <v>0</v>
          </cell>
          <cell r="D203">
            <v>0</v>
          </cell>
        </row>
        <row r="204">
          <cell r="A204" t="str">
            <v>300KAR02</v>
          </cell>
          <cell r="B204" t="str">
            <v>KAROTAZHNIK</v>
          </cell>
          <cell r="C204">
            <v>1448.23</v>
          </cell>
          <cell r="D204">
            <v>202752</v>
          </cell>
        </row>
        <row r="205">
          <cell r="A205" t="str">
            <v>300KAS04</v>
          </cell>
          <cell r="B205" t="str">
            <v>Kaster</v>
          </cell>
          <cell r="C205">
            <v>0</v>
          </cell>
          <cell r="D205">
            <v>0</v>
          </cell>
        </row>
        <row r="206">
          <cell r="A206" t="str">
            <v>300KAZ01</v>
          </cell>
          <cell r="B206" t="str">
            <v>Kaztransoil</v>
          </cell>
          <cell r="C206">
            <v>900.9</v>
          </cell>
          <cell r="D206">
            <v>126126</v>
          </cell>
        </row>
        <row r="207">
          <cell r="A207" t="str">
            <v>300KAZ03</v>
          </cell>
          <cell r="B207" t="str">
            <v>Kazakhinstrakh</v>
          </cell>
          <cell r="C207">
            <v>0</v>
          </cell>
          <cell r="D207">
            <v>0</v>
          </cell>
        </row>
        <row r="208">
          <cell r="A208" t="str">
            <v>300KEE01</v>
          </cell>
          <cell r="B208" t="str">
            <v>KEENOIL</v>
          </cell>
          <cell r="C208">
            <v>174700</v>
          </cell>
          <cell r="D208">
            <v>24458000</v>
          </cell>
        </row>
        <row r="209">
          <cell r="A209" t="str">
            <v>300KHA01</v>
          </cell>
          <cell r="B209" t="str">
            <v>KHAIROVA</v>
          </cell>
          <cell r="C209">
            <v>1330.55</v>
          </cell>
          <cell r="D209">
            <v>186277.57</v>
          </cell>
        </row>
        <row r="210">
          <cell r="A210" t="str">
            <v>300KIM01</v>
          </cell>
          <cell r="B210" t="str">
            <v>KIMER</v>
          </cell>
          <cell r="C210">
            <v>0</v>
          </cell>
          <cell r="D210">
            <v>0</v>
          </cell>
        </row>
        <row r="211">
          <cell r="A211" t="str">
            <v>300KIS01</v>
          </cell>
          <cell r="B211" t="str">
            <v>Kislorod</v>
          </cell>
          <cell r="C211">
            <v>0</v>
          </cell>
          <cell r="D211">
            <v>0</v>
          </cell>
        </row>
        <row r="212">
          <cell r="A212" t="str">
            <v>300KMO01</v>
          </cell>
          <cell r="B212" t="str">
            <v>K-MOBILE</v>
          </cell>
          <cell r="C212">
            <v>768.37</v>
          </cell>
          <cell r="D212">
            <v>107571.77</v>
          </cell>
        </row>
        <row r="213">
          <cell r="A213" t="str">
            <v>300KMO02</v>
          </cell>
          <cell r="B213" t="str">
            <v>Kar-Tel</v>
          </cell>
          <cell r="C213">
            <v>0</v>
          </cell>
          <cell r="D213">
            <v>0</v>
          </cell>
        </row>
        <row r="214">
          <cell r="A214" t="str">
            <v>300KOP01</v>
          </cell>
          <cell r="B214" t="str">
            <v>Kopiya</v>
          </cell>
          <cell r="C214">
            <v>0</v>
          </cell>
          <cell r="D214">
            <v>0</v>
          </cell>
        </row>
        <row r="215">
          <cell r="A215" t="str">
            <v>300KOR01</v>
          </cell>
          <cell r="B215" t="str">
            <v>Koruna V N</v>
          </cell>
          <cell r="C215">
            <v>0</v>
          </cell>
          <cell r="D215">
            <v>0</v>
          </cell>
        </row>
        <row r="216">
          <cell r="A216" t="str">
            <v>300KOT01</v>
          </cell>
          <cell r="B216" t="str">
            <v>Kotev</v>
          </cell>
          <cell r="C216">
            <v>0</v>
          </cell>
          <cell r="D216">
            <v>0</v>
          </cell>
        </row>
        <row r="217">
          <cell r="A217" t="str">
            <v>300KTE01</v>
          </cell>
          <cell r="B217" t="str">
            <v>Kascor Telecom</v>
          </cell>
          <cell r="C217">
            <v>0</v>
          </cell>
          <cell r="D217">
            <v>0</v>
          </cell>
        </row>
        <row r="218">
          <cell r="A218" t="str">
            <v>300KTS01</v>
          </cell>
          <cell r="B218" t="str">
            <v>RGP KTSSMS</v>
          </cell>
          <cell r="C218">
            <v>51.61</v>
          </cell>
          <cell r="D218">
            <v>7225.4</v>
          </cell>
        </row>
        <row r="219">
          <cell r="A219" t="str">
            <v>300KUL01</v>
          </cell>
          <cell r="B219" t="str">
            <v>Kuljigitova</v>
          </cell>
          <cell r="C219">
            <v>0</v>
          </cell>
          <cell r="D219">
            <v>0</v>
          </cell>
        </row>
        <row r="220">
          <cell r="A220" t="str">
            <v>300LAT01</v>
          </cell>
          <cell r="B220" t="str">
            <v>Latipov B.C.</v>
          </cell>
          <cell r="C220">
            <v>702.43</v>
          </cell>
          <cell r="D220">
            <v>98339.9</v>
          </cell>
        </row>
        <row r="221">
          <cell r="A221" t="str">
            <v>300LSI01</v>
          </cell>
          <cell r="B221" t="str">
            <v>L.S.I.P.</v>
          </cell>
          <cell r="C221">
            <v>557.49</v>
          </cell>
          <cell r="D221">
            <v>78049.17</v>
          </cell>
        </row>
        <row r="222">
          <cell r="A222" t="str">
            <v>300MAE01</v>
          </cell>
          <cell r="B222" t="str">
            <v>Energocombinat MAEC</v>
          </cell>
          <cell r="C222">
            <v>0</v>
          </cell>
          <cell r="D222">
            <v>0</v>
          </cell>
        </row>
        <row r="223">
          <cell r="A223" t="str">
            <v>300MAN01</v>
          </cell>
          <cell r="B223" t="str">
            <v>MANEX</v>
          </cell>
          <cell r="C223">
            <v>0</v>
          </cell>
          <cell r="D223">
            <v>0</v>
          </cell>
        </row>
        <row r="224">
          <cell r="A224" t="str">
            <v>300MAR01</v>
          </cell>
          <cell r="B224" t="str">
            <v>Market</v>
          </cell>
          <cell r="C224">
            <v>0</v>
          </cell>
          <cell r="D224">
            <v>0</v>
          </cell>
        </row>
        <row r="225">
          <cell r="A225" t="str">
            <v>300MAS01</v>
          </cell>
          <cell r="B225" t="str">
            <v>Mashzavod</v>
          </cell>
          <cell r="C225">
            <v>0</v>
          </cell>
          <cell r="D225">
            <v>0</v>
          </cell>
        </row>
        <row r="226">
          <cell r="A226" t="str">
            <v>300MES01</v>
          </cell>
          <cell r="B226" t="str">
            <v>Mestnoe Vremya Paper</v>
          </cell>
          <cell r="C226">
            <v>0</v>
          </cell>
          <cell r="D226">
            <v>0</v>
          </cell>
        </row>
        <row r="227">
          <cell r="A227" t="str">
            <v>300MIC01</v>
          </cell>
          <cell r="B227" t="str">
            <v>Akim of Mangistau</v>
          </cell>
          <cell r="C227">
            <v>0</v>
          </cell>
          <cell r="D227">
            <v>0</v>
          </cell>
        </row>
        <row r="228">
          <cell r="A228" t="str">
            <v>300MOD01</v>
          </cell>
          <cell r="B228" t="str">
            <v>MODT</v>
          </cell>
          <cell r="C228">
            <v>0</v>
          </cell>
          <cell r="D228">
            <v>0</v>
          </cell>
        </row>
        <row r="229">
          <cell r="A229" t="str">
            <v>300MOG01</v>
          </cell>
          <cell r="B229" t="str">
            <v>MOGPPS</v>
          </cell>
          <cell r="C229">
            <v>0</v>
          </cell>
          <cell r="D229">
            <v>0</v>
          </cell>
        </row>
        <row r="230">
          <cell r="A230" t="str">
            <v>300MOL01</v>
          </cell>
          <cell r="B230" t="str">
            <v>MOLEST</v>
          </cell>
          <cell r="C230">
            <v>777.14</v>
          </cell>
          <cell r="D230">
            <v>108800</v>
          </cell>
        </row>
        <row r="231">
          <cell r="A231" t="str">
            <v>300MUR01</v>
          </cell>
          <cell r="B231" t="str">
            <v>Murtazaliev</v>
          </cell>
          <cell r="C231">
            <v>0</v>
          </cell>
          <cell r="D231">
            <v>0</v>
          </cell>
        </row>
        <row r="232">
          <cell r="A232" t="str">
            <v>300MUS01</v>
          </cell>
          <cell r="B232" t="str">
            <v>Musina</v>
          </cell>
          <cell r="C232">
            <v>0</v>
          </cell>
          <cell r="D232">
            <v>0</v>
          </cell>
        </row>
        <row r="233">
          <cell r="A233" t="str">
            <v>300MVO01</v>
          </cell>
          <cell r="B233" t="str">
            <v>MVO-AKBEREN</v>
          </cell>
          <cell r="C233">
            <v>910.45</v>
          </cell>
          <cell r="D233">
            <v>127463</v>
          </cell>
        </row>
        <row r="234">
          <cell r="A234" t="str">
            <v>300MYR01</v>
          </cell>
          <cell r="B234" t="str">
            <v>MYRZABEK</v>
          </cell>
          <cell r="C234">
            <v>852.89</v>
          </cell>
          <cell r="D234">
            <v>119404.63</v>
          </cell>
        </row>
        <row r="235">
          <cell r="A235" t="str">
            <v>300NAD01</v>
          </cell>
          <cell r="B235" t="str">
            <v>NADEJDA</v>
          </cell>
          <cell r="C235">
            <v>0</v>
          </cell>
          <cell r="D235">
            <v>0</v>
          </cell>
        </row>
        <row r="236">
          <cell r="A236" t="str">
            <v>300NED01</v>
          </cell>
          <cell r="B236" t="str">
            <v>Nedra</v>
          </cell>
          <cell r="C236">
            <v>0</v>
          </cell>
          <cell r="D236">
            <v>0</v>
          </cell>
        </row>
        <row r="237">
          <cell r="A237" t="str">
            <v>300NIP01</v>
          </cell>
          <cell r="B237" t="str">
            <v>NIPI Munaigas</v>
          </cell>
          <cell r="C237">
            <v>0</v>
          </cell>
          <cell r="D237">
            <v>0</v>
          </cell>
        </row>
        <row r="238">
          <cell r="A238" t="str">
            <v>300NIP02</v>
          </cell>
          <cell r="B238" t="str">
            <v>NIPI Neftegas</v>
          </cell>
          <cell r="C238">
            <v>78872.44</v>
          </cell>
          <cell r="D238">
            <v>11042141.6</v>
          </cell>
        </row>
        <row r="239">
          <cell r="A239" t="str">
            <v>300NUR01</v>
          </cell>
          <cell r="B239" t="str">
            <v>Nursat</v>
          </cell>
          <cell r="C239">
            <v>0</v>
          </cell>
          <cell r="D239">
            <v>0</v>
          </cell>
        </row>
        <row r="240">
          <cell r="A240" t="str">
            <v>300NUR02</v>
          </cell>
          <cell r="B240" t="str">
            <v>Nuras</v>
          </cell>
          <cell r="C240">
            <v>0</v>
          </cell>
          <cell r="D240">
            <v>0</v>
          </cell>
        </row>
        <row r="241">
          <cell r="A241" t="str">
            <v>300ORB01</v>
          </cell>
          <cell r="B241" t="str">
            <v>ORBITA</v>
          </cell>
          <cell r="C241">
            <v>0</v>
          </cell>
          <cell r="D241">
            <v>0</v>
          </cell>
        </row>
        <row r="242">
          <cell r="A242" t="str">
            <v>300ORT01</v>
          </cell>
          <cell r="B242" t="str">
            <v>ORT Sondyrushi</v>
          </cell>
          <cell r="C242">
            <v>0</v>
          </cell>
          <cell r="D242">
            <v>0</v>
          </cell>
        </row>
        <row r="243">
          <cell r="A243" t="str">
            <v>300OTE01</v>
          </cell>
          <cell r="B243" t="str">
            <v>OTES</v>
          </cell>
          <cell r="C243">
            <v>0</v>
          </cell>
          <cell r="D243">
            <v>0</v>
          </cell>
        </row>
        <row r="244">
          <cell r="A244" t="str">
            <v>300OTR01</v>
          </cell>
          <cell r="B244" t="str">
            <v>OTRAR TRAVEL</v>
          </cell>
          <cell r="C244">
            <v>665.8</v>
          </cell>
          <cell r="D244">
            <v>93212</v>
          </cell>
        </row>
        <row r="245">
          <cell r="A245" t="str">
            <v>300PAR01</v>
          </cell>
          <cell r="B245" t="str">
            <v>Partner</v>
          </cell>
          <cell r="C245">
            <v>0</v>
          </cell>
          <cell r="D245">
            <v>0</v>
          </cell>
        </row>
        <row r="246">
          <cell r="A246" t="str">
            <v>300PAT01</v>
          </cell>
          <cell r="B246" t="str">
            <v>Patriot</v>
          </cell>
          <cell r="C246">
            <v>0</v>
          </cell>
          <cell r="D246">
            <v>0</v>
          </cell>
        </row>
        <row r="247">
          <cell r="A247" t="str">
            <v>300PET02</v>
          </cell>
          <cell r="B247" t="str">
            <v>Petroleum Pipe Company</v>
          </cell>
          <cell r="C247">
            <v>0</v>
          </cell>
          <cell r="D247">
            <v>0</v>
          </cell>
        </row>
        <row r="248">
          <cell r="A248" t="str">
            <v>300POL01</v>
          </cell>
          <cell r="B248" t="str">
            <v>Polish Oil&amp;Gas</v>
          </cell>
          <cell r="C248">
            <v>1700</v>
          </cell>
          <cell r="D248">
            <v>238000</v>
          </cell>
        </row>
        <row r="249">
          <cell r="A249" t="str">
            <v>300PRO01</v>
          </cell>
          <cell r="B249" t="str">
            <v>Projectirovshik</v>
          </cell>
          <cell r="C249">
            <v>0</v>
          </cell>
          <cell r="D249">
            <v>0</v>
          </cell>
        </row>
        <row r="250">
          <cell r="A250" t="str">
            <v>300PRO02</v>
          </cell>
          <cell r="B250" t="str">
            <v>PROMETEI</v>
          </cell>
          <cell r="C250">
            <v>0</v>
          </cell>
          <cell r="D250">
            <v>0</v>
          </cell>
        </row>
        <row r="251">
          <cell r="A251" t="str">
            <v>300PSM01</v>
          </cell>
          <cell r="B251" t="str">
            <v>PSMP</v>
          </cell>
          <cell r="C251">
            <v>27194.43</v>
          </cell>
          <cell r="D251">
            <v>3807220</v>
          </cell>
        </row>
        <row r="252">
          <cell r="A252" t="str">
            <v>300PSV01</v>
          </cell>
          <cell r="B252" t="str">
            <v>PSV</v>
          </cell>
          <cell r="C252">
            <v>0</v>
          </cell>
          <cell r="D252">
            <v>0</v>
          </cell>
        </row>
        <row r="253">
          <cell r="A253" t="str">
            <v>300RAY01</v>
          </cell>
          <cell r="B253" t="str">
            <v>Raychem N. V.</v>
          </cell>
          <cell r="C253">
            <v>0</v>
          </cell>
          <cell r="D253">
            <v>0</v>
          </cell>
        </row>
        <row r="254">
          <cell r="A254" t="str">
            <v>300RDS01</v>
          </cell>
          <cell r="B254" t="str">
            <v>RDS (Technical) LTD</v>
          </cell>
          <cell r="C254">
            <v>0</v>
          </cell>
          <cell r="D254">
            <v>0</v>
          </cell>
        </row>
        <row r="255">
          <cell r="A255" t="str">
            <v>300REI01</v>
          </cell>
          <cell r="B255" t="str">
            <v>Reis &amp; Co</v>
          </cell>
          <cell r="C255">
            <v>0</v>
          </cell>
          <cell r="D255">
            <v>0</v>
          </cell>
        </row>
        <row r="256">
          <cell r="A256" t="str">
            <v>300RIK01</v>
          </cell>
          <cell r="B256" t="str">
            <v>RIK</v>
          </cell>
          <cell r="C256">
            <v>77.14</v>
          </cell>
          <cell r="D256">
            <v>10800</v>
          </cell>
        </row>
        <row r="257">
          <cell r="A257" t="str">
            <v>300ROB01</v>
          </cell>
          <cell r="B257" t="str">
            <v>Robertson &amp; Blums</v>
          </cell>
          <cell r="C257">
            <v>4320</v>
          </cell>
          <cell r="D257">
            <v>604800</v>
          </cell>
        </row>
        <row r="258">
          <cell r="A258" t="str">
            <v>300SAF01</v>
          </cell>
          <cell r="B258" t="str">
            <v>Safar</v>
          </cell>
          <cell r="C258">
            <v>86176.54</v>
          </cell>
          <cell r="D258">
            <v>12064715.6</v>
          </cell>
        </row>
        <row r="259">
          <cell r="A259" t="str">
            <v>300SAK01</v>
          </cell>
          <cell r="B259" t="str">
            <v>SAK</v>
          </cell>
          <cell r="C259">
            <v>0</v>
          </cell>
          <cell r="D259">
            <v>0</v>
          </cell>
        </row>
        <row r="260">
          <cell r="A260" t="str">
            <v>300SAL01</v>
          </cell>
          <cell r="B260" t="str">
            <v>Salut &amp; Co.</v>
          </cell>
          <cell r="C260">
            <v>0</v>
          </cell>
          <cell r="D260">
            <v>0</v>
          </cell>
        </row>
        <row r="261">
          <cell r="A261" t="str">
            <v>300SAT01</v>
          </cell>
          <cell r="B261" t="str">
            <v>SATEL</v>
          </cell>
          <cell r="C261">
            <v>85274.94</v>
          </cell>
          <cell r="D261">
            <v>11938491.6</v>
          </cell>
        </row>
        <row r="262">
          <cell r="A262" t="str">
            <v>300SCH01</v>
          </cell>
          <cell r="B262" t="str">
            <v>Schlumberge</v>
          </cell>
          <cell r="C262">
            <v>48900</v>
          </cell>
          <cell r="D262">
            <v>6846000</v>
          </cell>
        </row>
        <row r="263">
          <cell r="A263" t="str">
            <v>300SHU01</v>
          </cell>
          <cell r="B263" t="str">
            <v>Shugyla</v>
          </cell>
          <cell r="C263">
            <v>0</v>
          </cell>
          <cell r="D263">
            <v>0</v>
          </cell>
        </row>
        <row r="264">
          <cell r="A264" t="str">
            <v>300SMA01</v>
          </cell>
          <cell r="B264" t="str">
            <v>SMAT</v>
          </cell>
          <cell r="C264">
            <v>1732.29</v>
          </cell>
          <cell r="D264">
            <v>242520</v>
          </cell>
        </row>
        <row r="265">
          <cell r="A265" t="str">
            <v>300SOY01</v>
          </cell>
          <cell r="B265" t="str">
            <v>SOYUZ</v>
          </cell>
          <cell r="C265">
            <v>0</v>
          </cell>
          <cell r="D265">
            <v>0</v>
          </cell>
        </row>
        <row r="266">
          <cell r="A266" t="str">
            <v>300SPA01</v>
          </cell>
          <cell r="B266" t="str">
            <v>SPARTAC</v>
          </cell>
          <cell r="C266">
            <v>35.64</v>
          </cell>
          <cell r="D266">
            <v>4990</v>
          </cell>
        </row>
        <row r="267">
          <cell r="A267" t="str">
            <v>300SPE01</v>
          </cell>
          <cell r="B267" t="str">
            <v>Special AK Olympics</v>
          </cell>
          <cell r="C267">
            <v>0</v>
          </cell>
          <cell r="D267">
            <v>0</v>
          </cell>
        </row>
        <row r="268">
          <cell r="A268" t="str">
            <v>300STR01</v>
          </cell>
          <cell r="B268" t="str">
            <v>Streamline</v>
          </cell>
          <cell r="C268">
            <v>-0.06</v>
          </cell>
          <cell r="D268">
            <v>-8.4</v>
          </cell>
        </row>
        <row r="269">
          <cell r="A269" t="str">
            <v>300STS01</v>
          </cell>
          <cell r="B269" t="str">
            <v>STS</v>
          </cell>
          <cell r="C269">
            <v>39.89</v>
          </cell>
          <cell r="D269">
            <v>5584</v>
          </cell>
        </row>
        <row r="270">
          <cell r="A270" t="str">
            <v>300TAN01</v>
          </cell>
          <cell r="B270" t="str">
            <v>TANDEM</v>
          </cell>
          <cell r="C270">
            <v>20.62</v>
          </cell>
          <cell r="D270">
            <v>0</v>
          </cell>
        </row>
        <row r="271">
          <cell r="A271" t="str">
            <v>300TAT01</v>
          </cell>
          <cell r="B271" t="str">
            <v>Tatyana</v>
          </cell>
          <cell r="C271">
            <v>-20.62</v>
          </cell>
          <cell r="D271">
            <v>0</v>
          </cell>
        </row>
        <row r="272">
          <cell r="A272" t="str">
            <v>300TAX01</v>
          </cell>
          <cell r="B272" t="str">
            <v>Tax Inspection</v>
          </cell>
          <cell r="C272">
            <v>0</v>
          </cell>
          <cell r="D272">
            <v>0</v>
          </cell>
        </row>
        <row r="273">
          <cell r="A273" t="str">
            <v>300TEC01</v>
          </cell>
          <cell r="B273" t="str">
            <v>Technokom</v>
          </cell>
          <cell r="C273">
            <v>-305.45999999999998</v>
          </cell>
          <cell r="D273">
            <v>0</v>
          </cell>
        </row>
        <row r="274">
          <cell r="A274" t="str">
            <v>300TEC02</v>
          </cell>
          <cell r="B274" t="str">
            <v>TECHNOTRADE</v>
          </cell>
          <cell r="C274">
            <v>27285.07</v>
          </cell>
          <cell r="D274">
            <v>3777144.95</v>
          </cell>
        </row>
        <row r="275">
          <cell r="A275" t="str">
            <v>300TIS01</v>
          </cell>
          <cell r="B275" t="str">
            <v>Tis</v>
          </cell>
          <cell r="C275">
            <v>0</v>
          </cell>
          <cell r="D275">
            <v>0</v>
          </cell>
        </row>
        <row r="276">
          <cell r="A276" t="str">
            <v>300TNS01</v>
          </cell>
          <cell r="B276" t="str">
            <v>TNS</v>
          </cell>
          <cell r="C276">
            <v>7144.32</v>
          </cell>
          <cell r="D276">
            <v>1000205.28</v>
          </cell>
        </row>
        <row r="277">
          <cell r="A277" t="str">
            <v>300TOK02</v>
          </cell>
          <cell r="B277" t="str">
            <v>TOKYMA</v>
          </cell>
          <cell r="C277">
            <v>0</v>
          </cell>
          <cell r="D277">
            <v>0</v>
          </cell>
        </row>
        <row r="278">
          <cell r="A278" t="str">
            <v>300TRA01</v>
          </cell>
          <cell r="B278" t="str">
            <v>Trans Oil</v>
          </cell>
          <cell r="C278">
            <v>0</v>
          </cell>
          <cell r="D278">
            <v>0</v>
          </cell>
        </row>
        <row r="279">
          <cell r="A279" t="str">
            <v>300TRU01</v>
          </cell>
          <cell r="B279" t="str">
            <v>Trucat International</v>
          </cell>
          <cell r="C279">
            <v>52518</v>
          </cell>
          <cell r="D279">
            <v>7352520</v>
          </cell>
        </row>
        <row r="280">
          <cell r="A280" t="str">
            <v>300TSM01</v>
          </cell>
          <cell r="B280" t="str">
            <v>TSM&amp;S</v>
          </cell>
          <cell r="C280">
            <v>0</v>
          </cell>
          <cell r="D280">
            <v>0</v>
          </cell>
        </row>
        <row r="281">
          <cell r="A281" t="str">
            <v>300TVS01</v>
          </cell>
          <cell r="B281" t="str">
            <v>TVS&amp;V</v>
          </cell>
          <cell r="C281">
            <v>3.87</v>
          </cell>
          <cell r="D281">
            <v>541.20000000000005</v>
          </cell>
        </row>
        <row r="282">
          <cell r="A282" t="str">
            <v>300TYA01</v>
          </cell>
          <cell r="B282" t="str">
            <v>Tyan-Shan</v>
          </cell>
          <cell r="C282">
            <v>0</v>
          </cell>
          <cell r="D282">
            <v>0</v>
          </cell>
        </row>
        <row r="283">
          <cell r="A283" t="str">
            <v>300UPP01</v>
          </cell>
          <cell r="B283" t="str">
            <v>UPP</v>
          </cell>
          <cell r="C283">
            <v>0</v>
          </cell>
          <cell r="D283">
            <v>0</v>
          </cell>
        </row>
        <row r="284">
          <cell r="A284" t="str">
            <v>300URA01</v>
          </cell>
          <cell r="B284" t="str">
            <v>URAL AUTO TRADING</v>
          </cell>
          <cell r="C284">
            <v>4565</v>
          </cell>
          <cell r="D284">
            <v>639100</v>
          </cell>
        </row>
        <row r="285">
          <cell r="A285" t="str">
            <v>300VIT01</v>
          </cell>
          <cell r="B285" t="str">
            <v>VITO</v>
          </cell>
          <cell r="C285">
            <v>19753.939999999999</v>
          </cell>
          <cell r="D285">
            <v>2765551.8</v>
          </cell>
        </row>
        <row r="286">
          <cell r="A286" t="str">
            <v>300WEA02</v>
          </cell>
          <cell r="B286" t="str">
            <v>Weatherford</v>
          </cell>
          <cell r="C286">
            <v>0</v>
          </cell>
          <cell r="D286">
            <v>0</v>
          </cell>
        </row>
        <row r="287">
          <cell r="A287" t="str">
            <v>300WES01</v>
          </cell>
          <cell r="B287" t="str">
            <v>West</v>
          </cell>
          <cell r="C287">
            <v>3991.25</v>
          </cell>
          <cell r="D287">
            <v>558775</v>
          </cell>
        </row>
        <row r="288">
          <cell r="A288" t="str">
            <v>300YNT01</v>
          </cell>
          <cell r="B288" t="str">
            <v>Ynta</v>
          </cell>
          <cell r="C288">
            <v>42857.14</v>
          </cell>
          <cell r="D288">
            <v>6000000</v>
          </cell>
        </row>
        <row r="289">
          <cell r="A289" t="str">
            <v>300ZAM01</v>
          </cell>
          <cell r="B289" t="str">
            <v>Zaman-Nan</v>
          </cell>
          <cell r="C289">
            <v>0</v>
          </cell>
          <cell r="D289">
            <v>0</v>
          </cell>
        </row>
        <row r="290">
          <cell r="A290" t="str">
            <v>300ZAZ01</v>
          </cell>
          <cell r="B290" t="str">
            <v>ZAZIMENKO</v>
          </cell>
          <cell r="C290">
            <v>0</v>
          </cell>
          <cell r="D290">
            <v>0</v>
          </cell>
        </row>
        <row r="291">
          <cell r="A291" t="str">
            <v>300ZHA01</v>
          </cell>
          <cell r="B291" t="str">
            <v>Zhaksylyk</v>
          </cell>
          <cell r="C291">
            <v>1271.26</v>
          </cell>
          <cell r="D291">
            <v>177976</v>
          </cell>
        </row>
        <row r="292">
          <cell r="A292" t="str">
            <v>300ZHA02</v>
          </cell>
          <cell r="B292" t="str">
            <v>Zhardmuli</v>
          </cell>
          <cell r="C292">
            <v>3471.43</v>
          </cell>
          <cell r="D292">
            <v>486000.2</v>
          </cell>
        </row>
        <row r="293">
          <cell r="A293" t="str">
            <v>300ZHU01</v>
          </cell>
          <cell r="B293" t="str">
            <v>Zhusipova</v>
          </cell>
          <cell r="C293">
            <v>0</v>
          </cell>
          <cell r="D293">
            <v>0</v>
          </cell>
        </row>
        <row r="294">
          <cell r="A294">
            <v>3051001</v>
          </cell>
          <cell r="B294" t="str">
            <v>Accrued Interest Payable</v>
          </cell>
          <cell r="C294">
            <v>3612.7</v>
          </cell>
          <cell r="D294">
            <v>505778</v>
          </cell>
        </row>
        <row r="295">
          <cell r="A295">
            <v>3153001</v>
          </cell>
          <cell r="B295" t="str">
            <v>Current Income Tax Payable</v>
          </cell>
          <cell r="C295">
            <v>6068.38</v>
          </cell>
          <cell r="D295">
            <v>849573</v>
          </cell>
        </row>
        <row r="296">
          <cell r="A296">
            <v>3154015</v>
          </cell>
          <cell r="B296" t="str">
            <v>Pension Fund</v>
          </cell>
          <cell r="C296">
            <v>30714.89</v>
          </cell>
          <cell r="D296">
            <v>4300085</v>
          </cell>
        </row>
        <row r="297">
          <cell r="A297">
            <v>3154040</v>
          </cell>
          <cell r="B297" t="str">
            <v>Current Social Tax P/A</v>
          </cell>
          <cell r="C297">
            <v>9105.5400000000009</v>
          </cell>
          <cell r="D297">
            <v>1274775</v>
          </cell>
        </row>
        <row r="298">
          <cell r="A298">
            <v>3201001</v>
          </cell>
          <cell r="B298" t="str">
            <v>Withholding Tax Payable</v>
          </cell>
          <cell r="C298">
            <v>13514.57</v>
          </cell>
          <cell r="D298">
            <v>1892039.5</v>
          </cell>
        </row>
        <row r="299">
          <cell r="A299">
            <v>3201002</v>
          </cell>
          <cell r="B299" t="str">
            <v>Accrued Current Payroll</v>
          </cell>
          <cell r="C299">
            <v>6180.56</v>
          </cell>
          <cell r="D299">
            <v>865279</v>
          </cell>
        </row>
        <row r="300">
          <cell r="A300">
            <v>3301010</v>
          </cell>
          <cell r="B300" t="str">
            <v>Chase Bank of Texas</v>
          </cell>
          <cell r="C300">
            <v>622222.19999999995</v>
          </cell>
          <cell r="D300">
            <v>87111108</v>
          </cell>
        </row>
        <row r="301">
          <cell r="A301">
            <v>3302010</v>
          </cell>
          <cell r="B301" t="str">
            <v>CAP-G Cash Advances</v>
          </cell>
          <cell r="C301">
            <v>18706350.170000002</v>
          </cell>
          <cell r="D301">
            <v>2618889023.8000002</v>
          </cell>
        </row>
        <row r="302">
          <cell r="A302">
            <v>3302020</v>
          </cell>
          <cell r="B302" t="str">
            <v>CAP-G Management Fees</v>
          </cell>
          <cell r="C302">
            <v>6378750</v>
          </cell>
          <cell r="D302">
            <v>893025000</v>
          </cell>
        </row>
        <row r="303">
          <cell r="A303">
            <v>3302030</v>
          </cell>
          <cell r="B303" t="str">
            <v>CAP-G Other</v>
          </cell>
          <cell r="C303">
            <v>2342221.8199999998</v>
          </cell>
          <cell r="D303">
            <v>327911054.80000001</v>
          </cell>
        </row>
        <row r="304">
          <cell r="A304">
            <v>3352001</v>
          </cell>
          <cell r="B304" t="str">
            <v>Interest Payable to Related Pa</v>
          </cell>
          <cell r="C304">
            <v>2818592</v>
          </cell>
          <cell r="D304">
            <v>394602880</v>
          </cell>
        </row>
        <row r="305">
          <cell r="A305">
            <v>4001010</v>
          </cell>
          <cell r="B305" t="str">
            <v>Central Asia Petroleum</v>
          </cell>
          <cell r="C305">
            <v>100000</v>
          </cell>
          <cell r="D305">
            <v>7555000</v>
          </cell>
        </row>
        <row r="306">
          <cell r="A306">
            <v>4001020</v>
          </cell>
          <cell r="B306" t="str">
            <v>Kazakhoil</v>
          </cell>
          <cell r="C306">
            <v>80000</v>
          </cell>
          <cell r="D306">
            <v>6044000</v>
          </cell>
        </row>
        <row r="307">
          <cell r="A307">
            <v>4001030</v>
          </cell>
          <cell r="B307" t="str">
            <v>Mangistau Terra International</v>
          </cell>
          <cell r="C307">
            <v>20000</v>
          </cell>
          <cell r="D307">
            <v>1511000</v>
          </cell>
        </row>
        <row r="308">
          <cell r="A308">
            <v>4101001</v>
          </cell>
          <cell r="B308" t="str">
            <v>Retained Earnings</v>
          </cell>
          <cell r="C308">
            <v>-7503486.9500000002</v>
          </cell>
          <cell r="D308">
            <v>-745730557.25</v>
          </cell>
        </row>
        <row r="309">
          <cell r="A309">
            <v>5101001</v>
          </cell>
          <cell r="B309" t="str">
            <v>Interest Income</v>
          </cell>
          <cell r="C309">
            <v>187.26</v>
          </cell>
          <cell r="D309">
            <v>21441.27</v>
          </cell>
        </row>
        <row r="310">
          <cell r="A310">
            <v>5991001</v>
          </cell>
          <cell r="B310" t="str">
            <v>Currency Exchange Gain</v>
          </cell>
          <cell r="C310">
            <v>318179.12</v>
          </cell>
          <cell r="D310">
            <v>11111944.41</v>
          </cell>
        </row>
        <row r="311">
          <cell r="A311">
            <v>6003001</v>
          </cell>
          <cell r="B311" t="str">
            <v>Transportation</v>
          </cell>
          <cell r="C311">
            <v>0</v>
          </cell>
          <cell r="D311">
            <v>0</v>
          </cell>
        </row>
        <row r="312">
          <cell r="A312">
            <v>6007001</v>
          </cell>
          <cell r="B312" t="str">
            <v>Environmental Expenses</v>
          </cell>
          <cell r="C312">
            <v>0</v>
          </cell>
          <cell r="D312">
            <v>0</v>
          </cell>
        </row>
        <row r="313">
          <cell r="A313">
            <v>6007501</v>
          </cell>
          <cell r="B313" t="str">
            <v>Local Licensing Fees</v>
          </cell>
          <cell r="C313">
            <v>0</v>
          </cell>
          <cell r="D313">
            <v>0</v>
          </cell>
        </row>
        <row r="314">
          <cell r="A314">
            <v>6008001</v>
          </cell>
          <cell r="B314" t="str">
            <v>General and Administrative</v>
          </cell>
          <cell r="C314">
            <v>0</v>
          </cell>
          <cell r="D314">
            <v>0</v>
          </cell>
        </row>
        <row r="315">
          <cell r="A315">
            <v>6995001</v>
          </cell>
          <cell r="B315" t="str">
            <v>Depreciation - Corp. Assets</v>
          </cell>
          <cell r="C315">
            <v>-400000</v>
          </cell>
          <cell r="D315">
            <v>-53750000</v>
          </cell>
        </row>
        <row r="316">
          <cell r="A316">
            <v>7002001</v>
          </cell>
          <cell r="B316" t="str">
            <v>Geophysical Expenses</v>
          </cell>
          <cell r="C316">
            <v>0.01</v>
          </cell>
          <cell r="D316">
            <v>0</v>
          </cell>
        </row>
        <row r="317">
          <cell r="A317">
            <v>7003001</v>
          </cell>
          <cell r="B317" t="str">
            <v>Seismic</v>
          </cell>
          <cell r="C317">
            <v>0</v>
          </cell>
          <cell r="D317">
            <v>0</v>
          </cell>
        </row>
        <row r="318">
          <cell r="A318">
            <v>8000101</v>
          </cell>
          <cell r="B318" t="str">
            <v>Rent</v>
          </cell>
          <cell r="C318">
            <v>-853.93</v>
          </cell>
          <cell r="D318">
            <v>-73353</v>
          </cell>
        </row>
        <row r="319">
          <cell r="A319">
            <v>8000201</v>
          </cell>
          <cell r="B319" t="str">
            <v>Office Supplies</v>
          </cell>
          <cell r="C319">
            <v>-8824.33</v>
          </cell>
          <cell r="D319">
            <v>-998266.44</v>
          </cell>
        </row>
        <row r="320">
          <cell r="A320">
            <v>8000301</v>
          </cell>
          <cell r="B320" t="str">
            <v>Utilities</v>
          </cell>
          <cell r="C320">
            <v>-7683.46</v>
          </cell>
          <cell r="D320">
            <v>-953826.93</v>
          </cell>
        </row>
        <row r="321">
          <cell r="A321">
            <v>8000401</v>
          </cell>
          <cell r="B321" t="str">
            <v>Dues and Subscriptions</v>
          </cell>
          <cell r="C321">
            <v>-7727.17</v>
          </cell>
          <cell r="D321">
            <v>-983487.9</v>
          </cell>
        </row>
        <row r="322">
          <cell r="A322">
            <v>8000501</v>
          </cell>
          <cell r="B322" t="str">
            <v>Travel and Lodging</v>
          </cell>
          <cell r="C322">
            <v>-477458.82</v>
          </cell>
          <cell r="D322">
            <v>-45525474.509999998</v>
          </cell>
        </row>
        <row r="323">
          <cell r="A323">
            <v>8000601</v>
          </cell>
          <cell r="B323" t="str">
            <v>Meals &amp; Entertainment</v>
          </cell>
          <cell r="C323">
            <v>-37.82</v>
          </cell>
          <cell r="D323">
            <v>-5000</v>
          </cell>
        </row>
        <row r="324">
          <cell r="A324">
            <v>8000701</v>
          </cell>
          <cell r="B324" t="str">
            <v>Bank Fees</v>
          </cell>
          <cell r="C324">
            <v>-14478.94</v>
          </cell>
          <cell r="D324">
            <v>-1663430.5</v>
          </cell>
        </row>
        <row r="325">
          <cell r="A325">
            <v>8000801</v>
          </cell>
          <cell r="B325" t="str">
            <v>Postage &amp; Courier</v>
          </cell>
          <cell r="C325">
            <v>-3815.04</v>
          </cell>
          <cell r="D325">
            <v>-503056.05</v>
          </cell>
        </row>
        <row r="326">
          <cell r="A326">
            <v>8000901</v>
          </cell>
          <cell r="B326" t="str">
            <v>Insurance</v>
          </cell>
          <cell r="C326">
            <v>-60160.12</v>
          </cell>
          <cell r="D326">
            <v>-6891077.2999999998</v>
          </cell>
        </row>
        <row r="327">
          <cell r="A327">
            <v>8001001</v>
          </cell>
          <cell r="B327" t="str">
            <v>Contributions</v>
          </cell>
          <cell r="C327">
            <v>-40039.85</v>
          </cell>
          <cell r="D327">
            <v>-5199192</v>
          </cell>
        </row>
        <row r="328">
          <cell r="A328">
            <v>8001010</v>
          </cell>
          <cell r="B328" t="str">
            <v>Training</v>
          </cell>
          <cell r="C328">
            <v>-75872.070000000007</v>
          </cell>
          <cell r="D328">
            <v>-9443308.8699999992</v>
          </cell>
        </row>
        <row r="329">
          <cell r="A329">
            <v>8001301</v>
          </cell>
          <cell r="B329" t="str">
            <v>Medical Expense</v>
          </cell>
          <cell r="C329">
            <v>-1237.06</v>
          </cell>
          <cell r="D329">
            <v>-163663</v>
          </cell>
        </row>
        <row r="330">
          <cell r="A330">
            <v>8001401</v>
          </cell>
          <cell r="B330" t="str">
            <v>Transportation</v>
          </cell>
          <cell r="C330">
            <v>-2396.21</v>
          </cell>
          <cell r="D330">
            <v>-205939.67</v>
          </cell>
        </row>
        <row r="331">
          <cell r="A331">
            <v>8001501</v>
          </cell>
          <cell r="B331" t="str">
            <v>Parking</v>
          </cell>
          <cell r="C331">
            <v>-1918.07</v>
          </cell>
          <cell r="D331">
            <v>-212820</v>
          </cell>
        </row>
        <row r="332">
          <cell r="A332">
            <v>8001601</v>
          </cell>
          <cell r="B332" t="str">
            <v>Telecommunication Exp</v>
          </cell>
          <cell r="C332">
            <v>-78106.25</v>
          </cell>
          <cell r="D332">
            <v>-9093768.7100000009</v>
          </cell>
        </row>
        <row r="333">
          <cell r="A333">
            <v>8001602</v>
          </cell>
          <cell r="B333" t="str">
            <v>Mobiles</v>
          </cell>
          <cell r="C333">
            <v>-3467.17</v>
          </cell>
          <cell r="D333">
            <v>-462933.24</v>
          </cell>
        </row>
        <row r="334">
          <cell r="A334">
            <v>8001603</v>
          </cell>
          <cell r="B334" t="str">
            <v>Telephone Lines</v>
          </cell>
          <cell r="C334">
            <v>0</v>
          </cell>
          <cell r="D334">
            <v>0</v>
          </cell>
        </row>
        <row r="335">
          <cell r="A335">
            <v>8001604</v>
          </cell>
          <cell r="B335" t="str">
            <v>Appartments</v>
          </cell>
          <cell r="C335">
            <v>-751.83</v>
          </cell>
          <cell r="D335">
            <v>-91480.66</v>
          </cell>
        </row>
        <row r="336">
          <cell r="A336">
            <v>8001605</v>
          </cell>
          <cell r="B336" t="str">
            <v>Internet &amp; E-Mail Services</v>
          </cell>
          <cell r="C336">
            <v>-11191.71</v>
          </cell>
          <cell r="D336">
            <v>-1243455.18</v>
          </cell>
        </row>
        <row r="337">
          <cell r="A337">
            <v>8006001</v>
          </cell>
          <cell r="B337" t="str">
            <v>Company labor</v>
          </cell>
          <cell r="C337">
            <v>-297146.84999999998</v>
          </cell>
          <cell r="D337">
            <v>-33803362.789999999</v>
          </cell>
        </row>
        <row r="338">
          <cell r="A338">
            <v>8006201</v>
          </cell>
          <cell r="B338" t="str">
            <v>Contract Labor</v>
          </cell>
          <cell r="C338">
            <v>-431154</v>
          </cell>
          <cell r="D338">
            <v>-49811389.780000001</v>
          </cell>
        </row>
        <row r="339">
          <cell r="A339">
            <v>8006501</v>
          </cell>
          <cell r="B339" t="str">
            <v>Contract Services &amp; Equip</v>
          </cell>
          <cell r="C339">
            <v>-919.54</v>
          </cell>
          <cell r="D339">
            <v>-80000</v>
          </cell>
        </row>
        <row r="340">
          <cell r="A340">
            <v>8006701</v>
          </cell>
          <cell r="B340" t="str">
            <v>Professional Services</v>
          </cell>
          <cell r="C340">
            <v>-21523.8</v>
          </cell>
          <cell r="D340">
            <v>-1933882.48</v>
          </cell>
        </row>
        <row r="341">
          <cell r="A341">
            <v>8007001</v>
          </cell>
          <cell r="B341" t="str">
            <v>Legal Expenses</v>
          </cell>
          <cell r="C341">
            <v>-54724.66</v>
          </cell>
          <cell r="D341">
            <v>-5600897.2999999998</v>
          </cell>
        </row>
        <row r="342">
          <cell r="A342">
            <v>8007501</v>
          </cell>
          <cell r="B342" t="str">
            <v>Accounting &amp; Audit</v>
          </cell>
          <cell r="C342">
            <v>-31183.51</v>
          </cell>
          <cell r="D342">
            <v>-3887178.61</v>
          </cell>
        </row>
        <row r="343">
          <cell r="A343">
            <v>8008001</v>
          </cell>
          <cell r="B343" t="str">
            <v>Misc. G. &amp; A.</v>
          </cell>
          <cell r="C343">
            <v>-10334.73</v>
          </cell>
          <cell r="D343">
            <v>-1208858.46</v>
          </cell>
        </row>
        <row r="344">
          <cell r="A344">
            <v>8009001</v>
          </cell>
          <cell r="B344" t="str">
            <v>Licence Registration Fees</v>
          </cell>
          <cell r="C344">
            <v>-1817.91</v>
          </cell>
          <cell r="D344">
            <v>-254300</v>
          </cell>
        </row>
        <row r="345">
          <cell r="A345">
            <v>8009601</v>
          </cell>
          <cell r="B345" t="str">
            <v>Penalties</v>
          </cell>
          <cell r="C345">
            <v>-179.32</v>
          </cell>
          <cell r="D345">
            <v>-15260</v>
          </cell>
        </row>
        <row r="346">
          <cell r="A346">
            <v>8009701</v>
          </cell>
          <cell r="B346" t="str">
            <v>Repairs &amp; Installations</v>
          </cell>
          <cell r="C346">
            <v>-4148.3</v>
          </cell>
          <cell r="D346">
            <v>-553806</v>
          </cell>
        </row>
        <row r="347">
          <cell r="A347">
            <v>8009801</v>
          </cell>
          <cell r="B347" t="str">
            <v>Almaty Office Expense</v>
          </cell>
          <cell r="C347">
            <v>-3908.13</v>
          </cell>
          <cell r="D347">
            <v>-393400</v>
          </cell>
        </row>
        <row r="348">
          <cell r="A348">
            <v>8551001</v>
          </cell>
          <cell r="B348" t="str">
            <v>Interest on Debts</v>
          </cell>
          <cell r="C348">
            <v>-887051.46</v>
          </cell>
          <cell r="D348">
            <v>-103528493.48</v>
          </cell>
        </row>
        <row r="349">
          <cell r="A349">
            <v>8701001</v>
          </cell>
          <cell r="B349" t="str">
            <v>Current Income Taxes</v>
          </cell>
          <cell r="C349">
            <v>-5757.07</v>
          </cell>
          <cell r="D349">
            <v>-761661</v>
          </cell>
        </row>
        <row r="350">
          <cell r="A350">
            <v>8751001</v>
          </cell>
          <cell r="B350" t="str">
            <v>Customs Duties</v>
          </cell>
          <cell r="C350">
            <v>-589.05999999999995</v>
          </cell>
          <cell r="D350">
            <v>-51366.23</v>
          </cell>
        </row>
        <row r="351">
          <cell r="A351">
            <v>8753001</v>
          </cell>
          <cell r="B351" t="str">
            <v>Property Taxes</v>
          </cell>
          <cell r="C351">
            <v>-19250.57</v>
          </cell>
          <cell r="D351">
            <v>-2695080</v>
          </cell>
        </row>
        <row r="352">
          <cell r="A352">
            <v>8753050</v>
          </cell>
          <cell r="B352" t="str">
            <v>Vehicle Tax</v>
          </cell>
          <cell r="C352">
            <v>-7543.64</v>
          </cell>
          <cell r="D352">
            <v>-905110</v>
          </cell>
        </row>
        <row r="353">
          <cell r="A353">
            <v>8754001</v>
          </cell>
          <cell r="B353" t="str">
            <v>Other Taxes</v>
          </cell>
          <cell r="C353">
            <v>0</v>
          </cell>
          <cell r="D353">
            <v>0</v>
          </cell>
        </row>
        <row r="354">
          <cell r="A354">
            <v>8991002</v>
          </cell>
          <cell r="B354" t="str">
            <v>Currency Exchange Loss</v>
          </cell>
          <cell r="C354">
            <v>-483949.59</v>
          </cell>
          <cell r="D354">
            <v>-1705497069.51</v>
          </cell>
        </row>
        <row r="355">
          <cell r="A355">
            <v>9100501</v>
          </cell>
          <cell r="B355" t="str">
            <v>Chemicals</v>
          </cell>
          <cell r="C355">
            <v>0</v>
          </cell>
          <cell r="D355">
            <v>0</v>
          </cell>
        </row>
        <row r="356">
          <cell r="A356">
            <v>9102001</v>
          </cell>
          <cell r="B356" t="str">
            <v>Materials &amp; Supplies</v>
          </cell>
          <cell r="C356">
            <v>0</v>
          </cell>
          <cell r="D356">
            <v>0</v>
          </cell>
        </row>
        <row r="357">
          <cell r="A357">
            <v>9102501</v>
          </cell>
          <cell r="B357" t="str">
            <v>Fuel &amp; Power</v>
          </cell>
          <cell r="C357">
            <v>0</v>
          </cell>
          <cell r="D357">
            <v>0</v>
          </cell>
        </row>
        <row r="358">
          <cell r="A358">
            <v>9103001</v>
          </cell>
          <cell r="B358" t="str">
            <v>Transportation</v>
          </cell>
          <cell r="C358">
            <v>0</v>
          </cell>
          <cell r="D358">
            <v>0</v>
          </cell>
        </row>
        <row r="359">
          <cell r="A359">
            <v>9103002</v>
          </cell>
          <cell r="B359" t="str">
            <v>Crude Oil Transportation</v>
          </cell>
          <cell r="C359">
            <v>0</v>
          </cell>
          <cell r="D359">
            <v>0</v>
          </cell>
        </row>
        <row r="360">
          <cell r="A360">
            <v>9106201</v>
          </cell>
          <cell r="B360" t="str">
            <v>Contract Labor</v>
          </cell>
          <cell r="C360">
            <v>0</v>
          </cell>
          <cell r="D360">
            <v>0</v>
          </cell>
        </row>
        <row r="361">
          <cell r="A361">
            <v>9106701</v>
          </cell>
          <cell r="B361" t="str">
            <v>Professional Services</v>
          </cell>
          <cell r="C361">
            <v>0</v>
          </cell>
          <cell r="D361">
            <v>0</v>
          </cell>
        </row>
        <row r="362">
          <cell r="A362">
            <v>9201001</v>
          </cell>
          <cell r="B362" t="str">
            <v>Field G &amp; A</v>
          </cell>
          <cell r="C362">
            <v>0</v>
          </cell>
          <cell r="D362">
            <v>0</v>
          </cell>
        </row>
        <row r="363">
          <cell r="A363">
            <v>9204001</v>
          </cell>
          <cell r="B363" t="str">
            <v>Repairs &amp; Maintenance</v>
          </cell>
          <cell r="C363">
            <v>0</v>
          </cell>
          <cell r="D363">
            <v>0</v>
          </cell>
        </row>
        <row r="364">
          <cell r="A364">
            <v>9206501</v>
          </cell>
          <cell r="B364" t="str">
            <v>Contract Services &amp; Equip</v>
          </cell>
          <cell r="C364">
            <v>0</v>
          </cell>
          <cell r="D364">
            <v>0</v>
          </cell>
        </row>
        <row r="365">
          <cell r="A365">
            <v>9206701</v>
          </cell>
          <cell r="B365" t="str">
            <v>Professional Services</v>
          </cell>
          <cell r="C365">
            <v>0</v>
          </cell>
          <cell r="D365">
            <v>0</v>
          </cell>
        </row>
        <row r="366">
          <cell r="A366">
            <v>9207001</v>
          </cell>
          <cell r="B366" t="str">
            <v>Environmental Expenses</v>
          </cell>
          <cell r="C366">
            <v>0</v>
          </cell>
          <cell r="D366">
            <v>0</v>
          </cell>
        </row>
        <row r="367">
          <cell r="A367">
            <v>9207501</v>
          </cell>
          <cell r="B367" t="str">
            <v>Local Licensing Fees</v>
          </cell>
          <cell r="C367">
            <v>0</v>
          </cell>
          <cell r="D367">
            <v>0</v>
          </cell>
        </row>
        <row r="368">
          <cell r="A368">
            <v>9208201</v>
          </cell>
          <cell r="B368" t="str">
            <v>Field Supplies</v>
          </cell>
          <cell r="C368">
            <v>0</v>
          </cell>
          <cell r="D368">
            <v>0</v>
          </cell>
        </row>
        <row r="369">
          <cell r="A369">
            <v>9208301</v>
          </cell>
          <cell r="B369" t="str">
            <v>Utilities</v>
          </cell>
          <cell r="C369">
            <v>0</v>
          </cell>
          <cell r="D369">
            <v>0</v>
          </cell>
        </row>
        <row r="370">
          <cell r="A370">
            <v>9208701</v>
          </cell>
          <cell r="B370" t="str">
            <v>Travel</v>
          </cell>
          <cell r="C370">
            <v>0</v>
          </cell>
          <cell r="D370">
            <v>0</v>
          </cell>
        </row>
        <row r="371">
          <cell r="A371">
            <v>9208901</v>
          </cell>
          <cell r="B371" t="str">
            <v>Insurance</v>
          </cell>
          <cell r="C371">
            <v>0</v>
          </cell>
          <cell r="D371">
            <v>0</v>
          </cell>
        </row>
        <row r="372">
          <cell r="A372">
            <v>9211301</v>
          </cell>
          <cell r="B372" t="str">
            <v>Medical Expense</v>
          </cell>
          <cell r="C372">
            <v>0</v>
          </cell>
          <cell r="D372">
            <v>0</v>
          </cell>
        </row>
        <row r="373">
          <cell r="A373">
            <v>9211601</v>
          </cell>
          <cell r="B373" t="str">
            <v>Telecommunication Exp</v>
          </cell>
          <cell r="C373">
            <v>0</v>
          </cell>
          <cell r="D373">
            <v>0</v>
          </cell>
        </row>
        <row r="374">
          <cell r="A374">
            <v>9216301</v>
          </cell>
          <cell r="B374" t="str">
            <v>Food Services</v>
          </cell>
          <cell r="C374">
            <v>0</v>
          </cell>
          <cell r="D374">
            <v>0</v>
          </cell>
        </row>
        <row r="375">
          <cell r="A375">
            <v>9221001</v>
          </cell>
          <cell r="B375" t="str">
            <v>Custom Services</v>
          </cell>
          <cell r="C375">
            <v>0</v>
          </cell>
          <cell r="D375">
            <v>0</v>
          </cell>
        </row>
        <row r="376">
          <cell r="A376">
            <v>9501001</v>
          </cell>
          <cell r="B376" t="str">
            <v>Payroll</v>
          </cell>
          <cell r="C376">
            <v>0</v>
          </cell>
          <cell r="D376">
            <v>0</v>
          </cell>
        </row>
        <row r="377">
          <cell r="A377">
            <v>9502003</v>
          </cell>
          <cell r="B377" t="str">
            <v>Medical Insurance 3%</v>
          </cell>
          <cell r="C377">
            <v>0</v>
          </cell>
          <cell r="D377">
            <v>-0.01</v>
          </cell>
        </row>
        <row r="378">
          <cell r="A378">
            <v>9502004</v>
          </cell>
          <cell r="B378" t="str">
            <v>Savings Fund</v>
          </cell>
          <cell r="C378">
            <v>0</v>
          </cell>
          <cell r="D378">
            <v>0.01</v>
          </cell>
        </row>
        <row r="379">
          <cell r="A379">
            <v>9502006</v>
          </cell>
          <cell r="B379" t="str">
            <v>Social Insurance 1.5%</v>
          </cell>
          <cell r="C379">
            <v>0</v>
          </cell>
          <cell r="D379">
            <v>0</v>
          </cell>
        </row>
        <row r="380">
          <cell r="A380" t="str">
            <v>960BAK01</v>
          </cell>
          <cell r="B380" t="str">
            <v>Baker &amp; Hughes</v>
          </cell>
          <cell r="C380">
            <v>0</v>
          </cell>
          <cell r="D380">
            <v>0</v>
          </cell>
        </row>
        <row r="381">
          <cell r="A381" t="str">
            <v>960CAN01</v>
          </cell>
          <cell r="B381" t="str">
            <v>Canam Services</v>
          </cell>
          <cell r="C381">
            <v>0</v>
          </cell>
          <cell r="D381">
            <v>0.1</v>
          </cell>
        </row>
        <row r="382">
          <cell r="A382" t="str">
            <v>960CON01</v>
          </cell>
          <cell r="B382" t="str">
            <v>Continental Shiptores</v>
          </cell>
          <cell r="C382">
            <v>-0.64</v>
          </cell>
          <cell r="D382">
            <v>0</v>
          </cell>
        </row>
        <row r="383">
          <cell r="A383" t="str">
            <v>960ENK01</v>
          </cell>
          <cell r="B383" t="str">
            <v>Enkaz</v>
          </cell>
          <cell r="C383">
            <v>-0.01</v>
          </cell>
          <cell r="D383">
            <v>0.01</v>
          </cell>
        </row>
        <row r="384">
          <cell r="A384" t="str">
            <v>960JMC01</v>
          </cell>
          <cell r="B384" t="str">
            <v>JMC Oilfield</v>
          </cell>
          <cell r="C384">
            <v>0</v>
          </cell>
          <cell r="D384">
            <v>0.01</v>
          </cell>
        </row>
        <row r="385">
          <cell r="A385" t="str">
            <v>960YNT01</v>
          </cell>
          <cell r="B385" t="str">
            <v>Ynta</v>
          </cell>
          <cell r="C385">
            <v>-1.1599999999999999</v>
          </cell>
          <cell r="D385">
            <v>0</v>
          </cell>
        </row>
        <row r="386">
          <cell r="A386" t="str">
            <v>ZAMOUNT</v>
          </cell>
          <cell r="B386" t="str">
            <v>ERROR AMMOUNT</v>
          </cell>
          <cell r="C386">
            <v>0.1</v>
          </cell>
          <cell r="D386">
            <v>0</v>
          </cell>
        </row>
      </sheetData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 Inventory Reclasses"/>
      <sheetName val="JV - Suspense Reclass"/>
      <sheetName val="JV-Additional Brkdown  Suspens"/>
      <sheetName val="Unadjusted TB-33100"/>
      <sheetName val="TB426 USD &amp; KZT"/>
      <sheetName val=" UOP Calculation"/>
      <sheetName val="TB-300699-Final"/>
      <sheetName val="JV _ Suspense Reclass"/>
      <sheetName val="JV_Additional Brkdown  Suspens"/>
      <sheetName val="Unadjusted TB_33100"/>
      <sheetName val="TB426 USD _ KZT"/>
    </sheetNames>
    <sheetDataSet>
      <sheetData sheetId="0"/>
      <sheetData sheetId="1" refreshError="1">
        <row r="5">
          <cell r="T5">
            <v>9100501</v>
          </cell>
          <cell r="U5">
            <v>9100501</v>
          </cell>
          <cell r="V5" t="str">
            <v>N/A</v>
          </cell>
          <cell r="X5">
            <v>-31099.93</v>
          </cell>
          <cell r="Y5">
            <v>-4374989.62</v>
          </cell>
        </row>
        <row r="6">
          <cell r="T6">
            <v>9101501</v>
          </cell>
          <cell r="U6">
            <v>9101501</v>
          </cell>
          <cell r="V6" t="str">
            <v>N/A</v>
          </cell>
          <cell r="X6">
            <v>-1501.06</v>
          </cell>
          <cell r="Y6">
            <v>-212850</v>
          </cell>
        </row>
        <row r="7">
          <cell r="T7">
            <v>9102001</v>
          </cell>
          <cell r="U7">
            <v>9102001</v>
          </cell>
          <cell r="V7" t="str">
            <v>N/A</v>
          </cell>
          <cell r="X7">
            <v>-43958.090171205185</v>
          </cell>
          <cell r="Y7">
            <v>-5091473.2934179977</v>
          </cell>
        </row>
        <row r="8">
          <cell r="T8">
            <v>9102501</v>
          </cell>
          <cell r="U8">
            <v>9102501</v>
          </cell>
          <cell r="V8" t="str">
            <v>N/A</v>
          </cell>
          <cell r="X8">
            <v>-151432.31</v>
          </cell>
          <cell r="Y8">
            <v>-21271269.829999998</v>
          </cell>
        </row>
        <row r="9">
          <cell r="T9">
            <v>9103001</v>
          </cell>
          <cell r="U9">
            <v>9103001</v>
          </cell>
          <cell r="V9" t="str">
            <v>N/A</v>
          </cell>
          <cell r="X9">
            <v>-136779.39000000001</v>
          </cell>
          <cell r="Y9">
            <v>-19276587.300000001</v>
          </cell>
        </row>
        <row r="10">
          <cell r="T10">
            <v>9103002</v>
          </cell>
          <cell r="U10">
            <v>9103002</v>
          </cell>
          <cell r="V10" t="str">
            <v>N/A</v>
          </cell>
          <cell r="X10">
            <v>-44545.94</v>
          </cell>
          <cell r="Y10">
            <v>-6316614.2999999998</v>
          </cell>
        </row>
        <row r="11">
          <cell r="T11">
            <v>9106201</v>
          </cell>
          <cell r="U11">
            <v>9106201</v>
          </cell>
          <cell r="V11" t="str">
            <v>N/A</v>
          </cell>
          <cell r="X11">
            <v>-510000</v>
          </cell>
          <cell r="Y11">
            <v>-71638000</v>
          </cell>
        </row>
        <row r="12">
          <cell r="T12">
            <v>9106501</v>
          </cell>
          <cell r="U12">
            <v>9106501</v>
          </cell>
          <cell r="V12" t="str">
            <v>N/A</v>
          </cell>
          <cell r="X12">
            <v>-13969.28</v>
          </cell>
          <cell r="Y12">
            <v>-1973859.26</v>
          </cell>
        </row>
        <row r="13">
          <cell r="T13">
            <v>9106701</v>
          </cell>
          <cell r="U13">
            <v>9106701</v>
          </cell>
          <cell r="V13" t="str">
            <v>N/A</v>
          </cell>
          <cell r="X13">
            <v>0</v>
          </cell>
          <cell r="Y13">
            <v>0</v>
          </cell>
        </row>
        <row r="14">
          <cell r="T14">
            <v>9108001</v>
          </cell>
          <cell r="U14">
            <v>9108001</v>
          </cell>
          <cell r="V14" t="str">
            <v>N/A</v>
          </cell>
          <cell r="X14" t="str">
            <v>0</v>
          </cell>
          <cell r="Y14" t="str">
            <v>0</v>
          </cell>
        </row>
        <row r="15">
          <cell r="T15">
            <v>9201001</v>
          </cell>
          <cell r="U15">
            <v>9201001</v>
          </cell>
          <cell r="V15" t="str">
            <v>N/A</v>
          </cell>
          <cell r="X15">
            <v>-2572.08</v>
          </cell>
          <cell r="Y15">
            <v>-362333.61</v>
          </cell>
        </row>
        <row r="16">
          <cell r="T16">
            <v>9204001</v>
          </cell>
          <cell r="U16">
            <v>9204001</v>
          </cell>
          <cell r="V16" t="str">
            <v>N/A</v>
          </cell>
          <cell r="X16">
            <v>-51478.862988472327</v>
          </cell>
          <cell r="Y16">
            <v>-6381606.0003174189</v>
          </cell>
        </row>
        <row r="17">
          <cell r="T17">
            <v>9206501</v>
          </cell>
          <cell r="U17">
            <v>9206501</v>
          </cell>
          <cell r="V17" t="str">
            <v>N/A</v>
          </cell>
          <cell r="X17">
            <v>0</v>
          </cell>
          <cell r="Y17">
            <v>0</v>
          </cell>
        </row>
        <row r="18">
          <cell r="T18">
            <v>9206701</v>
          </cell>
          <cell r="U18">
            <v>9206701</v>
          </cell>
          <cell r="V18" t="str">
            <v>N/A</v>
          </cell>
          <cell r="X18">
            <v>-26246.2</v>
          </cell>
          <cell r="Y18">
            <v>-3689358.88</v>
          </cell>
        </row>
        <row r="19">
          <cell r="T19">
            <v>9207001</v>
          </cell>
          <cell r="U19">
            <v>9207001</v>
          </cell>
          <cell r="V19" t="str">
            <v>N/A</v>
          </cell>
          <cell r="X19">
            <v>-9789.5499999999993</v>
          </cell>
          <cell r="Y19">
            <v>-1388159</v>
          </cell>
        </row>
        <row r="20">
          <cell r="T20">
            <v>9207501</v>
          </cell>
          <cell r="U20">
            <v>9207501</v>
          </cell>
          <cell r="V20" t="str">
            <v>N/A</v>
          </cell>
          <cell r="X20">
            <v>0</v>
          </cell>
          <cell r="Y20">
            <v>0</v>
          </cell>
        </row>
        <row r="21">
          <cell r="T21">
            <v>9208201</v>
          </cell>
          <cell r="U21">
            <v>9208201</v>
          </cell>
          <cell r="V21" t="str">
            <v>N/A</v>
          </cell>
          <cell r="X21">
            <v>-147.65</v>
          </cell>
          <cell r="Y21">
            <v>-20600</v>
          </cell>
        </row>
        <row r="22">
          <cell r="T22">
            <v>9208301</v>
          </cell>
          <cell r="U22">
            <v>9208301</v>
          </cell>
          <cell r="V22" t="str">
            <v>N/A</v>
          </cell>
          <cell r="X22">
            <v>-1091.8499999999999</v>
          </cell>
          <cell r="Y22">
            <v>-153915.24</v>
          </cell>
        </row>
        <row r="23">
          <cell r="T23">
            <v>9208601</v>
          </cell>
          <cell r="U23">
            <v>9208601</v>
          </cell>
          <cell r="V23" t="str">
            <v>N/A</v>
          </cell>
          <cell r="X23">
            <v>-6212</v>
          </cell>
          <cell r="Y23">
            <v>-868748.2</v>
          </cell>
        </row>
        <row r="24">
          <cell r="T24">
            <v>9208701</v>
          </cell>
          <cell r="U24">
            <v>9208701</v>
          </cell>
          <cell r="V24" t="str">
            <v>N/A</v>
          </cell>
          <cell r="X24">
            <v>-47625.69</v>
          </cell>
          <cell r="Y24">
            <v>-6689345.5599999996</v>
          </cell>
        </row>
        <row r="25">
          <cell r="T25">
            <v>9208801</v>
          </cell>
          <cell r="U25">
            <v>9208801</v>
          </cell>
          <cell r="V25" t="str">
            <v>N/A</v>
          </cell>
          <cell r="X25">
            <v>-142.69999999999999</v>
          </cell>
          <cell r="Y25">
            <v>-20000</v>
          </cell>
        </row>
        <row r="26">
          <cell r="T26">
            <v>9208901</v>
          </cell>
          <cell r="U26">
            <v>9208901</v>
          </cell>
          <cell r="V26" t="str">
            <v>N/A</v>
          </cell>
          <cell r="X26">
            <v>-52109.26</v>
          </cell>
          <cell r="Y26">
            <v>-7266968.46</v>
          </cell>
        </row>
        <row r="27">
          <cell r="T27">
            <v>9211301</v>
          </cell>
          <cell r="U27">
            <v>9211301</v>
          </cell>
          <cell r="V27" t="str">
            <v>N/A</v>
          </cell>
          <cell r="X27">
            <v>-1509.53</v>
          </cell>
          <cell r="Y27">
            <v>-211736</v>
          </cell>
        </row>
        <row r="28">
          <cell r="T28">
            <v>9211601</v>
          </cell>
          <cell r="U28">
            <v>9211601</v>
          </cell>
          <cell r="V28" t="str">
            <v>N/A</v>
          </cell>
          <cell r="X28">
            <v>-13409.42</v>
          </cell>
          <cell r="Y28">
            <v>-1901456.24</v>
          </cell>
        </row>
        <row r="29">
          <cell r="T29">
            <v>9211603</v>
          </cell>
          <cell r="U29">
            <v>9211603</v>
          </cell>
          <cell r="V29" t="str">
            <v>N/A</v>
          </cell>
          <cell r="X29">
            <v>-8544.08</v>
          </cell>
          <cell r="Y29">
            <v>-1199667.46</v>
          </cell>
        </row>
        <row r="30">
          <cell r="T30">
            <v>9216301</v>
          </cell>
          <cell r="U30">
            <v>9216301</v>
          </cell>
          <cell r="V30" t="str">
            <v>N/A</v>
          </cell>
          <cell r="X30">
            <v>-237798.64</v>
          </cell>
          <cell r="Y30">
            <v>-33445207.539999999</v>
          </cell>
        </row>
        <row r="31">
          <cell r="T31">
            <v>9221001</v>
          </cell>
          <cell r="U31">
            <v>9221001</v>
          </cell>
          <cell r="V31" t="str">
            <v>N/A</v>
          </cell>
          <cell r="X31">
            <v>-9820</v>
          </cell>
          <cell r="Y31">
            <v>-1380532.04</v>
          </cell>
        </row>
        <row r="32">
          <cell r="T32">
            <v>9501001</v>
          </cell>
          <cell r="U32">
            <v>9501001</v>
          </cell>
          <cell r="V32" t="str">
            <v>N/A</v>
          </cell>
          <cell r="X32">
            <v>-232415.94</v>
          </cell>
          <cell r="Y32">
            <v>-32788798.359999999</v>
          </cell>
        </row>
        <row r="33">
          <cell r="T33">
            <v>9501502</v>
          </cell>
          <cell r="U33">
            <v>9501502</v>
          </cell>
          <cell r="V33" t="str">
            <v>N/A</v>
          </cell>
          <cell r="X33" t="str">
            <v>0</v>
          </cell>
          <cell r="Y33" t="str">
            <v>0</v>
          </cell>
        </row>
        <row r="34">
          <cell r="T34">
            <v>9502001</v>
          </cell>
          <cell r="U34">
            <v>9502001</v>
          </cell>
          <cell r="V34" t="str">
            <v>N/A</v>
          </cell>
          <cell r="X34" t="str">
            <v>0</v>
          </cell>
          <cell r="Y34" t="str">
            <v>0</v>
          </cell>
        </row>
        <row r="35">
          <cell r="T35">
            <v>9502002</v>
          </cell>
          <cell r="U35">
            <v>9502002</v>
          </cell>
          <cell r="V35" t="str">
            <v>N/A</v>
          </cell>
          <cell r="X35" t="str">
            <v>0</v>
          </cell>
          <cell r="Y35" t="str">
            <v>0</v>
          </cell>
        </row>
        <row r="36">
          <cell r="T36">
            <v>9502003</v>
          </cell>
          <cell r="U36">
            <v>9502003</v>
          </cell>
          <cell r="V36" t="str">
            <v>N/A</v>
          </cell>
          <cell r="X36">
            <v>0</v>
          </cell>
          <cell r="Y36">
            <v>0</v>
          </cell>
        </row>
        <row r="37">
          <cell r="T37">
            <v>9502005</v>
          </cell>
          <cell r="U37">
            <v>9502005</v>
          </cell>
          <cell r="V37" t="str">
            <v>N/A</v>
          </cell>
          <cell r="X37">
            <v>-24905.29</v>
          </cell>
          <cell r="Y37">
            <v>-3531570</v>
          </cell>
        </row>
        <row r="38">
          <cell r="T38">
            <v>9502006</v>
          </cell>
          <cell r="U38">
            <v>9502006</v>
          </cell>
          <cell r="V38" t="str">
            <v>N/A</v>
          </cell>
          <cell r="X38">
            <v>-19633.39</v>
          </cell>
          <cell r="Y38">
            <v>-2784014</v>
          </cell>
        </row>
        <row r="39">
          <cell r="T39">
            <v>9502007</v>
          </cell>
          <cell r="U39">
            <v>9502007</v>
          </cell>
          <cell r="V39" t="str">
            <v>N/A</v>
          </cell>
          <cell r="X39">
            <v>-39154.6</v>
          </cell>
          <cell r="Y39">
            <v>-5508044</v>
          </cell>
        </row>
        <row r="41">
          <cell r="X41">
            <v>-1717892.7331596774</v>
          </cell>
          <cell r="Y41">
            <v>-239747704.19373542</v>
          </cell>
        </row>
        <row r="43">
          <cell r="T43">
            <v>8006001</v>
          </cell>
          <cell r="V43" t="str">
            <v>99G&amp;AC</v>
          </cell>
          <cell r="X43">
            <v>-116960.41140000001</v>
          </cell>
          <cell r="Y43">
            <v>-16506597.753199995</v>
          </cell>
        </row>
        <row r="44">
          <cell r="T44">
            <v>8006201</v>
          </cell>
          <cell r="V44" t="str">
            <v>99G&amp;AC</v>
          </cell>
          <cell r="X44">
            <v>-131988</v>
          </cell>
          <cell r="Y44">
            <v>-18539914.399999999</v>
          </cell>
        </row>
        <row r="45">
          <cell r="T45">
            <v>1251001</v>
          </cell>
          <cell r="V45" t="str">
            <v>99INVT</v>
          </cell>
          <cell r="X45">
            <v>-321448.98541408131</v>
          </cell>
          <cell r="Y45">
            <v>-44882576.212760083</v>
          </cell>
        </row>
        <row r="46">
          <cell r="T46">
            <v>2055701</v>
          </cell>
          <cell r="V46" t="str">
            <v>98D002</v>
          </cell>
          <cell r="X46">
            <v>0</v>
          </cell>
          <cell r="Y46">
            <v>0</v>
          </cell>
        </row>
        <row r="47">
          <cell r="T47">
            <v>2057530</v>
          </cell>
          <cell r="V47" t="str">
            <v>98D002</v>
          </cell>
          <cell r="X47">
            <v>0</v>
          </cell>
          <cell r="Y47">
            <v>0</v>
          </cell>
        </row>
        <row r="48">
          <cell r="T48">
            <v>2251001</v>
          </cell>
          <cell r="V48" t="str">
            <v>98F001</v>
          </cell>
          <cell r="X48">
            <v>-47621.05645834226</v>
          </cell>
          <cell r="Y48">
            <v>-6632472.5568526741</v>
          </cell>
        </row>
        <row r="49">
          <cell r="T49">
            <v>2251001</v>
          </cell>
          <cell r="V49" t="str">
            <v>98F001</v>
          </cell>
        </row>
        <row r="50">
          <cell r="T50">
            <v>2251001</v>
          </cell>
          <cell r="V50" t="str">
            <v>99F007</v>
          </cell>
        </row>
        <row r="51">
          <cell r="T51">
            <v>2251001</v>
          </cell>
          <cell r="V51" t="str">
            <v>99F007</v>
          </cell>
        </row>
        <row r="52">
          <cell r="T52">
            <v>2251001</v>
          </cell>
          <cell r="V52" t="str">
            <v>99F008</v>
          </cell>
        </row>
        <row r="53">
          <cell r="T53">
            <v>2251001</v>
          </cell>
          <cell r="V53" t="str">
            <v>99F008</v>
          </cell>
        </row>
        <row r="54">
          <cell r="T54">
            <v>2251001</v>
          </cell>
          <cell r="V54" t="str">
            <v>98F002</v>
          </cell>
        </row>
        <row r="55">
          <cell r="T55">
            <v>2251001</v>
          </cell>
          <cell r="V55" t="str">
            <v>98F002</v>
          </cell>
        </row>
        <row r="56">
          <cell r="T56">
            <v>2251501</v>
          </cell>
          <cell r="V56" t="str">
            <v>98F004</v>
          </cell>
          <cell r="X56">
            <v>0</v>
          </cell>
          <cell r="Y56">
            <v>0</v>
          </cell>
        </row>
        <row r="57">
          <cell r="T57">
            <v>2251501</v>
          </cell>
          <cell r="V57" t="str">
            <v>98F004</v>
          </cell>
        </row>
        <row r="58">
          <cell r="T58">
            <v>2256001</v>
          </cell>
          <cell r="V58" t="str">
            <v>99F005</v>
          </cell>
          <cell r="X58">
            <v>-3212.9869417676705</v>
          </cell>
          <cell r="Y58">
            <v>-447492.12431777077</v>
          </cell>
        </row>
        <row r="59">
          <cell r="T59">
            <v>2256001</v>
          </cell>
          <cell r="V59" t="str">
            <v>99F005</v>
          </cell>
        </row>
        <row r="60">
          <cell r="T60">
            <v>2355701</v>
          </cell>
          <cell r="V60" t="str">
            <v>98D001</v>
          </cell>
          <cell r="X60">
            <v>-864676.2515434525</v>
          </cell>
          <cell r="Y60">
            <v>-120393377.78320079</v>
          </cell>
        </row>
        <row r="61">
          <cell r="T61">
            <v>2355701</v>
          </cell>
          <cell r="V61" t="str">
            <v>98D003</v>
          </cell>
        </row>
        <row r="62">
          <cell r="T62">
            <v>2355701</v>
          </cell>
          <cell r="V62" t="str">
            <v>98D004</v>
          </cell>
        </row>
        <row r="63">
          <cell r="T63">
            <v>2355701</v>
          </cell>
          <cell r="V63" t="str">
            <v>98D005</v>
          </cell>
        </row>
        <row r="64">
          <cell r="T64">
            <v>2355701</v>
          </cell>
          <cell r="V64" t="str">
            <v>99D001</v>
          </cell>
        </row>
        <row r="65">
          <cell r="T65">
            <v>2355701</v>
          </cell>
          <cell r="V65" t="str">
            <v>99D002</v>
          </cell>
        </row>
        <row r="66">
          <cell r="T66">
            <v>2355701</v>
          </cell>
          <cell r="V66" t="str">
            <v>99D003</v>
          </cell>
        </row>
        <row r="67">
          <cell r="T67">
            <v>2355701</v>
          </cell>
          <cell r="V67" t="str">
            <v>99D004</v>
          </cell>
        </row>
        <row r="68">
          <cell r="T68">
            <v>2355701</v>
          </cell>
          <cell r="V68" t="str">
            <v>99D005</v>
          </cell>
        </row>
        <row r="69">
          <cell r="T69">
            <v>2355701</v>
          </cell>
          <cell r="V69" t="str">
            <v>99D006</v>
          </cell>
        </row>
        <row r="70">
          <cell r="T70">
            <v>2357540</v>
          </cell>
          <cell r="V70" t="str">
            <v>98D001</v>
          </cell>
          <cell r="X70">
            <v>-29911.112671574396</v>
          </cell>
          <cell r="Y70">
            <v>-4201215.1161328247</v>
          </cell>
        </row>
        <row r="71">
          <cell r="T71">
            <v>2357540</v>
          </cell>
          <cell r="V71" t="str">
            <v>98D003</v>
          </cell>
        </row>
        <row r="72">
          <cell r="T72">
            <v>2357540</v>
          </cell>
          <cell r="V72" t="str">
            <v>98D004</v>
          </cell>
        </row>
        <row r="73">
          <cell r="T73">
            <v>2357540</v>
          </cell>
          <cell r="V73" t="str">
            <v>98D005</v>
          </cell>
        </row>
        <row r="74">
          <cell r="T74">
            <v>2357540</v>
          </cell>
          <cell r="V74" t="str">
            <v>99D001</v>
          </cell>
        </row>
        <row r="75">
          <cell r="T75">
            <v>2357540</v>
          </cell>
          <cell r="V75" t="str">
            <v>99D002</v>
          </cell>
        </row>
        <row r="76">
          <cell r="T76">
            <v>2357540</v>
          </cell>
          <cell r="V76" t="str">
            <v>99D003</v>
          </cell>
        </row>
        <row r="77">
          <cell r="T77">
            <v>2357540</v>
          </cell>
          <cell r="V77" t="str">
            <v>99D004</v>
          </cell>
        </row>
        <row r="78">
          <cell r="T78">
            <v>2357540</v>
          </cell>
          <cell r="V78" t="str">
            <v>99D005</v>
          </cell>
        </row>
        <row r="79">
          <cell r="T79">
            <v>2357540</v>
          </cell>
          <cell r="V79" t="str">
            <v>99D006</v>
          </cell>
        </row>
        <row r="80">
          <cell r="T80">
            <v>2531001</v>
          </cell>
          <cell r="V80" t="str">
            <v>98F005</v>
          </cell>
          <cell r="X80">
            <v>0</v>
          </cell>
          <cell r="Y80">
            <v>0</v>
          </cell>
        </row>
        <row r="81">
          <cell r="T81">
            <v>2531501</v>
          </cell>
          <cell r="V81" t="str">
            <v>98F005</v>
          </cell>
          <cell r="X81">
            <v>0</v>
          </cell>
          <cell r="Y81">
            <v>0</v>
          </cell>
        </row>
        <row r="82">
          <cell r="T82">
            <v>2541001</v>
          </cell>
          <cell r="V82" t="str">
            <v>98F011</v>
          </cell>
          <cell r="X82">
            <v>0</v>
          </cell>
          <cell r="Y82">
            <v>0</v>
          </cell>
        </row>
        <row r="83">
          <cell r="T83">
            <v>2541501</v>
          </cell>
          <cell r="V83" t="str">
            <v>98F011</v>
          </cell>
          <cell r="X83">
            <v>0</v>
          </cell>
          <cell r="Y83">
            <v>0</v>
          </cell>
        </row>
        <row r="84">
          <cell r="T84">
            <v>2551001</v>
          </cell>
          <cell r="V84" t="str">
            <v>98F007</v>
          </cell>
          <cell r="X84">
            <v>-195317.45497280915</v>
          </cell>
          <cell r="Y84">
            <v>-27195066.479760978</v>
          </cell>
        </row>
        <row r="85">
          <cell r="T85">
            <v>2551001</v>
          </cell>
          <cell r="V85" t="str">
            <v>99F001</v>
          </cell>
        </row>
        <row r="86">
          <cell r="T86">
            <v>2551001</v>
          </cell>
          <cell r="V86" t="str">
            <v>99F002</v>
          </cell>
        </row>
        <row r="87">
          <cell r="T87">
            <v>2551001</v>
          </cell>
          <cell r="V87" t="str">
            <v>99F006</v>
          </cell>
        </row>
        <row r="88">
          <cell r="T88">
            <v>2551001</v>
          </cell>
          <cell r="V88" t="str">
            <v>99F003</v>
          </cell>
        </row>
        <row r="89">
          <cell r="T89">
            <v>2551001</v>
          </cell>
          <cell r="V89" t="str">
            <v>99F004</v>
          </cell>
        </row>
        <row r="90">
          <cell r="T90">
            <v>2551501</v>
          </cell>
          <cell r="V90" t="str">
            <v>98F007</v>
          </cell>
          <cell r="X90">
            <v>-6756.4737576504003</v>
          </cell>
          <cell r="Y90">
            <v>-948991.76751024963</v>
          </cell>
        </row>
        <row r="91">
          <cell r="T91">
            <v>2551501</v>
          </cell>
          <cell r="V91" t="str">
            <v>99F001</v>
          </cell>
        </row>
        <row r="92">
          <cell r="T92">
            <v>2551501</v>
          </cell>
          <cell r="V92" t="str">
            <v>99F002</v>
          </cell>
        </row>
        <row r="93">
          <cell r="T93">
            <v>2551501</v>
          </cell>
          <cell r="V93" t="str">
            <v>99F006</v>
          </cell>
        </row>
        <row r="94">
          <cell r="T94">
            <v>2551501</v>
          </cell>
          <cell r="V94" t="str">
            <v>99F003</v>
          </cell>
        </row>
        <row r="95">
          <cell r="T95">
            <v>2551501</v>
          </cell>
          <cell r="V95" t="str">
            <v>99F004</v>
          </cell>
        </row>
      </sheetData>
      <sheetData sheetId="2" refreshError="1">
        <row r="46">
          <cell r="E46">
            <v>2351501</v>
          </cell>
          <cell r="G46">
            <v>12191.326815652799</v>
          </cell>
          <cell r="H46">
            <v>1715017.6309885152</v>
          </cell>
          <cell r="I46" t="str">
            <v>99D001</v>
          </cell>
        </row>
        <row r="47">
          <cell r="E47">
            <v>2355701</v>
          </cell>
          <cell r="G47">
            <v>17289.668911583678</v>
          </cell>
          <cell r="H47">
            <v>2003958.0869033902</v>
          </cell>
          <cell r="I47" t="str">
            <v>99D001</v>
          </cell>
        </row>
        <row r="48">
          <cell r="E48">
            <v>2356001</v>
          </cell>
          <cell r="G48">
            <v>78067.320749290651</v>
          </cell>
          <cell r="H48">
            <v>11017624.218775488</v>
          </cell>
          <cell r="I48" t="str">
            <v>99D001</v>
          </cell>
        </row>
        <row r="49">
          <cell r="E49">
            <v>2356201</v>
          </cell>
          <cell r="G49">
            <v>148182.57893952</v>
          </cell>
          <cell r="H49">
            <v>20814712.921704575</v>
          </cell>
          <cell r="I49" t="str">
            <v>99D001</v>
          </cell>
        </row>
        <row r="50">
          <cell r="E50">
            <v>2356501</v>
          </cell>
          <cell r="G50">
            <v>16353.0905940384</v>
          </cell>
          <cell r="H50">
            <v>2303447.8561779745</v>
          </cell>
          <cell r="I50" t="str">
            <v>99D001</v>
          </cell>
        </row>
        <row r="51">
          <cell r="E51">
            <v>2357001</v>
          </cell>
          <cell r="G51">
            <v>59362.216624257599</v>
          </cell>
          <cell r="H51">
            <v>8338443.2788583552</v>
          </cell>
          <cell r="I51" t="str">
            <v>99D001</v>
          </cell>
        </row>
        <row r="52">
          <cell r="E52">
            <v>2357501</v>
          </cell>
          <cell r="G52">
            <v>53618.199305774397</v>
          </cell>
          <cell r="H52">
            <v>7556517.8334730072</v>
          </cell>
          <cell r="I52" t="str">
            <v>99D001</v>
          </cell>
        </row>
        <row r="53">
          <cell r="E53">
            <v>2358001</v>
          </cell>
          <cell r="G53">
            <v>8605.8808893599999</v>
          </cell>
          <cell r="H53">
            <v>1215655.8719735518</v>
          </cell>
          <cell r="I53" t="str">
            <v>99D001</v>
          </cell>
        </row>
        <row r="54">
          <cell r="E54">
            <v>2358201</v>
          </cell>
          <cell r="G54">
            <v>20179.969626641574</v>
          </cell>
          <cell r="H54">
            <v>2501621.2048901897</v>
          </cell>
          <cell r="I54" t="str">
            <v>99D001</v>
          </cell>
        </row>
        <row r="55">
          <cell r="E55">
            <v>2358501</v>
          </cell>
          <cell r="G55">
            <v>3837.5521561679993</v>
          </cell>
          <cell r="H55">
            <v>544165.21326863999</v>
          </cell>
          <cell r="I55" t="str">
            <v>99D001</v>
          </cell>
        </row>
        <row r="56">
          <cell r="E56">
            <v>2358701</v>
          </cell>
          <cell r="G56">
            <v>3849.4887072000001</v>
          </cell>
          <cell r="H56">
            <v>541175.40711891837</v>
          </cell>
          <cell r="I56" t="str">
            <v>99D001</v>
          </cell>
        </row>
        <row r="57">
          <cell r="E57">
            <v>2359001</v>
          </cell>
          <cell r="G57">
            <v>118164.43064285761</v>
          </cell>
          <cell r="H57">
            <v>16593142.298988886</v>
          </cell>
          <cell r="I57" t="str">
            <v>99D001</v>
          </cell>
        </row>
        <row r="58">
          <cell r="E58">
            <v>2551001</v>
          </cell>
          <cell r="G58">
            <v>6236.1654535226226</v>
          </cell>
          <cell r="H58">
            <v>722307.76487976464</v>
          </cell>
          <cell r="I58" t="str">
            <v>99F001</v>
          </cell>
        </row>
        <row r="59">
          <cell r="E59">
            <v>2551501</v>
          </cell>
          <cell r="G59">
            <v>82092.119354110298</v>
          </cell>
          <cell r="H59">
            <v>11414556.80047315</v>
          </cell>
          <cell r="I59" t="str">
            <v>99F001</v>
          </cell>
        </row>
        <row r="60">
          <cell r="E60">
            <v>2552001</v>
          </cell>
          <cell r="G60">
            <v>19404.366826442401</v>
          </cell>
          <cell r="H60">
            <v>2734695.418155768</v>
          </cell>
          <cell r="I60" t="str">
            <v>99F001</v>
          </cell>
        </row>
        <row r="61">
          <cell r="E61">
            <v>2552501</v>
          </cell>
          <cell r="G61">
            <v>5705.2157201568007</v>
          </cell>
          <cell r="H61">
            <v>803419.01076414238</v>
          </cell>
          <cell r="I61" t="str">
            <v>99F001</v>
          </cell>
        </row>
        <row r="62">
          <cell r="E62">
            <v>2556001</v>
          </cell>
          <cell r="G62">
            <v>28252.476744656982</v>
          </cell>
          <cell r="H62">
            <v>3987265.9780648658</v>
          </cell>
          <cell r="I62" t="str">
            <v>99F001</v>
          </cell>
        </row>
        <row r="63">
          <cell r="E63">
            <v>2556201</v>
          </cell>
          <cell r="G63">
            <v>53627.110873920006</v>
          </cell>
          <cell r="H63">
            <v>7532821.5074232966</v>
          </cell>
          <cell r="I63" t="str">
            <v>99F001</v>
          </cell>
        </row>
        <row r="64">
          <cell r="E64">
            <v>-98244645.269999996</v>
          </cell>
          <cell r="F64">
            <v>2551001</v>
          </cell>
          <cell r="G64">
            <v>195317.45497280915</v>
          </cell>
          <cell r="H64">
            <v>27195066.479760978</v>
          </cell>
          <cell r="I64" t="str">
            <v>99F001</v>
          </cell>
        </row>
        <row r="65">
          <cell r="E65">
            <v>-40908738.450000003</v>
          </cell>
          <cell r="F65">
            <v>2355701</v>
          </cell>
          <cell r="G65">
            <v>539701.72396234481</v>
          </cell>
          <cell r="H65">
            <v>75145481.823121473</v>
          </cell>
          <cell r="I65" t="str">
            <v>99D001</v>
          </cell>
        </row>
      </sheetData>
      <sheetData sheetId="3" refreshError="1">
        <row r="12">
          <cell r="A12">
            <v>1001002</v>
          </cell>
          <cell r="B12" t="str">
            <v>Petty Cash - Office - Tenge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  <cell r="G12">
            <v>-1456.21</v>
          </cell>
          <cell r="I12">
            <v>-204724</v>
          </cell>
          <cell r="K12">
            <v>-1456.21</v>
          </cell>
          <cell r="M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  <cell r="G13">
            <v>-1547.43</v>
          </cell>
          <cell r="I13">
            <v>-51404.68</v>
          </cell>
          <cell r="K13">
            <v>-1547.43</v>
          </cell>
          <cell r="M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  <cell r="G14">
            <v>0</v>
          </cell>
          <cell r="I14">
            <v>264634.52</v>
          </cell>
          <cell r="K14">
            <v>0</v>
          </cell>
          <cell r="M14">
            <v>264634.52</v>
          </cell>
        </row>
        <row r="15">
          <cell r="A15">
            <v>1002003</v>
          </cell>
          <cell r="B15" t="str">
            <v>Cash in KazcommercerBank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  <cell r="G15">
            <v>-14.5</v>
          </cell>
          <cell r="I15">
            <v>-2004.23</v>
          </cell>
          <cell r="K15">
            <v>-14.5</v>
          </cell>
          <cell r="M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  <cell r="G16">
            <v>-21.8</v>
          </cell>
          <cell r="I16">
            <v>-3012.76</v>
          </cell>
          <cell r="K16">
            <v>-21.8</v>
          </cell>
          <cell r="M16">
            <v>-3012.76</v>
          </cell>
        </row>
        <row r="17">
          <cell r="A17">
            <v>1002005</v>
          </cell>
          <cell r="B17" t="str">
            <v>Cash in Narodny Tenge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  <cell r="G17">
            <v>-3078.45</v>
          </cell>
          <cell r="I17">
            <v>-470790.92</v>
          </cell>
          <cell r="K17">
            <v>-3078.45</v>
          </cell>
          <cell r="M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  <cell r="G18">
            <v>-493491.34</v>
          </cell>
          <cell r="I18">
            <v>-68401475.790000007</v>
          </cell>
          <cell r="K18">
            <v>-493491.34</v>
          </cell>
          <cell r="M18">
            <v>-68401475.790000007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-7832.26</v>
          </cell>
          <cell r="I19">
            <v>-321720.09000000003</v>
          </cell>
          <cell r="K19">
            <v>-7832.26</v>
          </cell>
          <cell r="M19">
            <v>-321720.09000000003</v>
          </cell>
        </row>
        <row r="20">
          <cell r="A20">
            <v>1202002</v>
          </cell>
          <cell r="B20" t="str">
            <v>AR-Employees Tenge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  <cell r="G20">
            <v>-72.36</v>
          </cell>
          <cell r="I20">
            <v>-10000</v>
          </cell>
          <cell r="K20">
            <v>-72.36</v>
          </cell>
          <cell r="M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  <cell r="G21">
            <v>-2130.08</v>
          </cell>
          <cell r="I21">
            <v>-294377</v>
          </cell>
          <cell r="K21">
            <v>-2130.08</v>
          </cell>
          <cell r="M21">
            <v>-294377</v>
          </cell>
        </row>
        <row r="22">
          <cell r="A22" t="str">
            <v>120JMC01</v>
          </cell>
          <cell r="B22" t="str">
            <v>JMC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  <cell r="G22">
            <v>-4600</v>
          </cell>
          <cell r="I22">
            <v>-635720</v>
          </cell>
          <cell r="K22">
            <v>-4600</v>
          </cell>
          <cell r="M22">
            <v>-635720</v>
          </cell>
        </row>
        <row r="23">
          <cell r="A23" t="str">
            <v>120KAZ02</v>
          </cell>
          <cell r="B23" t="str">
            <v>Kazakhoil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  <cell r="G23">
            <v>-7027.94</v>
          </cell>
          <cell r="I23">
            <v>-971261.31</v>
          </cell>
          <cell r="K23">
            <v>-7027.94</v>
          </cell>
          <cell r="M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  <cell r="G24">
            <v>0.1</v>
          </cell>
          <cell r="I24">
            <v>13.36</v>
          </cell>
          <cell r="K24">
            <v>0.1</v>
          </cell>
          <cell r="M24">
            <v>13.36</v>
          </cell>
        </row>
        <row r="25">
          <cell r="A25" t="str">
            <v>120ZAM01</v>
          </cell>
          <cell r="B25" t="str">
            <v>Zaman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  <cell r="G25">
            <v>-0.28999999999999998</v>
          </cell>
          <cell r="I25">
            <v>-40.79</v>
          </cell>
          <cell r="K25">
            <v>-0.28999999999999998</v>
          </cell>
          <cell r="M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  <cell r="G26">
            <v>-0.01</v>
          </cell>
          <cell r="I26">
            <v>0</v>
          </cell>
          <cell r="K26">
            <v>-0.01</v>
          </cell>
          <cell r="M26">
            <v>0</v>
          </cell>
        </row>
        <row r="27">
          <cell r="A27">
            <v>1251001</v>
          </cell>
          <cell r="B27" t="str">
            <v>Crude Oil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  <cell r="G27">
            <v>-497702.2</v>
          </cell>
          <cell r="I27">
            <v>-61466369.159999996</v>
          </cell>
          <cell r="K27">
            <v>-497702.2</v>
          </cell>
          <cell r="M27">
            <v>-61466369.159999996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  <cell r="G28">
            <v>-1501.06</v>
          </cell>
          <cell r="I28">
            <v>-212850</v>
          </cell>
          <cell r="K28">
            <v>-1501.06</v>
          </cell>
          <cell r="M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  <cell r="G29">
            <v>0</v>
          </cell>
          <cell r="I29">
            <v>0.1</v>
          </cell>
          <cell r="K29">
            <v>0</v>
          </cell>
          <cell r="M29">
            <v>0.1</v>
          </cell>
        </row>
        <row r="30">
          <cell r="A30">
            <v>1303001</v>
          </cell>
          <cell r="B30" t="str">
            <v>Warehouse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  <cell r="G30">
            <v>-1794039.75</v>
          </cell>
          <cell r="I30">
            <v>-189894370.59</v>
          </cell>
          <cell r="K30">
            <v>-1794039.75</v>
          </cell>
          <cell r="M30">
            <v>-189894370.59</v>
          </cell>
        </row>
        <row r="31">
          <cell r="A31">
            <v>1305001</v>
          </cell>
          <cell r="B31" t="str">
            <v>Inventory in Transit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  <cell r="G31">
            <v>-110430.12</v>
          </cell>
          <cell r="I31">
            <v>-15479107.08</v>
          </cell>
          <cell r="K31">
            <v>-110430.12</v>
          </cell>
          <cell r="M31">
            <v>-15479107.08</v>
          </cell>
        </row>
        <row r="32">
          <cell r="A32">
            <v>1309001</v>
          </cell>
          <cell r="B32" t="str">
            <v>Other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  <cell r="G32">
            <v>-42959.44</v>
          </cell>
          <cell r="I32">
            <v>-3399339.41</v>
          </cell>
          <cell r="K32">
            <v>-42959.44</v>
          </cell>
          <cell r="M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-15000</v>
          </cell>
          <cell r="I33">
            <v>-2119500</v>
          </cell>
          <cell r="K33">
            <v>-15000</v>
          </cell>
          <cell r="M33">
            <v>-2119500</v>
          </cell>
        </row>
        <row r="34">
          <cell r="A34">
            <v>1401001</v>
          </cell>
          <cell r="B34" t="str">
            <v>Import VAT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  <cell r="G34">
            <v>-692149.07</v>
          </cell>
          <cell r="I34">
            <v>-95655000.549999997</v>
          </cell>
          <cell r="K34">
            <v>-692149.07</v>
          </cell>
          <cell r="M34">
            <v>-95655000.549999997</v>
          </cell>
        </row>
        <row r="35">
          <cell r="A35">
            <v>1402001</v>
          </cell>
          <cell r="B35" t="str">
            <v>Turnover (local) VAT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  <cell r="G35">
            <v>-667178.06000000006</v>
          </cell>
          <cell r="I35">
            <v>-93485143.010000005</v>
          </cell>
          <cell r="K35">
            <v>-669178.06000000006</v>
          </cell>
          <cell r="M35">
            <v>-93768740.739999995</v>
          </cell>
        </row>
        <row r="36">
          <cell r="A36">
            <v>1451001</v>
          </cell>
          <cell r="B36" t="str">
            <v>Advances to Customs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  <cell r="G36">
            <v>-296501.59000000003</v>
          </cell>
          <cell r="I36">
            <v>-41594434.5</v>
          </cell>
          <cell r="K36">
            <v>-296501.59000000003</v>
          </cell>
          <cell r="M36">
            <v>-41594434.5</v>
          </cell>
        </row>
        <row r="37">
          <cell r="A37">
            <v>2001001</v>
          </cell>
          <cell r="B37" t="str">
            <v>Unproven Acquisition Costs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  <cell r="G37">
            <v>-11579.24</v>
          </cell>
          <cell r="I37">
            <v>-1486044.2</v>
          </cell>
          <cell r="K37">
            <v>-11579.24</v>
          </cell>
          <cell r="M37">
            <v>-1486044.2</v>
          </cell>
        </row>
        <row r="38">
          <cell r="A38">
            <v>2002001</v>
          </cell>
          <cell r="B38" t="str">
            <v>Proven Acquisition Costs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  <cell r="G38">
            <v>-555111.41</v>
          </cell>
          <cell r="I38">
            <v>-42496043.270000003</v>
          </cell>
          <cell r="K38">
            <v>-555111.41</v>
          </cell>
          <cell r="M38">
            <v>-42496043.270000003</v>
          </cell>
        </row>
        <row r="39">
          <cell r="A39">
            <v>2020100</v>
          </cell>
          <cell r="B39" t="str">
            <v>Oil &amp; Gas Property Rollforward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  <cell r="G39">
            <v>-5853846.4100000001</v>
          </cell>
          <cell r="I39">
            <v>-454345263.36000001</v>
          </cell>
          <cell r="K39">
            <v>-5853846.4100000001</v>
          </cell>
          <cell r="M39">
            <v>-454345263.36000001</v>
          </cell>
        </row>
        <row r="40">
          <cell r="A40">
            <v>2036001</v>
          </cell>
          <cell r="B40" t="str">
            <v>G&amp;G Company Labour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  <cell r="G40">
            <v>-18396.54</v>
          </cell>
          <cell r="I40">
            <v>-1487704.01</v>
          </cell>
          <cell r="K40">
            <v>-18396.54</v>
          </cell>
          <cell r="M40">
            <v>-1487704.01</v>
          </cell>
        </row>
        <row r="41">
          <cell r="A41">
            <v>2036201</v>
          </cell>
          <cell r="B41" t="str">
            <v>G&amp;G Contract Labour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  <cell r="G41">
            <v>-4318.08</v>
          </cell>
          <cell r="I41">
            <v>-338096.04</v>
          </cell>
          <cell r="K41">
            <v>-4318.08</v>
          </cell>
          <cell r="M41">
            <v>-338096.04</v>
          </cell>
        </row>
        <row r="42">
          <cell r="A42">
            <v>2036501</v>
          </cell>
          <cell r="B42" t="str">
            <v>G&amp;G Seismic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  <cell r="G42">
            <v>-446920.41</v>
          </cell>
          <cell r="I42">
            <v>-58629812.57</v>
          </cell>
          <cell r="K42">
            <v>-446920.41</v>
          </cell>
          <cell r="M42">
            <v>-58629812.57</v>
          </cell>
        </row>
        <row r="43">
          <cell r="A43">
            <v>2050101</v>
          </cell>
          <cell r="B43" t="str">
            <v>IDC Drilling Contract Day Rate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  <cell r="G43">
            <v>-191670.89</v>
          </cell>
          <cell r="I43">
            <v>-15036496.869999999</v>
          </cell>
          <cell r="K43">
            <v>-191670.89</v>
          </cell>
          <cell r="M43">
            <v>-15036496.869999999</v>
          </cell>
        </row>
        <row r="44">
          <cell r="A44">
            <v>2051001</v>
          </cell>
          <cell r="B44" t="str">
            <v>IDC Cementing &amp; Cementing Serv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  <cell r="G44">
            <v>-11772.39</v>
          </cell>
          <cell r="I44">
            <v>-947730.05</v>
          </cell>
          <cell r="K44">
            <v>-11772.39</v>
          </cell>
          <cell r="M44">
            <v>-947730.05</v>
          </cell>
        </row>
        <row r="45">
          <cell r="A45">
            <v>2053001</v>
          </cell>
          <cell r="B45" t="str">
            <v>IDC Formation Testing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  <cell r="G45">
            <v>-7500.39</v>
          </cell>
          <cell r="I45">
            <v>-875664.48</v>
          </cell>
          <cell r="K45">
            <v>-7500.39</v>
          </cell>
          <cell r="M45">
            <v>-875664.48</v>
          </cell>
        </row>
        <row r="46">
          <cell r="A46">
            <v>2055501</v>
          </cell>
          <cell r="B46" t="str">
            <v>IDC Tools &amp; Equipment Rental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  <cell r="G46">
            <v>-15159.09</v>
          </cell>
          <cell r="H46">
            <v>1715017.6309885152</v>
          </cell>
          <cell r="I46">
            <v>-1187207.26</v>
          </cell>
          <cell r="K46">
            <v>-15159.09</v>
          </cell>
          <cell r="M46">
            <v>-1187207.26</v>
          </cell>
        </row>
        <row r="47">
          <cell r="A47">
            <v>2055701</v>
          </cell>
          <cell r="B47" t="str">
            <v>IDC Materials &amp; Supplies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  <cell r="G47">
            <v>-56327.15</v>
          </cell>
          <cell r="H47">
            <v>2003958.0869033902</v>
          </cell>
          <cell r="I47">
            <v>-6726959.75</v>
          </cell>
          <cell r="K47">
            <v>-56327.15</v>
          </cell>
          <cell r="M47">
            <v>-6726959.75</v>
          </cell>
        </row>
        <row r="48">
          <cell r="A48">
            <v>2056001</v>
          </cell>
          <cell r="B48" t="str">
            <v>IDC Company labor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  <cell r="G48">
            <v>-21295.79</v>
          </cell>
          <cell r="H48">
            <v>11017624.218775488</v>
          </cell>
          <cell r="I48">
            <v>-1892319.58</v>
          </cell>
          <cell r="K48">
            <v>-21295.79</v>
          </cell>
          <cell r="M48">
            <v>-1892319.58</v>
          </cell>
        </row>
        <row r="49">
          <cell r="A49">
            <v>2056201</v>
          </cell>
          <cell r="B49" t="str">
            <v>IDC Contract Labor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  <cell r="G49">
            <v>-105097.18</v>
          </cell>
          <cell r="H49">
            <v>20814712.921704575</v>
          </cell>
          <cell r="I49">
            <v>-10106585.4</v>
          </cell>
          <cell r="K49">
            <v>-105097.18</v>
          </cell>
          <cell r="M49">
            <v>-10106585.4</v>
          </cell>
        </row>
        <row r="50">
          <cell r="A50">
            <v>2056501</v>
          </cell>
          <cell r="B50" t="str">
            <v>IDC Contract Services &amp; Equip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  <cell r="G50">
            <v>-37770.74</v>
          </cell>
          <cell r="H50">
            <v>2303447.8561779745</v>
          </cell>
          <cell r="I50">
            <v>-3683430.86</v>
          </cell>
          <cell r="K50">
            <v>-37770.74</v>
          </cell>
          <cell r="M50">
            <v>-3683430.86</v>
          </cell>
        </row>
        <row r="51">
          <cell r="A51">
            <v>2056701</v>
          </cell>
          <cell r="B51" t="str">
            <v>IDC Professional Services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  <cell r="G51">
            <v>-8177.68</v>
          </cell>
          <cell r="H51">
            <v>8338443.2788583552</v>
          </cell>
          <cell r="I51">
            <v>-669563.27</v>
          </cell>
          <cell r="K51">
            <v>-8177.68</v>
          </cell>
          <cell r="M51">
            <v>-669563.27</v>
          </cell>
        </row>
        <row r="52">
          <cell r="A52">
            <v>2057001</v>
          </cell>
          <cell r="B52" t="str">
            <v>IDC Fuel &amp; Power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  <cell r="G52">
            <v>-8105.37</v>
          </cell>
          <cell r="H52">
            <v>7556517.8334730072</v>
          </cell>
          <cell r="I52">
            <v>-741211.35</v>
          </cell>
          <cell r="K52">
            <v>-8105.37</v>
          </cell>
          <cell r="M52">
            <v>-741211.35</v>
          </cell>
        </row>
        <row r="53">
          <cell r="A53">
            <v>2057501</v>
          </cell>
          <cell r="B53" t="str">
            <v>IDC Transportation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  <cell r="G53">
            <v>-5497.35</v>
          </cell>
          <cell r="H53">
            <v>1215655.8719735518</v>
          </cell>
          <cell r="I53">
            <v>-444880.25</v>
          </cell>
          <cell r="K53">
            <v>-5497.35</v>
          </cell>
          <cell r="M53">
            <v>-444880.25</v>
          </cell>
        </row>
        <row r="54">
          <cell r="A54">
            <v>2057520</v>
          </cell>
          <cell r="B54" t="str">
            <v>IDC Helicopter Transportation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  <cell r="G54">
            <v>-532.69000000000005</v>
          </cell>
          <cell r="H54">
            <v>2501621.2048901897</v>
          </cell>
          <cell r="I54">
            <v>-43086.46</v>
          </cell>
          <cell r="K54">
            <v>-532.69000000000005</v>
          </cell>
          <cell r="M54">
            <v>-43086.46</v>
          </cell>
        </row>
        <row r="55">
          <cell r="A55">
            <v>2057530</v>
          </cell>
          <cell r="B55" t="str">
            <v>IDC Air Transportation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  <cell r="G55">
            <v>-7418.66</v>
          </cell>
          <cell r="H55">
            <v>544165.21326863999</v>
          </cell>
          <cell r="I55">
            <v>-687844.38</v>
          </cell>
          <cell r="K55">
            <v>-7418.66</v>
          </cell>
          <cell r="M55">
            <v>-687844.38</v>
          </cell>
        </row>
        <row r="56">
          <cell r="A56">
            <v>2058001</v>
          </cell>
          <cell r="B56" t="str">
            <v>IDC Communication Expense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  <cell r="G56">
            <v>-1965.78</v>
          </cell>
          <cell r="H56">
            <v>541175.40711891837</v>
          </cell>
          <cell r="I56">
            <v>-167411.37</v>
          </cell>
          <cell r="K56">
            <v>-1965.78</v>
          </cell>
          <cell r="M56">
            <v>-167411.37</v>
          </cell>
        </row>
        <row r="57">
          <cell r="A57">
            <v>2058201</v>
          </cell>
          <cell r="B57" t="str">
            <v>IDC Repairs &amp; Maintenance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  <cell r="G57">
            <v>-5997.16</v>
          </cell>
          <cell r="H57">
            <v>16593142.298988886</v>
          </cell>
          <cell r="I57">
            <v>-482117.11</v>
          </cell>
          <cell r="K57">
            <v>-5997.16</v>
          </cell>
          <cell r="M57">
            <v>-482117.11</v>
          </cell>
        </row>
        <row r="58">
          <cell r="A58">
            <v>2058501</v>
          </cell>
          <cell r="B58" t="str">
            <v>IDC Environmental Expense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  <cell r="G58">
            <v>-1394.29</v>
          </cell>
          <cell r="H58">
            <v>722307.76487976464</v>
          </cell>
          <cell r="I58">
            <v>-110978.04</v>
          </cell>
          <cell r="K58">
            <v>-1394.29</v>
          </cell>
          <cell r="M58">
            <v>-110978.04</v>
          </cell>
        </row>
        <row r="59">
          <cell r="A59">
            <v>2251000</v>
          </cell>
          <cell r="B59" t="str">
            <v>Buildings Rollforward 1997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  <cell r="G59">
            <v>-329936</v>
          </cell>
          <cell r="H59">
            <v>11414556.80047315</v>
          </cell>
          <cell r="I59">
            <v>-24926664.800000001</v>
          </cell>
          <cell r="K59">
            <v>-329936</v>
          </cell>
          <cell r="M59">
            <v>-24926664.800000001</v>
          </cell>
        </row>
        <row r="60">
          <cell r="A60">
            <v>2251001</v>
          </cell>
          <cell r="B60" t="str">
            <v>Buildings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  <cell r="G60">
            <v>-2439008</v>
          </cell>
          <cell r="H60">
            <v>2734695.418155768</v>
          </cell>
          <cell r="I60">
            <v>-217933728.88</v>
          </cell>
          <cell r="K60">
            <v>-2439008</v>
          </cell>
          <cell r="M60">
            <v>-217933728.88</v>
          </cell>
        </row>
        <row r="61">
          <cell r="A61">
            <v>2251501</v>
          </cell>
          <cell r="B61" t="str">
            <v>Roads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  <cell r="G61">
            <v>-952831.9</v>
          </cell>
          <cell r="H61">
            <v>803419.01076414238</v>
          </cell>
          <cell r="I61">
            <v>-82149582.870000005</v>
          </cell>
          <cell r="K61">
            <v>-952831.9</v>
          </cell>
          <cell r="M61">
            <v>-82149582.870000005</v>
          </cell>
        </row>
        <row r="62">
          <cell r="A62">
            <v>2252001</v>
          </cell>
          <cell r="B62" t="str">
            <v>Pipelines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  <cell r="G62">
            <v>-628271.03</v>
          </cell>
          <cell r="H62">
            <v>3987265.9780648658</v>
          </cell>
          <cell r="I62">
            <v>-50473625.490000002</v>
          </cell>
          <cell r="K62">
            <v>-628271.03</v>
          </cell>
          <cell r="M62">
            <v>-50473625.490000002</v>
          </cell>
        </row>
        <row r="63">
          <cell r="A63">
            <v>2253000</v>
          </cell>
          <cell r="B63" t="str">
            <v>Plant &amp; Equipment R/F 1997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  <cell r="G63">
            <v>0</v>
          </cell>
          <cell r="H63">
            <v>7532821.5074232966</v>
          </cell>
          <cell r="I63">
            <v>-0.5</v>
          </cell>
          <cell r="K63">
            <v>0</v>
          </cell>
          <cell r="M63">
            <v>-0.5</v>
          </cell>
        </row>
        <row r="64">
          <cell r="A64">
            <v>2253001</v>
          </cell>
          <cell r="B64" t="str">
            <v>Plant &amp; Equipment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  <cell r="G64">
            <v>-1211973.02</v>
          </cell>
          <cell r="H64">
            <v>27195066.479760978</v>
          </cell>
          <cell r="I64">
            <v>-98823970.269999996</v>
          </cell>
          <cell r="K64">
            <v>-1211973.02</v>
          </cell>
          <cell r="M64">
            <v>-98823970.269999996</v>
          </cell>
        </row>
        <row r="65">
          <cell r="A65">
            <v>2253500</v>
          </cell>
          <cell r="B65" t="str">
            <v>Vehicles Rollforward 1997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  <cell r="G65">
            <v>-541479</v>
          </cell>
          <cell r="H65">
            <v>75145481.823121473</v>
          </cell>
          <cell r="I65">
            <v>-40908738.450000003</v>
          </cell>
          <cell r="K65">
            <v>-541479</v>
          </cell>
          <cell r="M65">
            <v>-40908738.450000003</v>
          </cell>
        </row>
        <row r="66">
          <cell r="A66">
            <v>2253501</v>
          </cell>
          <cell r="B66" t="str">
            <v>Vehicles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  <cell r="G66">
            <v>-9250.85</v>
          </cell>
          <cell r="I66">
            <v>-1211861.3500000001</v>
          </cell>
          <cell r="K66">
            <v>-9250.85</v>
          </cell>
          <cell r="M66">
            <v>-1211861.3500000001</v>
          </cell>
        </row>
        <row r="67">
          <cell r="A67">
            <v>2254001</v>
          </cell>
          <cell r="B67" t="str">
            <v>Vehicles for specialized tasks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  <cell r="G67">
            <v>-947650.94</v>
          </cell>
          <cell r="I67">
            <v>-73321163.560000002</v>
          </cell>
          <cell r="K67">
            <v>-947650.94</v>
          </cell>
          <cell r="M67">
            <v>-73321163.560000002</v>
          </cell>
        </row>
        <row r="68">
          <cell r="A68">
            <v>2254501</v>
          </cell>
          <cell r="B68" t="str">
            <v>Vehicles for personnel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  <cell r="G68">
            <v>-128051.16</v>
          </cell>
          <cell r="I68">
            <v>-10205265.640000001</v>
          </cell>
          <cell r="K68">
            <v>-128051.16</v>
          </cell>
          <cell r="M68">
            <v>-10205265.640000001</v>
          </cell>
        </row>
        <row r="69">
          <cell r="A69">
            <v>2254502</v>
          </cell>
          <cell r="B69" t="str">
            <v>Vehicles-Personnel-VAT-Paid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  <cell r="G69">
            <v>-78183.91</v>
          </cell>
          <cell r="I69">
            <v>-6146750</v>
          </cell>
          <cell r="K69">
            <v>-78183.91</v>
          </cell>
          <cell r="M69">
            <v>-6146750</v>
          </cell>
        </row>
        <row r="70">
          <cell r="A70">
            <v>2255001</v>
          </cell>
          <cell r="B70" t="str">
            <v>Furniture &amp; Fixtures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  <cell r="G70">
            <v>-113206.46</v>
          </cell>
          <cell r="I70">
            <v>-8746458.4100000001</v>
          </cell>
          <cell r="K70">
            <v>-113206.46</v>
          </cell>
          <cell r="M70">
            <v>-8746458.4100000001</v>
          </cell>
        </row>
        <row r="71">
          <cell r="A71">
            <v>2256001</v>
          </cell>
          <cell r="B71" t="str">
            <v>Field Communicatios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  <cell r="G71">
            <v>-280762.5</v>
          </cell>
          <cell r="I71">
            <v>-25013963.390000001</v>
          </cell>
          <cell r="K71">
            <v>-280762.5</v>
          </cell>
          <cell r="M71">
            <v>-25013963.390000001</v>
          </cell>
        </row>
        <row r="72">
          <cell r="A72">
            <v>2301000</v>
          </cell>
          <cell r="B72" t="str">
            <v>Apartments Rollforward 1997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  <cell r="G72">
            <v>-67212</v>
          </cell>
          <cell r="I72">
            <v>-5077866.5999999996</v>
          </cell>
          <cell r="K72">
            <v>-67212</v>
          </cell>
          <cell r="M72">
            <v>-5077866.5999999996</v>
          </cell>
        </row>
        <row r="73">
          <cell r="A73">
            <v>2301001</v>
          </cell>
          <cell r="B73" t="str">
            <v>Buildings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  <cell r="G73">
            <v>-64757.81</v>
          </cell>
          <cell r="I73">
            <v>-9473805.8000000007</v>
          </cell>
          <cell r="K73">
            <v>-64757.81</v>
          </cell>
          <cell r="M73">
            <v>-9473805.8000000007</v>
          </cell>
        </row>
        <row r="74">
          <cell r="A74">
            <v>2301010</v>
          </cell>
          <cell r="B74" t="str">
            <v>Office Buildings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  <cell r="G74">
            <v>-50970.33</v>
          </cell>
          <cell r="I74">
            <v>-6052768.8300000001</v>
          </cell>
          <cell r="K74">
            <v>-50970.33</v>
          </cell>
          <cell r="M74">
            <v>-6052768.8300000001</v>
          </cell>
        </row>
        <row r="75">
          <cell r="A75">
            <v>2301020</v>
          </cell>
          <cell r="B75" t="str">
            <v>Apartments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  <cell r="G75">
            <v>-147787.25</v>
          </cell>
          <cell r="I75">
            <v>-11802425.67</v>
          </cell>
          <cell r="K75">
            <v>-147787.25</v>
          </cell>
          <cell r="M75">
            <v>-11802425.67</v>
          </cell>
        </row>
        <row r="76">
          <cell r="A76">
            <v>2303000</v>
          </cell>
          <cell r="B76" t="str">
            <v>Office F&amp;F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  <cell r="G76">
            <v>-227318</v>
          </cell>
          <cell r="I76">
            <v>-17173874.899999999</v>
          </cell>
          <cell r="K76">
            <v>-227318</v>
          </cell>
          <cell r="M76">
            <v>-17173874.899999999</v>
          </cell>
        </row>
        <row r="77">
          <cell r="A77">
            <v>2303010</v>
          </cell>
          <cell r="B77" t="str">
            <v>Office Furniture &amp; Fixtures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  <cell r="G77">
            <v>-19654.27</v>
          </cell>
          <cell r="I77">
            <v>-1807425.9</v>
          </cell>
          <cell r="K77">
            <v>-19654.27</v>
          </cell>
          <cell r="M77">
            <v>-1807425.9</v>
          </cell>
        </row>
        <row r="78">
          <cell r="A78">
            <v>2303020</v>
          </cell>
          <cell r="B78" t="str">
            <v>Apartment Furniture &amp; Fixtures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  <cell r="G78">
            <v>-72237.73</v>
          </cell>
          <cell r="I78">
            <v>-6390315.0300000003</v>
          </cell>
          <cell r="K78">
            <v>-72237.73</v>
          </cell>
          <cell r="M78">
            <v>-6390315.0300000003</v>
          </cell>
        </row>
        <row r="79">
          <cell r="A79">
            <v>2304001</v>
          </cell>
          <cell r="B79" t="str">
            <v>Office Equipment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  <cell r="G79">
            <v>-99081.91</v>
          </cell>
          <cell r="I79">
            <v>-7980060.8300000001</v>
          </cell>
          <cell r="K79">
            <v>-99081.91</v>
          </cell>
          <cell r="M79">
            <v>-7980060.8300000001</v>
          </cell>
        </row>
        <row r="80">
          <cell r="A80">
            <v>2305001</v>
          </cell>
          <cell r="B80" t="str">
            <v>Intangible Assets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  <cell r="G80">
            <v>-2851.76</v>
          </cell>
          <cell r="I80">
            <v>-205935</v>
          </cell>
          <cell r="K80">
            <v>-2851.76</v>
          </cell>
          <cell r="M80">
            <v>-205935</v>
          </cell>
        </row>
        <row r="81">
          <cell r="A81">
            <v>2305002</v>
          </cell>
          <cell r="B81" t="str">
            <v>Software-Sun System-GL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  <cell r="G81">
            <v>-62093.59</v>
          </cell>
          <cell r="I81">
            <v>-5214962.84</v>
          </cell>
          <cell r="K81">
            <v>-62093.59</v>
          </cell>
          <cell r="M81">
            <v>-5214962.84</v>
          </cell>
        </row>
        <row r="82">
          <cell r="A82">
            <v>2305003</v>
          </cell>
          <cell r="B82" t="str">
            <v>Software-Sun System-Payroll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  <cell r="G82">
            <v>-9353.4500000000007</v>
          </cell>
          <cell r="I82">
            <v>-778140</v>
          </cell>
          <cell r="K82">
            <v>-9353.4500000000007</v>
          </cell>
          <cell r="M82">
            <v>-778140</v>
          </cell>
        </row>
        <row r="83">
          <cell r="A83">
            <v>2350101</v>
          </cell>
          <cell r="B83" t="str">
            <v>WIP IDC Dril Cont Day Rate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  <cell r="G83">
            <v>-2940339.6</v>
          </cell>
          <cell r="I83">
            <v>-374647093.13999999</v>
          </cell>
          <cell r="K83">
            <v>-2900339.6</v>
          </cell>
          <cell r="M83">
            <v>-368973093.13999999</v>
          </cell>
        </row>
        <row r="84">
          <cell r="A84">
            <v>2350501</v>
          </cell>
          <cell r="B84" t="str">
            <v>WIP IDC Mobilization/Demob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  <cell r="G84">
            <v>-1145297.6299999999</v>
          </cell>
          <cell r="I84">
            <v>-111121597.84999999</v>
          </cell>
          <cell r="K84">
            <v>-1185297.6299999999</v>
          </cell>
          <cell r="M84">
            <v>-116795597.84999999</v>
          </cell>
        </row>
        <row r="85">
          <cell r="A85">
            <v>2350701</v>
          </cell>
          <cell r="B85" t="str">
            <v>WIP IDC Road|Loc. Pits &amp; Keyws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  <cell r="G85">
            <v>-306620.2</v>
          </cell>
          <cell r="I85">
            <v>-29980531.98</v>
          </cell>
          <cell r="K85">
            <v>-306620.2</v>
          </cell>
          <cell r="M85">
            <v>-29980531.98</v>
          </cell>
        </row>
        <row r="86">
          <cell r="A86">
            <v>2351001</v>
          </cell>
          <cell r="B86" t="str">
            <v>WIP IDC Cement &amp; Cement Serv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  <cell r="G86">
            <v>-264731</v>
          </cell>
          <cell r="I86">
            <v>-34303004.549999997</v>
          </cell>
          <cell r="K86">
            <v>-264731</v>
          </cell>
          <cell r="M86">
            <v>-34303004.549999997</v>
          </cell>
        </row>
        <row r="87">
          <cell r="A87">
            <v>2352001</v>
          </cell>
          <cell r="B87" t="str">
            <v>WIP IDC Wireline Logging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  <cell r="G87">
            <v>-108611.3</v>
          </cell>
          <cell r="I87">
            <v>-14014824.880000001</v>
          </cell>
          <cell r="K87">
            <v>-108611.3</v>
          </cell>
          <cell r="M87">
            <v>-14014824.880000001</v>
          </cell>
        </row>
        <row r="88">
          <cell r="A88">
            <v>2352501</v>
          </cell>
          <cell r="B88" t="str">
            <v>WIP IDC Mud Logging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  <cell r="G88">
            <v>-222776.23</v>
          </cell>
          <cell r="I88">
            <v>-29125866.870000001</v>
          </cell>
          <cell r="K88">
            <v>-222776.23</v>
          </cell>
          <cell r="M88">
            <v>-29125866.870000001</v>
          </cell>
        </row>
        <row r="89">
          <cell r="A89">
            <v>2353001</v>
          </cell>
          <cell r="B89" t="str">
            <v>WIP IDC Formation Testing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  <cell r="G89">
            <v>-181233.13</v>
          </cell>
          <cell r="I89">
            <v>-24289796.969999999</v>
          </cell>
          <cell r="K89">
            <v>-181233.13</v>
          </cell>
          <cell r="M89">
            <v>-24289796.969999999</v>
          </cell>
        </row>
        <row r="90">
          <cell r="A90">
            <v>2355001</v>
          </cell>
          <cell r="B90" t="str">
            <v>WIP IDC Drill Bits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  <cell r="G90">
            <v>-76421</v>
          </cell>
          <cell r="I90">
            <v>-10582448</v>
          </cell>
          <cell r="K90">
            <v>-76421</v>
          </cell>
          <cell r="M90">
            <v>-10582448</v>
          </cell>
        </row>
        <row r="91">
          <cell r="A91">
            <v>2355501</v>
          </cell>
          <cell r="B91" t="str">
            <v>WIP IDC Tools &amp; Equip Rental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  <cell r="G91">
            <v>-468257.79</v>
          </cell>
          <cell r="I91">
            <v>-65593665.920000002</v>
          </cell>
          <cell r="K91">
            <v>-468257.79</v>
          </cell>
          <cell r="M91">
            <v>-65593665.920000002</v>
          </cell>
        </row>
        <row r="92">
          <cell r="A92">
            <v>2355701</v>
          </cell>
          <cell r="B92" t="str">
            <v>WIP IDC Materials &amp; Supplies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  <cell r="G92">
            <v>-420693.51</v>
          </cell>
          <cell r="I92">
            <v>-54126038.049999997</v>
          </cell>
          <cell r="K92">
            <v>-420693.51</v>
          </cell>
          <cell r="M92">
            <v>-54126038.049999997</v>
          </cell>
        </row>
        <row r="93">
          <cell r="A93">
            <v>2356001</v>
          </cell>
          <cell r="B93" t="str">
            <v>WIP IDC Company labor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  <cell r="G93">
            <v>-98075.75</v>
          </cell>
          <cell r="I93">
            <v>-9190388.0600000005</v>
          </cell>
          <cell r="K93">
            <v>-98075.75</v>
          </cell>
          <cell r="M93">
            <v>-9190388.0600000005</v>
          </cell>
        </row>
        <row r="94">
          <cell r="A94">
            <v>2356201</v>
          </cell>
          <cell r="B94" t="str">
            <v>WIP IDC Contract Labor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  <cell r="G94">
            <v>-845202.67</v>
          </cell>
          <cell r="I94">
            <v>-88209594.829999998</v>
          </cell>
          <cell r="K94">
            <v>-845202.67</v>
          </cell>
          <cell r="M94">
            <v>-88209594.829999998</v>
          </cell>
        </row>
        <row r="95">
          <cell r="A95">
            <v>2356501</v>
          </cell>
          <cell r="B95" t="str">
            <v>WIP IDC Cont Services &amp; Equip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  <cell r="G95">
            <v>-304787.39</v>
          </cell>
          <cell r="I95">
            <v>-30346246.629999999</v>
          </cell>
          <cell r="K95">
            <v>-304787.39</v>
          </cell>
          <cell r="M95">
            <v>-30346246.629999999</v>
          </cell>
        </row>
        <row r="96">
          <cell r="A96">
            <v>2356701</v>
          </cell>
          <cell r="B96" t="str">
            <v>WIP IDC Professional Services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  <cell r="G96">
            <v>-155105.19</v>
          </cell>
          <cell r="I96">
            <v>-12260825.93</v>
          </cell>
          <cell r="K96">
            <v>-155105.19</v>
          </cell>
          <cell r="M96">
            <v>-12260825.93</v>
          </cell>
        </row>
        <row r="97">
          <cell r="A97">
            <v>2357001</v>
          </cell>
          <cell r="B97" t="str">
            <v>WIP IDC Fuel &amp; Power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  <cell r="G97">
            <v>-50031.78</v>
          </cell>
          <cell r="I97">
            <v>-4680865.88</v>
          </cell>
          <cell r="K97">
            <v>-50031.78</v>
          </cell>
          <cell r="M97">
            <v>-4680865.88</v>
          </cell>
        </row>
        <row r="98">
          <cell r="A98">
            <v>2357501</v>
          </cell>
          <cell r="B98" t="str">
            <v>WIP IDC Transportation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  <cell r="G98">
            <v>-177822.26</v>
          </cell>
          <cell r="I98">
            <v>-23202266.670000002</v>
          </cell>
          <cell r="K98">
            <v>-177822.26</v>
          </cell>
          <cell r="M98">
            <v>-23202266.670000002</v>
          </cell>
        </row>
        <row r="99">
          <cell r="A99">
            <v>2357520</v>
          </cell>
          <cell r="B99" t="str">
            <v>WIP IDC Helicopter Transport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  <cell r="G99">
            <v>-2129.6999999999998</v>
          </cell>
          <cell r="I99">
            <v>-172339.33</v>
          </cell>
          <cell r="K99">
            <v>-2129.6999999999998</v>
          </cell>
          <cell r="M99">
            <v>-172339.33</v>
          </cell>
        </row>
        <row r="100">
          <cell r="A100">
            <v>2357540</v>
          </cell>
          <cell r="B100" t="str">
            <v>WIP IDC Marine Transportation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  <cell r="G100">
            <v>-20318.87</v>
          </cell>
          <cell r="I100">
            <v>-1967482.98</v>
          </cell>
          <cell r="K100">
            <v>-20318.87</v>
          </cell>
          <cell r="M100">
            <v>-1967482.98</v>
          </cell>
        </row>
        <row r="101">
          <cell r="A101">
            <v>2358001</v>
          </cell>
          <cell r="B101" t="str">
            <v>WIP IDC Communication Expense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  <cell r="G101">
            <v>-7865.19</v>
          </cell>
          <cell r="I101">
            <v>-669663.36</v>
          </cell>
          <cell r="K101">
            <v>-7865.19</v>
          </cell>
          <cell r="M101">
            <v>-669663.36</v>
          </cell>
        </row>
        <row r="102">
          <cell r="A102">
            <v>2358201</v>
          </cell>
          <cell r="B102" t="str">
            <v>WIP IDC Repairs &amp; Maintenance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  <cell r="G102">
            <v>-23988.61</v>
          </cell>
          <cell r="I102">
            <v>-1928469.45</v>
          </cell>
          <cell r="K102">
            <v>-23988.61</v>
          </cell>
          <cell r="M102">
            <v>-1928469.45</v>
          </cell>
        </row>
        <row r="103">
          <cell r="A103">
            <v>2358501</v>
          </cell>
          <cell r="B103" t="str">
            <v>WIP IDC Environmental Expense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  <cell r="G103">
            <v>-5575.08</v>
          </cell>
          <cell r="I103">
            <v>-443908.19</v>
          </cell>
          <cell r="K103">
            <v>-5575.08</v>
          </cell>
          <cell r="M103">
            <v>-443908.19</v>
          </cell>
        </row>
        <row r="104">
          <cell r="A104">
            <v>2358701</v>
          </cell>
          <cell r="B104" t="str">
            <v>WIP IDC Local Licensing Fees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  <cell r="G104">
            <v>-126006.5</v>
          </cell>
          <cell r="I104">
            <v>-9885704.0199999996</v>
          </cell>
          <cell r="K104">
            <v>-126006.5</v>
          </cell>
          <cell r="M104">
            <v>-9885704.0199999996</v>
          </cell>
        </row>
        <row r="105">
          <cell r="A105">
            <v>2403001</v>
          </cell>
          <cell r="B105" t="str">
            <v>WIP-TDC-Production Casing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  <cell r="G105">
            <v>-58306.8</v>
          </cell>
          <cell r="I105">
            <v>-8073171.5999999996</v>
          </cell>
          <cell r="K105">
            <v>-58306.8</v>
          </cell>
          <cell r="M105">
            <v>-8073171.5999999996</v>
          </cell>
        </row>
        <row r="106">
          <cell r="A106">
            <v>2403501</v>
          </cell>
          <cell r="B106" t="str">
            <v>WIP-TDC-Tubing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  <cell r="G106">
            <v>-255399.8</v>
          </cell>
          <cell r="I106">
            <v>-20408146.41</v>
          </cell>
          <cell r="K106">
            <v>-255399.8</v>
          </cell>
          <cell r="M106">
            <v>-20408146.41</v>
          </cell>
        </row>
        <row r="107">
          <cell r="A107">
            <v>2405001</v>
          </cell>
          <cell r="B107" t="str">
            <v>WIP-TDC-Casinghead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  <cell r="G107">
            <v>-28806.240000000002</v>
          </cell>
          <cell r="I107">
            <v>-3760731.31</v>
          </cell>
          <cell r="K107">
            <v>-28806.240000000002</v>
          </cell>
          <cell r="M107">
            <v>-3760731.31</v>
          </cell>
        </row>
        <row r="108">
          <cell r="A108">
            <v>2406001</v>
          </cell>
          <cell r="B108" t="str">
            <v>WIP-TDC-Xmas Tree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  <cell r="G108">
            <v>-63374.36</v>
          </cell>
          <cell r="I108">
            <v>-4927382.16</v>
          </cell>
          <cell r="K108">
            <v>-63374.36</v>
          </cell>
          <cell r="M108">
            <v>-4927382.16</v>
          </cell>
        </row>
        <row r="109">
          <cell r="A109">
            <v>2409001</v>
          </cell>
          <cell r="B109" t="str">
            <v>WIP-TDC-Other Mats &amp; Equip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  <cell r="G109">
            <v>-428131.39</v>
          </cell>
          <cell r="I109">
            <v>-33820184.119999997</v>
          </cell>
          <cell r="K109">
            <v>-428131.39</v>
          </cell>
          <cell r="M109">
            <v>-33820184.119999997</v>
          </cell>
        </row>
        <row r="110">
          <cell r="A110">
            <v>2511001</v>
          </cell>
          <cell r="B110" t="str">
            <v>WIP-BUILDINGS-Materials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  <cell r="G110">
            <v>-12307.77</v>
          </cell>
          <cell r="I110">
            <v>-1727500</v>
          </cell>
          <cell r="K110">
            <v>-12307.77</v>
          </cell>
          <cell r="M110">
            <v>-1727500</v>
          </cell>
        </row>
        <row r="111">
          <cell r="A111">
            <v>2511701</v>
          </cell>
          <cell r="B111" t="str">
            <v>WIP - Buildings - Proj Design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  <cell r="G111">
            <v>-48527.79</v>
          </cell>
          <cell r="I111">
            <v>-4715381.5999999996</v>
          </cell>
          <cell r="K111">
            <v>-48527.79</v>
          </cell>
          <cell r="M111">
            <v>-4715381.5999999996</v>
          </cell>
        </row>
        <row r="112">
          <cell r="A112">
            <v>2516201</v>
          </cell>
          <cell r="B112" t="str">
            <v>WIP-BUILDINGS-Contract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  <cell r="G112">
            <v>-567.64</v>
          </cell>
          <cell r="I112">
            <v>-79753</v>
          </cell>
          <cell r="K112">
            <v>-567.64</v>
          </cell>
          <cell r="M112">
            <v>-79753</v>
          </cell>
        </row>
        <row r="113">
          <cell r="A113">
            <v>2521701</v>
          </cell>
          <cell r="B113" t="str">
            <v>WIP - Roads - Proj Design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  <cell r="G113">
            <v>-6467.33</v>
          </cell>
          <cell r="I113">
            <v>-905425.7</v>
          </cell>
          <cell r="K113">
            <v>-6467.33</v>
          </cell>
          <cell r="M113">
            <v>-905425.7</v>
          </cell>
        </row>
        <row r="114">
          <cell r="A114">
            <v>2522501</v>
          </cell>
          <cell r="B114" t="str">
            <v>WIP-ROADS-Local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  <cell r="G114">
            <v>-17496.330000000002</v>
          </cell>
          <cell r="I114">
            <v>-2443066.33</v>
          </cell>
          <cell r="K114">
            <v>-17496.330000000002</v>
          </cell>
          <cell r="M114">
            <v>-2443066.33</v>
          </cell>
        </row>
        <row r="115">
          <cell r="A115">
            <v>2531001</v>
          </cell>
          <cell r="B115" t="str">
            <v>WIP-P'LINES-Materials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  <cell r="G115">
            <v>-127569.46</v>
          </cell>
          <cell r="I115">
            <v>-12338277.199999999</v>
          </cell>
          <cell r="K115">
            <v>-127569.46</v>
          </cell>
          <cell r="M115">
            <v>-12338277.199999999</v>
          </cell>
        </row>
        <row r="116">
          <cell r="A116">
            <v>2531501</v>
          </cell>
          <cell r="B116" t="str">
            <v>WIP-P'LINES-Overhead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  <cell r="G116">
            <v>-136679.17000000001</v>
          </cell>
          <cell r="I116">
            <v>-11615775.529999999</v>
          </cell>
          <cell r="K116">
            <v>-136679.17000000001</v>
          </cell>
          <cell r="M116">
            <v>-11615775.529999999</v>
          </cell>
        </row>
        <row r="117">
          <cell r="A117">
            <v>2531701</v>
          </cell>
          <cell r="B117" t="str">
            <v>WIP - Pipelines - Proj Design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  <cell r="G117">
            <v>-40487.760000000002</v>
          </cell>
          <cell r="I117">
            <v>-3331846.46</v>
          </cell>
          <cell r="K117">
            <v>-40487.760000000002</v>
          </cell>
          <cell r="M117">
            <v>-3331846.46</v>
          </cell>
        </row>
        <row r="118">
          <cell r="A118">
            <v>2532001</v>
          </cell>
          <cell r="B118" t="str">
            <v>WIP-P'LINES-Transportation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  <cell r="G118">
            <v>-29324.29</v>
          </cell>
          <cell r="I118">
            <v>-2373096.27</v>
          </cell>
          <cell r="K118">
            <v>-29324.29</v>
          </cell>
          <cell r="M118">
            <v>-2373096.27</v>
          </cell>
        </row>
        <row r="119">
          <cell r="A119">
            <v>2532501</v>
          </cell>
          <cell r="B119" t="str">
            <v>WIP-P'LINES-Local Services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  <cell r="G119">
            <v>-2447.5300000000002</v>
          </cell>
          <cell r="I119">
            <v>-281084.13</v>
          </cell>
          <cell r="K119">
            <v>-2447.5300000000002</v>
          </cell>
          <cell r="M119">
            <v>-281084.13</v>
          </cell>
        </row>
        <row r="120">
          <cell r="A120">
            <v>2536001</v>
          </cell>
          <cell r="B120" t="str">
            <v>WIP-P'LINES-Company labor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  <cell r="G120">
            <v>-90488.17</v>
          </cell>
          <cell r="I120">
            <v>-7751349.4699999997</v>
          </cell>
          <cell r="K120">
            <v>-90488.17</v>
          </cell>
          <cell r="M120">
            <v>-7751349.4699999997</v>
          </cell>
        </row>
        <row r="121">
          <cell r="A121">
            <v>2536201</v>
          </cell>
          <cell r="B121" t="str">
            <v>WIP-P'LINES-Contract Labor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  <cell r="G121">
            <v>-227305.69</v>
          </cell>
          <cell r="I121">
            <v>-18784379.239999998</v>
          </cell>
          <cell r="K121">
            <v>-227305.69</v>
          </cell>
          <cell r="M121">
            <v>-18784379.239999998</v>
          </cell>
        </row>
        <row r="122">
          <cell r="A122">
            <v>2541001</v>
          </cell>
          <cell r="B122" t="str">
            <v>WIP-GATHSYS-Materials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  <cell r="G122">
            <v>-515708.61</v>
          </cell>
          <cell r="I122">
            <v>-65267328.600000001</v>
          </cell>
          <cell r="K122">
            <v>-515708.61</v>
          </cell>
          <cell r="M122">
            <v>-65267328.600000001</v>
          </cell>
        </row>
        <row r="123">
          <cell r="A123">
            <v>2541501</v>
          </cell>
          <cell r="B123" t="str">
            <v>WIP-GATHSYS-Overhead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  <cell r="G123">
            <v>-143405.5</v>
          </cell>
          <cell r="I123">
            <v>-13939371.85</v>
          </cell>
          <cell r="K123">
            <v>-143405.5</v>
          </cell>
          <cell r="M123">
            <v>-13939371.85</v>
          </cell>
        </row>
        <row r="124">
          <cell r="A124">
            <v>2541701</v>
          </cell>
          <cell r="B124" t="str">
            <v>WIP - Gathsys - Proj Design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  <cell r="G124">
            <v>-95697.16</v>
          </cell>
          <cell r="I124">
            <v>-10572924.43</v>
          </cell>
          <cell r="K124">
            <v>-95697.16</v>
          </cell>
          <cell r="M124">
            <v>-10572924.43</v>
          </cell>
        </row>
        <row r="125">
          <cell r="A125">
            <v>2542001</v>
          </cell>
          <cell r="B125" t="str">
            <v>WIP-GATHSYS-Transportation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  <cell r="G125">
            <v>-19243.169999999998</v>
          </cell>
          <cell r="I125">
            <v>-2085138.02</v>
          </cell>
          <cell r="K125">
            <v>-19243.169999999998</v>
          </cell>
          <cell r="M125">
            <v>-2085138.02</v>
          </cell>
        </row>
        <row r="126">
          <cell r="A126">
            <v>2542501</v>
          </cell>
          <cell r="B126" t="str">
            <v>WIP-GATHSYS-Local Services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  <cell r="G126">
            <v>-328706.58</v>
          </cell>
          <cell r="I126">
            <v>-44586086.049999997</v>
          </cell>
          <cell r="K126">
            <v>-328706.58</v>
          </cell>
          <cell r="M126">
            <v>-44586086.049999997</v>
          </cell>
        </row>
        <row r="127">
          <cell r="A127">
            <v>2546001</v>
          </cell>
          <cell r="B127" t="str">
            <v>WIP-GATHSYS-Company labor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  <cell r="G127">
            <v>-37631.120000000003</v>
          </cell>
          <cell r="I127">
            <v>-3553671.24</v>
          </cell>
          <cell r="K127">
            <v>-37631.120000000003</v>
          </cell>
          <cell r="M127">
            <v>-3553671.24</v>
          </cell>
        </row>
        <row r="128">
          <cell r="A128">
            <v>2546201</v>
          </cell>
          <cell r="B128" t="str">
            <v>WIP-GATHSYS-Contract Labor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  <cell r="G128">
            <v>-112913.8</v>
          </cell>
          <cell r="I128">
            <v>-10444446.800000001</v>
          </cell>
          <cell r="K128">
            <v>-112913.8</v>
          </cell>
          <cell r="M128">
            <v>-10444446.800000001</v>
          </cell>
        </row>
        <row r="129">
          <cell r="A129">
            <v>2551001</v>
          </cell>
          <cell r="B129" t="str">
            <v>WIP-P&amp;E-Materials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  <cell r="G129">
            <v>-648952.36</v>
          </cell>
          <cell r="I129">
            <v>-83403450.049999997</v>
          </cell>
          <cell r="K129">
            <v>-648952.36</v>
          </cell>
          <cell r="M129">
            <v>-83403450.049999997</v>
          </cell>
        </row>
        <row r="130">
          <cell r="A130">
            <v>2551501</v>
          </cell>
          <cell r="B130" t="str">
            <v>WIP-P&amp;E-Overhead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  <cell r="G130">
            <v>-316452.2</v>
          </cell>
          <cell r="I130">
            <v>-29098115.719999999</v>
          </cell>
          <cell r="K130">
            <v>-316452.2</v>
          </cell>
          <cell r="M130">
            <v>-29098115.719999999</v>
          </cell>
        </row>
        <row r="131">
          <cell r="A131">
            <v>2551701</v>
          </cell>
          <cell r="B131" t="str">
            <v>WIP - P&amp;E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  <cell r="G131">
            <v>-63674.879999999997</v>
          </cell>
          <cell r="I131">
            <v>-5244831.22</v>
          </cell>
          <cell r="K131">
            <v>-63674.879999999997</v>
          </cell>
          <cell r="M131">
            <v>-5244831.22</v>
          </cell>
        </row>
        <row r="132">
          <cell r="A132">
            <v>2552001</v>
          </cell>
          <cell r="B132" t="str">
            <v>WIP-P&amp;E-Transportation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  <cell r="G132">
            <v>-47502.21</v>
          </cell>
          <cell r="I132">
            <v>-3844140.5</v>
          </cell>
          <cell r="K132">
            <v>-47502.21</v>
          </cell>
          <cell r="M132">
            <v>-3844140.5</v>
          </cell>
        </row>
        <row r="133">
          <cell r="A133">
            <v>2552501</v>
          </cell>
          <cell r="B133" t="str">
            <v>WIP-P&amp;E-Local Services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  <cell r="G133">
            <v>-30496.51</v>
          </cell>
          <cell r="I133">
            <v>-2611311.19</v>
          </cell>
          <cell r="K133">
            <v>-30496.51</v>
          </cell>
          <cell r="M133">
            <v>-2611311.19</v>
          </cell>
        </row>
        <row r="134">
          <cell r="A134">
            <v>2556001</v>
          </cell>
          <cell r="B134" t="str">
            <v>WIP-P&amp;E-Company labor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  <cell r="G134">
            <v>-130462.26</v>
          </cell>
          <cell r="I134">
            <v>-11298829.890000001</v>
          </cell>
          <cell r="K134">
            <v>-130462.26</v>
          </cell>
          <cell r="M134">
            <v>-11298829.890000001</v>
          </cell>
        </row>
        <row r="135">
          <cell r="A135">
            <v>2556201</v>
          </cell>
          <cell r="B135" t="str">
            <v>WIP-P&amp;E-Contract Labor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  <cell r="G135">
            <v>-473254.96</v>
          </cell>
          <cell r="I135">
            <v>-40112847.409999996</v>
          </cell>
          <cell r="K135">
            <v>-473254.96</v>
          </cell>
          <cell r="M135">
            <v>-40112847.409999996</v>
          </cell>
        </row>
        <row r="136">
          <cell r="A136">
            <v>2601001</v>
          </cell>
          <cell r="B136" t="str">
            <v>Sales FCP Offset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  <cell r="G136">
            <v>2504261.65</v>
          </cell>
          <cell r="I136">
            <v>312068494.77999997</v>
          </cell>
          <cell r="K136">
            <v>2504261.65</v>
          </cell>
          <cell r="M136">
            <v>312068494.77999997</v>
          </cell>
        </row>
        <row r="137">
          <cell r="A137">
            <v>2602001</v>
          </cell>
          <cell r="B137" t="str">
            <v>Transportation FCP Offset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  <cell r="G137">
            <v>-231326.03</v>
          </cell>
          <cell r="I137">
            <v>-26201086.780000001</v>
          </cell>
          <cell r="K137">
            <v>-231326.03</v>
          </cell>
          <cell r="M137">
            <v>-26201086.780000001</v>
          </cell>
        </row>
        <row r="138">
          <cell r="A138">
            <v>2603001</v>
          </cell>
          <cell r="B138" t="str">
            <v>Marketing FCP Offset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  <cell r="G138">
            <v>-40509.24</v>
          </cell>
          <cell r="I138">
            <v>-4618051.8499999996</v>
          </cell>
          <cell r="K138">
            <v>-40509.24</v>
          </cell>
          <cell r="M138">
            <v>-4618051.8499999996</v>
          </cell>
        </row>
        <row r="139">
          <cell r="A139">
            <v>2604001</v>
          </cell>
          <cell r="B139" t="str">
            <v>Operating expense FCP Offset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  <cell r="G139">
            <v>-1213721.71</v>
          </cell>
          <cell r="I139">
            <v>-118616710.17</v>
          </cell>
          <cell r="K139">
            <v>-1213721.71</v>
          </cell>
          <cell r="M139">
            <v>-118616710.17</v>
          </cell>
        </row>
        <row r="140">
          <cell r="A140">
            <v>2701001</v>
          </cell>
          <cell r="B140" t="str">
            <v>Accumulated Depletion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  <cell r="G140">
            <v>146511.35999999999</v>
          </cell>
          <cell r="I140">
            <v>12767535.76</v>
          </cell>
          <cell r="K140">
            <v>146511.35999999999</v>
          </cell>
          <cell r="M140">
            <v>12767535.76</v>
          </cell>
        </row>
        <row r="141">
          <cell r="A141">
            <v>2705000</v>
          </cell>
          <cell r="B141" t="str">
            <v>Accum. Deprec.-CORPA 1997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  <cell r="G141">
            <v>190950</v>
          </cell>
          <cell r="I141">
            <v>14426272.5</v>
          </cell>
          <cell r="K141">
            <v>190950</v>
          </cell>
          <cell r="M141">
            <v>14426272.5</v>
          </cell>
        </row>
        <row r="142">
          <cell r="A142">
            <v>2705001</v>
          </cell>
          <cell r="B142" t="str">
            <v>Accumulated Depreciation-CORPA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  <cell r="G142">
            <v>1184964.8700000001</v>
          </cell>
          <cell r="I142">
            <v>138247130.63</v>
          </cell>
          <cell r="K142">
            <v>1184964.8700000001</v>
          </cell>
          <cell r="M142">
            <v>138247130.63</v>
          </cell>
        </row>
        <row r="143">
          <cell r="A143" t="str">
            <v>300ABC01</v>
          </cell>
          <cell r="B143" t="str">
            <v>A&amp;B Commerce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  <cell r="G143">
            <v>-2192.3200000000002</v>
          </cell>
          <cell r="I143">
            <v>-307144.5</v>
          </cell>
          <cell r="K143">
            <v>0</v>
          </cell>
          <cell r="M143">
            <v>0</v>
          </cell>
        </row>
        <row r="144">
          <cell r="A144" t="str">
            <v>300ACE01</v>
          </cell>
          <cell r="B144" t="str">
            <v>ACE-Intl Agents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  <cell r="G144">
            <v>4225</v>
          </cell>
          <cell r="I144">
            <v>599105</v>
          </cell>
          <cell r="K144">
            <v>4225</v>
          </cell>
          <cell r="M144">
            <v>599105</v>
          </cell>
        </row>
        <row r="145">
          <cell r="A145" t="str">
            <v>300AGP01</v>
          </cell>
          <cell r="B145" t="str">
            <v>AGP1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  <cell r="G145">
            <v>1.65</v>
          </cell>
          <cell r="I145">
            <v>0</v>
          </cell>
          <cell r="K145">
            <v>1.65</v>
          </cell>
          <cell r="M145">
            <v>0</v>
          </cell>
        </row>
        <row r="146">
          <cell r="A146" t="str">
            <v>300AIB01</v>
          </cell>
          <cell r="B146" t="str">
            <v>AIB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  <cell r="G146">
            <v>2222.46</v>
          </cell>
          <cell r="I146">
            <v>307144.5</v>
          </cell>
          <cell r="K146">
            <v>30.14</v>
          </cell>
          <cell r="M146">
            <v>0</v>
          </cell>
        </row>
        <row r="147">
          <cell r="A147" t="str">
            <v>300AJI01</v>
          </cell>
          <cell r="B147" t="str">
            <v>Ajigaliev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  <cell r="G147">
            <v>10.93</v>
          </cell>
          <cell r="I147">
            <v>0</v>
          </cell>
          <cell r="K147">
            <v>10.93</v>
          </cell>
          <cell r="M147">
            <v>0</v>
          </cell>
        </row>
        <row r="148">
          <cell r="A148" t="str">
            <v>300AKK01</v>
          </cell>
          <cell r="B148" t="str">
            <v>Akku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  <cell r="G148">
            <v>138.65</v>
          </cell>
          <cell r="I148">
            <v>19660</v>
          </cell>
          <cell r="K148">
            <v>138.65</v>
          </cell>
          <cell r="M148">
            <v>19660</v>
          </cell>
        </row>
        <row r="149">
          <cell r="A149" t="str">
            <v>300ALP01</v>
          </cell>
          <cell r="B149" t="str">
            <v>ALPHA PRO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  <cell r="G149">
            <v>266.22000000000003</v>
          </cell>
          <cell r="I149">
            <v>37750</v>
          </cell>
          <cell r="K149">
            <v>266.22000000000003</v>
          </cell>
          <cell r="M149">
            <v>37750</v>
          </cell>
        </row>
        <row r="150">
          <cell r="A150" t="str">
            <v>300ALT01</v>
          </cell>
          <cell r="B150" t="str">
            <v>ALTEL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  <cell r="G150">
            <v>247.73</v>
          </cell>
          <cell r="I150">
            <v>34955.96</v>
          </cell>
          <cell r="K150">
            <v>247.73</v>
          </cell>
          <cell r="M150">
            <v>34955.96</v>
          </cell>
        </row>
        <row r="151">
          <cell r="A151" t="str">
            <v>300AME01</v>
          </cell>
          <cell r="B151" t="str">
            <v>Ameron International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  <cell r="G151">
            <v>0.5</v>
          </cell>
          <cell r="I151">
            <v>-56435.6</v>
          </cell>
          <cell r="K151">
            <v>0.5</v>
          </cell>
          <cell r="M151">
            <v>-56435.6</v>
          </cell>
        </row>
        <row r="152">
          <cell r="A152" t="str">
            <v>300ANG01</v>
          </cell>
          <cell r="B152" t="str">
            <v>Anglo-Caspian Serv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  <cell r="G152">
            <v>0</v>
          </cell>
          <cell r="I152">
            <v>-13110</v>
          </cell>
          <cell r="K152">
            <v>0</v>
          </cell>
          <cell r="M152">
            <v>-13110</v>
          </cell>
        </row>
        <row r="153">
          <cell r="A153" t="str">
            <v>300ANK01</v>
          </cell>
          <cell r="B153" t="str">
            <v>Ankara Hotel (Ait)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  <cell r="G153">
            <v>3130.01</v>
          </cell>
          <cell r="I153">
            <v>443835.51</v>
          </cell>
          <cell r="K153">
            <v>3130.01</v>
          </cell>
          <cell r="M153">
            <v>443835.51</v>
          </cell>
        </row>
        <row r="154">
          <cell r="A154" t="str">
            <v>300ARC01</v>
          </cell>
          <cell r="B154" t="str">
            <v>Arctic/Plains Const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  <cell r="G154">
            <v>21600</v>
          </cell>
          <cell r="I154">
            <v>3041118</v>
          </cell>
          <cell r="K154">
            <v>21600</v>
          </cell>
          <cell r="M154">
            <v>3041118</v>
          </cell>
        </row>
        <row r="155">
          <cell r="A155" t="str">
            <v>300ARV01</v>
          </cell>
          <cell r="B155" t="str">
            <v>ARVES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  <cell r="G155">
            <v>1078.98</v>
          </cell>
          <cell r="I155">
            <v>153000</v>
          </cell>
          <cell r="K155">
            <v>1078.98</v>
          </cell>
          <cell r="M155">
            <v>153000</v>
          </cell>
        </row>
        <row r="156">
          <cell r="A156" t="str">
            <v>300AST01</v>
          </cell>
          <cell r="B156" t="str">
            <v>Astros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  <cell r="G156">
            <v>977.22</v>
          </cell>
          <cell r="I156">
            <v>138569.76</v>
          </cell>
          <cell r="K156">
            <v>977.22</v>
          </cell>
          <cell r="M156">
            <v>138569.76</v>
          </cell>
        </row>
        <row r="157">
          <cell r="A157" t="str">
            <v>300AUE01</v>
          </cell>
          <cell r="B157" t="str">
            <v>AUES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  <cell r="G157">
            <v>3.36</v>
          </cell>
          <cell r="I157">
            <v>0</v>
          </cell>
          <cell r="K157">
            <v>3.36</v>
          </cell>
          <cell r="M157">
            <v>0</v>
          </cell>
        </row>
        <row r="158">
          <cell r="A158" t="str">
            <v>300AVR01</v>
          </cell>
          <cell r="B158" t="str">
            <v>Avramenco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  <cell r="G158">
            <v>-304.60000000000002</v>
          </cell>
          <cell r="I158">
            <v>-65913.77</v>
          </cell>
          <cell r="K158">
            <v>-304.60000000000002</v>
          </cell>
          <cell r="M158">
            <v>-65913.77</v>
          </cell>
        </row>
        <row r="159">
          <cell r="A159" t="str">
            <v>300AYA01</v>
          </cell>
          <cell r="B159" t="str">
            <v>AYAZ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  <cell r="G159">
            <v>57.24</v>
          </cell>
          <cell r="I159">
            <v>0</v>
          </cell>
          <cell r="K159">
            <v>57.24</v>
          </cell>
          <cell r="M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  <cell r="G160">
            <v>1122812.74</v>
          </cell>
          <cell r="I160">
            <v>157450536.13999999</v>
          </cell>
          <cell r="K160">
            <v>1122812.74</v>
          </cell>
          <cell r="M160">
            <v>157450536.13999999</v>
          </cell>
        </row>
        <row r="161">
          <cell r="A161" t="str">
            <v>300BAS01</v>
          </cell>
          <cell r="B161" t="str">
            <v>BAS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  <cell r="G161">
            <v>75187.12</v>
          </cell>
          <cell r="I161">
            <v>10575935.99</v>
          </cell>
          <cell r="K161">
            <v>75187.12</v>
          </cell>
          <cell r="M161">
            <v>10575935.99</v>
          </cell>
        </row>
        <row r="162">
          <cell r="A162" t="str">
            <v>300BEY01</v>
          </cell>
          <cell r="B162" t="str">
            <v>Beyneu Joldiery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  <cell r="G162">
            <v>17019.5</v>
          </cell>
          <cell r="I162">
            <v>2023674</v>
          </cell>
          <cell r="K162">
            <v>17019.5</v>
          </cell>
          <cell r="M162">
            <v>2023674</v>
          </cell>
        </row>
        <row r="163">
          <cell r="A163" t="str">
            <v>300CAN01</v>
          </cell>
          <cell r="B163" t="str">
            <v>Canam Services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  <cell r="G163">
            <v>59.71</v>
          </cell>
          <cell r="I163">
            <v>8252.3700000000008</v>
          </cell>
          <cell r="K163">
            <v>59.71</v>
          </cell>
          <cell r="M163">
            <v>8252.3700000000008</v>
          </cell>
        </row>
        <row r="164">
          <cell r="A164" t="str">
            <v>300CAS01</v>
          </cell>
          <cell r="B164" t="str">
            <v>Caspi Munai Gaz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  <cell r="G164">
            <v>911.72</v>
          </cell>
          <cell r="I164">
            <v>126000</v>
          </cell>
          <cell r="K164">
            <v>911.72</v>
          </cell>
          <cell r="M164">
            <v>126000</v>
          </cell>
        </row>
        <row r="165">
          <cell r="A165" t="str">
            <v>300CAT01</v>
          </cell>
          <cell r="B165" t="str">
            <v>Catkaz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  <cell r="G165">
            <v>133000</v>
          </cell>
          <cell r="I165">
            <v>17976284.68</v>
          </cell>
          <cell r="K165">
            <v>133000</v>
          </cell>
          <cell r="M165">
            <v>17976284.68</v>
          </cell>
        </row>
        <row r="166">
          <cell r="A166" t="str">
            <v>300CHA01</v>
          </cell>
          <cell r="B166" t="str">
            <v>Challenger Oil Services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  <cell r="G166">
            <v>0.61</v>
          </cell>
          <cell r="I166">
            <v>-4671998.5</v>
          </cell>
          <cell r="K166">
            <v>0.61</v>
          </cell>
          <cell r="M166">
            <v>-4671998.5</v>
          </cell>
        </row>
        <row r="167">
          <cell r="A167" t="str">
            <v>300CHA02</v>
          </cell>
          <cell r="B167" t="str">
            <v>Chaparral Resources Inc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647582.99</v>
          </cell>
          <cell r="I167">
            <v>90864945.900000006</v>
          </cell>
          <cell r="K167">
            <v>799082.99</v>
          </cell>
          <cell r="M167">
            <v>112271895.90000001</v>
          </cell>
        </row>
        <row r="168">
          <cell r="A168" t="str">
            <v>300COM03</v>
          </cell>
          <cell r="B168" t="str">
            <v>Comfort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  <cell r="G168">
            <v>-0.01</v>
          </cell>
          <cell r="I168">
            <v>0</v>
          </cell>
          <cell r="K168">
            <v>-0.01</v>
          </cell>
          <cell r="M168">
            <v>0</v>
          </cell>
        </row>
        <row r="169">
          <cell r="A169" t="str">
            <v>300CON01</v>
          </cell>
          <cell r="B169" t="str">
            <v>Continental Shiptores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  <cell r="G169">
            <v>13517</v>
          </cell>
          <cell r="I169">
            <v>1284710.6000000001</v>
          </cell>
          <cell r="K169">
            <v>13517</v>
          </cell>
          <cell r="M169">
            <v>1284710.6000000001</v>
          </cell>
        </row>
        <row r="170">
          <cell r="A170" t="str">
            <v>300DAR01</v>
          </cell>
          <cell r="B170" t="str">
            <v>Dariya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  <cell r="G170">
            <v>201.96</v>
          </cell>
          <cell r="I170">
            <v>28141</v>
          </cell>
          <cell r="K170">
            <v>201.96</v>
          </cell>
          <cell r="M170">
            <v>28141</v>
          </cell>
        </row>
        <row r="171">
          <cell r="A171" t="str">
            <v>300EME01</v>
          </cell>
          <cell r="B171" t="str">
            <v>Emerging Mkts Gruop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  <cell r="G171">
            <v>260.38</v>
          </cell>
          <cell r="I171">
            <v>35984</v>
          </cell>
          <cell r="K171">
            <v>260.38</v>
          </cell>
          <cell r="M171">
            <v>35984</v>
          </cell>
        </row>
        <row r="172">
          <cell r="A172" t="str">
            <v>300ENE01</v>
          </cell>
          <cell r="B172" t="str">
            <v>Energopromservis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  <cell r="G172">
            <v>18.41</v>
          </cell>
          <cell r="I172">
            <v>0</v>
          </cell>
          <cell r="K172">
            <v>18.41</v>
          </cell>
          <cell r="M172">
            <v>0</v>
          </cell>
        </row>
        <row r="173">
          <cell r="A173" t="str">
            <v>300ERN01</v>
          </cell>
          <cell r="B173" t="str">
            <v>Ernst &amp; Young Kazakhstan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  <cell r="G173">
            <v>22500.7</v>
          </cell>
          <cell r="I173">
            <v>2822914.95</v>
          </cell>
          <cell r="K173">
            <v>22500.7</v>
          </cell>
          <cell r="M173">
            <v>2822914.95</v>
          </cell>
        </row>
        <row r="174">
          <cell r="A174" t="str">
            <v>300FED01</v>
          </cell>
          <cell r="B174" t="str">
            <v>Fedotav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  <cell r="G174">
            <v>71.25</v>
          </cell>
          <cell r="I174">
            <v>9570</v>
          </cell>
          <cell r="K174">
            <v>71.25</v>
          </cell>
          <cell r="M174">
            <v>9570</v>
          </cell>
        </row>
        <row r="175">
          <cell r="A175" t="str">
            <v>300FRA02</v>
          </cell>
          <cell r="B175" t="str">
            <v>Frazier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  <cell r="G175">
            <v>39.08</v>
          </cell>
          <cell r="I175">
            <v>0</v>
          </cell>
          <cell r="K175">
            <v>39.08</v>
          </cell>
          <cell r="M175">
            <v>0</v>
          </cell>
        </row>
        <row r="176">
          <cell r="A176" t="str">
            <v>300GAL01</v>
          </cell>
          <cell r="B176" t="str">
            <v>Galia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  <cell r="G176">
            <v>115.79</v>
          </cell>
          <cell r="I176">
            <v>16107</v>
          </cell>
          <cell r="K176">
            <v>115.79</v>
          </cell>
          <cell r="M176">
            <v>16107</v>
          </cell>
        </row>
        <row r="177">
          <cell r="A177" t="str">
            <v>300GDU01</v>
          </cell>
          <cell r="B177" t="str">
            <v>RGP GDU (SCOUT DBASE)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  <cell r="G177">
            <v>117.81</v>
          </cell>
          <cell r="I177">
            <v>0</v>
          </cell>
          <cell r="K177">
            <v>117.81</v>
          </cell>
          <cell r="M177">
            <v>0</v>
          </cell>
        </row>
        <row r="178">
          <cell r="A178" t="str">
            <v>300GEN01</v>
          </cell>
          <cell r="B178" t="str">
            <v>Genesis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  <cell r="G178">
            <v>49248</v>
          </cell>
          <cell r="I178">
            <v>6983366.4000000004</v>
          </cell>
          <cell r="K178">
            <v>49248</v>
          </cell>
          <cell r="M178">
            <v>6983366.4000000004</v>
          </cell>
        </row>
        <row r="179">
          <cell r="A179" t="str">
            <v>300GEO01</v>
          </cell>
          <cell r="B179" t="str">
            <v>Geotex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  <cell r="G179">
            <v>200210.64</v>
          </cell>
          <cell r="I179">
            <v>28401516.73</v>
          </cell>
          <cell r="K179">
            <v>200210.64</v>
          </cell>
          <cell r="M179">
            <v>28401516.73</v>
          </cell>
        </row>
        <row r="180">
          <cell r="A180" t="str">
            <v>300GEO03</v>
          </cell>
          <cell r="B180" t="str">
            <v>Geologistics/Matrix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  <cell r="G180">
            <v>57760.14</v>
          </cell>
          <cell r="I180">
            <v>8089722.4199999999</v>
          </cell>
          <cell r="K180">
            <v>57760.14</v>
          </cell>
          <cell r="M180">
            <v>8089722.4199999999</v>
          </cell>
        </row>
        <row r="181">
          <cell r="A181" t="str">
            <v>300GEO04</v>
          </cell>
          <cell r="B181" t="str">
            <v>Geos Ltd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14600.28</v>
          </cell>
          <cell r="I181">
            <v>2070320</v>
          </cell>
          <cell r="K181">
            <v>14600.28</v>
          </cell>
          <cell r="M181">
            <v>2070320</v>
          </cell>
        </row>
        <row r="182">
          <cell r="A182" t="str">
            <v>300GLO01</v>
          </cell>
          <cell r="B182" t="str">
            <v>GLOBUS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14441.1</v>
          </cell>
          <cell r="I182">
            <v>2047748.4</v>
          </cell>
          <cell r="K182">
            <v>14441.1</v>
          </cell>
          <cell r="M182">
            <v>2047748.4</v>
          </cell>
        </row>
        <row r="183">
          <cell r="A183" t="str">
            <v>300GLO02</v>
          </cell>
          <cell r="B183" t="str">
            <v>Globalink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2389.0100000000002</v>
          </cell>
          <cell r="I183">
            <v>338761</v>
          </cell>
          <cell r="K183">
            <v>2389.0100000000002</v>
          </cell>
          <cell r="M183">
            <v>338761</v>
          </cell>
        </row>
        <row r="184">
          <cell r="A184" t="str">
            <v>300GRA01</v>
          </cell>
          <cell r="B184" t="str">
            <v>GRATA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20144.77</v>
          </cell>
          <cell r="I184">
            <v>2856527.81</v>
          </cell>
          <cell r="K184">
            <v>20144.77</v>
          </cell>
          <cell r="M184">
            <v>2856527.81</v>
          </cell>
        </row>
        <row r="185">
          <cell r="A185" t="str">
            <v>300HIM01</v>
          </cell>
          <cell r="B185" t="str">
            <v>Himmontaj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  <cell r="G185">
            <v>20405.62</v>
          </cell>
          <cell r="I185">
            <v>2748233.93</v>
          </cell>
          <cell r="K185">
            <v>20405.62</v>
          </cell>
          <cell r="M185">
            <v>2748233.93</v>
          </cell>
        </row>
        <row r="186">
          <cell r="A186" t="str">
            <v>300HYC01</v>
          </cell>
          <cell r="B186" t="str">
            <v>Hycalog / Camco Int. Ltd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  <cell r="G186">
            <v>263.02</v>
          </cell>
          <cell r="I186">
            <v>36350</v>
          </cell>
          <cell r="K186">
            <v>263.02</v>
          </cell>
          <cell r="M186">
            <v>36350</v>
          </cell>
        </row>
        <row r="187">
          <cell r="A187" t="str">
            <v>300INT01</v>
          </cell>
          <cell r="B187" t="str">
            <v>Integral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  <cell r="G187">
            <v>0.36</v>
          </cell>
          <cell r="I187">
            <v>0</v>
          </cell>
          <cell r="K187">
            <v>0.36</v>
          </cell>
          <cell r="M187">
            <v>0</v>
          </cell>
        </row>
        <row r="188">
          <cell r="A188" t="str">
            <v>300KAN01</v>
          </cell>
          <cell r="B188" t="str">
            <v>Kann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  <cell r="G188">
            <v>17.66</v>
          </cell>
          <cell r="I188">
            <v>0</v>
          </cell>
          <cell r="K188">
            <v>17.66</v>
          </cell>
          <cell r="M188">
            <v>0</v>
          </cell>
        </row>
        <row r="189">
          <cell r="A189" t="str">
            <v>300KAZ01</v>
          </cell>
          <cell r="B189" t="str">
            <v>Kaztransoil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  <cell r="G189">
            <v>17190.46</v>
          </cell>
          <cell r="I189">
            <v>2437268.71</v>
          </cell>
          <cell r="K189">
            <v>17190.46</v>
          </cell>
          <cell r="M189">
            <v>2437268.71</v>
          </cell>
        </row>
        <row r="190">
          <cell r="A190" t="str">
            <v>300KAZ05</v>
          </cell>
          <cell r="B190" t="str">
            <v>Kazakhoil Drilling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  <cell r="G190">
            <v>476330.82</v>
          </cell>
          <cell r="I190">
            <v>67118705.75</v>
          </cell>
          <cell r="K190">
            <v>476330.82</v>
          </cell>
          <cell r="M190">
            <v>67118703.480000004</v>
          </cell>
        </row>
        <row r="191">
          <cell r="A191" t="str">
            <v>300KEE01</v>
          </cell>
          <cell r="B191" t="str">
            <v>KEENOIL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  <cell r="G191">
            <v>7592</v>
          </cell>
          <cell r="I191">
            <v>838214.4</v>
          </cell>
          <cell r="K191">
            <v>7592</v>
          </cell>
          <cell r="M191">
            <v>838214.4</v>
          </cell>
        </row>
        <row r="192">
          <cell r="A192" t="str">
            <v>300KEZ01</v>
          </cell>
          <cell r="B192" t="str">
            <v>Kezby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1801.27</v>
          </cell>
          <cell r="I192">
            <v>255420</v>
          </cell>
          <cell r="K192">
            <v>1801.27</v>
          </cell>
          <cell r="M192">
            <v>255420</v>
          </cell>
        </row>
        <row r="193">
          <cell r="A193" t="str">
            <v>300KIM01</v>
          </cell>
          <cell r="B193" t="str">
            <v>KIMER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  <cell r="G193">
            <v>459.71</v>
          </cell>
          <cell r="I193">
            <v>62257.5</v>
          </cell>
          <cell r="K193">
            <v>459.71</v>
          </cell>
          <cell r="M193">
            <v>62257.5</v>
          </cell>
        </row>
        <row r="194">
          <cell r="A194" t="str">
            <v>300KIS01</v>
          </cell>
          <cell r="B194" t="str">
            <v>Kislorod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1119.6099999999999</v>
          </cell>
          <cell r="I194">
            <v>158760</v>
          </cell>
          <cell r="K194">
            <v>1119.6099999999999</v>
          </cell>
          <cell r="M194">
            <v>158760</v>
          </cell>
        </row>
        <row r="195">
          <cell r="A195" t="str">
            <v>300KMO01</v>
          </cell>
          <cell r="B195" t="str">
            <v>K-MOBILE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  <cell r="G195">
            <v>3016.54</v>
          </cell>
          <cell r="I195">
            <v>427745.16</v>
          </cell>
          <cell r="K195">
            <v>3016.54</v>
          </cell>
          <cell r="M195">
            <v>427745.16</v>
          </cell>
        </row>
        <row r="196">
          <cell r="A196" t="str">
            <v>300KOR01</v>
          </cell>
          <cell r="B196" t="str">
            <v>Koruna V N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  <cell r="G196">
            <v>103.41</v>
          </cell>
          <cell r="I196">
            <v>11105</v>
          </cell>
          <cell r="K196">
            <v>103.41</v>
          </cell>
          <cell r="M196">
            <v>11105</v>
          </cell>
        </row>
        <row r="197">
          <cell r="A197" t="str">
            <v>300LAT01</v>
          </cell>
          <cell r="B197" t="str">
            <v>Latipov B.C.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  <cell r="G197">
            <v>2486.7800000000002</v>
          </cell>
          <cell r="I197">
            <v>348733.9</v>
          </cell>
          <cell r="K197">
            <v>2486.7800000000002</v>
          </cell>
          <cell r="M197">
            <v>348733.9</v>
          </cell>
        </row>
        <row r="198">
          <cell r="A198" t="str">
            <v>300LOM01</v>
          </cell>
          <cell r="B198" t="str">
            <v>Lomakin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167.49</v>
          </cell>
          <cell r="I198">
            <v>23750</v>
          </cell>
          <cell r="K198">
            <v>167.49</v>
          </cell>
          <cell r="M198">
            <v>23750</v>
          </cell>
        </row>
        <row r="199">
          <cell r="A199" t="str">
            <v>300LSI01</v>
          </cell>
          <cell r="B199" t="str">
            <v>L.S.I.P.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  <cell r="G199">
            <v>4186.6000000000004</v>
          </cell>
          <cell r="I199">
            <v>590377.44999999995</v>
          </cell>
          <cell r="K199">
            <v>4186.6000000000004</v>
          </cell>
          <cell r="M199">
            <v>590377.44999999995</v>
          </cell>
        </row>
        <row r="200">
          <cell r="A200" t="str">
            <v>300MAN03</v>
          </cell>
          <cell r="B200" t="str">
            <v>Mangistauenergomontazh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  <cell r="G200">
            <v>275.04000000000002</v>
          </cell>
          <cell r="I200">
            <v>39000</v>
          </cell>
          <cell r="K200">
            <v>275.04000000000002</v>
          </cell>
          <cell r="M200">
            <v>39000</v>
          </cell>
        </row>
        <row r="201">
          <cell r="A201" t="str">
            <v>300MIC01</v>
          </cell>
          <cell r="B201" t="str">
            <v>Akim of Mangistau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  <cell r="G201">
            <v>-12.2</v>
          </cell>
          <cell r="I201">
            <v>-42500</v>
          </cell>
          <cell r="K201">
            <v>-12.2</v>
          </cell>
          <cell r="M201">
            <v>-42500</v>
          </cell>
        </row>
        <row r="202">
          <cell r="A202" t="str">
            <v>300MOD01</v>
          </cell>
          <cell r="B202" t="str">
            <v>MODT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  <cell r="G202">
            <v>96.07</v>
          </cell>
          <cell r="I202">
            <v>0</v>
          </cell>
          <cell r="K202">
            <v>96.07</v>
          </cell>
          <cell r="M202">
            <v>0</v>
          </cell>
        </row>
        <row r="203">
          <cell r="A203" t="str">
            <v>300MOL01</v>
          </cell>
          <cell r="B203" t="str">
            <v>MOLEST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  <cell r="G203">
            <v>843.81</v>
          </cell>
          <cell r="I203">
            <v>106500</v>
          </cell>
          <cell r="K203">
            <v>843.81</v>
          </cell>
          <cell r="M203">
            <v>106500</v>
          </cell>
        </row>
        <row r="204">
          <cell r="A204" t="str">
            <v>300MVO01</v>
          </cell>
          <cell r="B204" t="str">
            <v>MVO-AKBEREN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  <cell r="G204">
            <v>1770.99</v>
          </cell>
          <cell r="I204">
            <v>250000</v>
          </cell>
          <cell r="K204">
            <v>1770.99</v>
          </cell>
          <cell r="M204">
            <v>250000</v>
          </cell>
        </row>
        <row r="205">
          <cell r="A205" t="str">
            <v>300NIP02</v>
          </cell>
          <cell r="B205" t="str">
            <v>NIPI Neftegas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  <cell r="G205">
            <v>16135.41</v>
          </cell>
          <cell r="I205">
            <v>2204055</v>
          </cell>
          <cell r="K205">
            <v>16135.41</v>
          </cell>
          <cell r="M205">
            <v>2204055</v>
          </cell>
        </row>
        <row r="206">
          <cell r="A206" t="str">
            <v>300ORB01</v>
          </cell>
          <cell r="B206" t="str">
            <v>ORBITA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894.92</v>
          </cell>
          <cell r="I206">
            <v>126900</v>
          </cell>
          <cell r="K206">
            <v>894.92</v>
          </cell>
          <cell r="M206">
            <v>126900</v>
          </cell>
        </row>
        <row r="207">
          <cell r="A207" t="str">
            <v>300ORT01</v>
          </cell>
          <cell r="B207" t="str">
            <v>ORT Sondyrushi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  <cell r="G207">
            <v>14.61</v>
          </cell>
          <cell r="I207">
            <v>0</v>
          </cell>
          <cell r="K207">
            <v>14.61</v>
          </cell>
          <cell r="M207">
            <v>0</v>
          </cell>
        </row>
        <row r="208">
          <cell r="A208" t="str">
            <v>300OTE01</v>
          </cell>
          <cell r="B208" t="str">
            <v>OTES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354.41</v>
          </cell>
          <cell r="I208">
            <v>50256</v>
          </cell>
          <cell r="K208">
            <v>354.41</v>
          </cell>
          <cell r="M208">
            <v>50256</v>
          </cell>
        </row>
        <row r="209">
          <cell r="A209" t="str">
            <v>300OTR01</v>
          </cell>
          <cell r="B209" t="str">
            <v>OTRAR TRAVEL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  <cell r="G209">
            <v>7517.27</v>
          </cell>
          <cell r="I209">
            <v>1064858</v>
          </cell>
          <cell r="K209">
            <v>7517.27</v>
          </cell>
          <cell r="M209">
            <v>1064858</v>
          </cell>
        </row>
        <row r="210">
          <cell r="A210" t="str">
            <v>300PAR01</v>
          </cell>
          <cell r="B210" t="str">
            <v>Partner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  <cell r="G210">
            <v>0</v>
          </cell>
          <cell r="I210">
            <v>0</v>
          </cell>
          <cell r="K210">
            <v>0</v>
          </cell>
          <cell r="M210">
            <v>0</v>
          </cell>
        </row>
        <row r="211">
          <cell r="A211" t="str">
            <v>300PET02</v>
          </cell>
          <cell r="B211" t="str">
            <v>Petroleum Pipe Company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  <cell r="G211">
            <v>-102.36</v>
          </cell>
          <cell r="I211">
            <v>-14146.3</v>
          </cell>
          <cell r="K211">
            <v>-102.36</v>
          </cell>
          <cell r="M211">
            <v>-14146.3</v>
          </cell>
        </row>
        <row r="212">
          <cell r="A212" t="str">
            <v>300PSV01</v>
          </cell>
          <cell r="B212" t="str">
            <v>PSV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  <cell r="G212">
            <v>-0.01</v>
          </cell>
          <cell r="I212">
            <v>0</v>
          </cell>
          <cell r="K212">
            <v>-0.01</v>
          </cell>
          <cell r="M212">
            <v>0</v>
          </cell>
        </row>
        <row r="213">
          <cell r="A213" t="str">
            <v>300RAY01</v>
          </cell>
          <cell r="B213" t="str">
            <v>Raychem N. V.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  <cell r="G213">
            <v>20.18</v>
          </cell>
          <cell r="I213">
            <v>2788.4</v>
          </cell>
          <cell r="K213">
            <v>20.18</v>
          </cell>
          <cell r="M213">
            <v>2788.4</v>
          </cell>
        </row>
        <row r="214">
          <cell r="A214" t="str">
            <v>300RDS01</v>
          </cell>
          <cell r="B214" t="str">
            <v>RDS (Technical) LTD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  <cell r="G214">
            <v>0</v>
          </cell>
          <cell r="I214">
            <v>-16939.849999999999</v>
          </cell>
          <cell r="K214">
            <v>0</v>
          </cell>
          <cell r="M214">
            <v>-16939.849999999999</v>
          </cell>
        </row>
        <row r="215">
          <cell r="A215" t="str">
            <v>300RIK01</v>
          </cell>
          <cell r="B215" t="str">
            <v>RIK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  <cell r="G215">
            <v>78.150000000000006</v>
          </cell>
          <cell r="I215">
            <v>10800</v>
          </cell>
          <cell r="K215">
            <v>78.150000000000006</v>
          </cell>
          <cell r="M215">
            <v>10800</v>
          </cell>
        </row>
        <row r="216">
          <cell r="A216" t="str">
            <v>300ROB01</v>
          </cell>
          <cell r="B216" t="str">
            <v>Robertson &amp; Blums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  <cell r="G216">
            <v>0</v>
          </cell>
          <cell r="I216">
            <v>-32011.200000000001</v>
          </cell>
          <cell r="K216">
            <v>0</v>
          </cell>
          <cell r="M216">
            <v>-32011.200000000001</v>
          </cell>
        </row>
        <row r="217">
          <cell r="A217" t="str">
            <v>300SAF01</v>
          </cell>
          <cell r="B217" t="str">
            <v>Safar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  <cell r="G217">
            <v>-20</v>
          </cell>
          <cell r="I217">
            <v>-144992.79</v>
          </cell>
          <cell r="K217">
            <v>-20</v>
          </cell>
          <cell r="M217">
            <v>-144992.79</v>
          </cell>
        </row>
        <row r="218">
          <cell r="A218" t="str">
            <v>300SAN01</v>
          </cell>
          <cell r="B218" t="str">
            <v>Sanitation &amp; Epid Station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  <cell r="G218">
            <v>5512.74</v>
          </cell>
          <cell r="I218">
            <v>781707</v>
          </cell>
          <cell r="K218">
            <v>5512.74</v>
          </cell>
          <cell r="M218">
            <v>781707</v>
          </cell>
        </row>
        <row r="219">
          <cell r="A219" t="str">
            <v>300SAT01</v>
          </cell>
          <cell r="B219" t="str">
            <v>SATEL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  <cell r="G219">
            <v>86385.61</v>
          </cell>
          <cell r="I219">
            <v>11938491.6</v>
          </cell>
          <cell r="K219">
            <v>86385.61</v>
          </cell>
          <cell r="M219">
            <v>11938491.6</v>
          </cell>
        </row>
        <row r="220">
          <cell r="A220" t="str">
            <v>300SCH01</v>
          </cell>
          <cell r="B220" t="str">
            <v>Schlumberge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  <cell r="G220">
            <v>0</v>
          </cell>
          <cell r="I220">
            <v>-80685</v>
          </cell>
          <cell r="K220">
            <v>0</v>
          </cell>
          <cell r="M220">
            <v>-80685</v>
          </cell>
        </row>
        <row r="221">
          <cell r="A221" t="str">
            <v>300SER01</v>
          </cell>
          <cell r="B221" t="str">
            <v>SERT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1378.68</v>
          </cell>
          <cell r="I221">
            <v>195497</v>
          </cell>
          <cell r="K221">
            <v>1378.68</v>
          </cell>
          <cell r="M221">
            <v>195497</v>
          </cell>
        </row>
        <row r="222">
          <cell r="A222" t="str">
            <v>300SOY01</v>
          </cell>
          <cell r="B222" t="str">
            <v>SOYUZ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84.5</v>
          </cell>
          <cell r="I222">
            <v>11982</v>
          </cell>
          <cell r="K222">
            <v>84.5</v>
          </cell>
          <cell r="M222">
            <v>11982</v>
          </cell>
        </row>
        <row r="223">
          <cell r="A223" t="str">
            <v>300STS01</v>
          </cell>
          <cell r="B223" t="str">
            <v>STS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  <cell r="G223">
            <v>0.26</v>
          </cell>
          <cell r="I223">
            <v>0</v>
          </cell>
          <cell r="K223">
            <v>0.26</v>
          </cell>
          <cell r="M223">
            <v>0</v>
          </cell>
        </row>
        <row r="224">
          <cell r="A224" t="str">
            <v>300TAN01</v>
          </cell>
          <cell r="B224" t="str">
            <v>TANDEM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  <cell r="G224">
            <v>104.49</v>
          </cell>
          <cell r="I224">
            <v>0</v>
          </cell>
          <cell r="K224">
            <v>104.49</v>
          </cell>
          <cell r="M224">
            <v>0</v>
          </cell>
        </row>
        <row r="225">
          <cell r="A225" t="str">
            <v>300TAT01</v>
          </cell>
          <cell r="B225" t="str">
            <v>Tatyana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  <cell r="G225">
            <v>11.73</v>
          </cell>
          <cell r="I225">
            <v>1633.6</v>
          </cell>
          <cell r="K225">
            <v>11.73</v>
          </cell>
          <cell r="M225">
            <v>1633.6</v>
          </cell>
        </row>
        <row r="226">
          <cell r="A226" t="str">
            <v>300TAX01</v>
          </cell>
          <cell r="B226" t="str">
            <v>Tax Inspection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  <cell r="G226">
            <v>4276.8100000000004</v>
          </cell>
          <cell r="I226">
            <v>606452</v>
          </cell>
          <cell r="K226">
            <v>4276.8100000000004</v>
          </cell>
          <cell r="M226">
            <v>606452</v>
          </cell>
        </row>
        <row r="227">
          <cell r="A227" t="str">
            <v>300TEC02</v>
          </cell>
          <cell r="B227" t="str">
            <v>TECHNOTRADE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  <cell r="G227">
            <v>29511.81</v>
          </cell>
          <cell r="I227">
            <v>4127034.48</v>
          </cell>
          <cell r="K227">
            <v>29511.81</v>
          </cell>
          <cell r="M227">
            <v>4127034.48</v>
          </cell>
        </row>
        <row r="228">
          <cell r="A228" t="str">
            <v>300TNS01</v>
          </cell>
          <cell r="B228" t="str">
            <v>TNS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  <cell r="G228">
            <v>31447.3</v>
          </cell>
          <cell r="I228">
            <v>4422014.9000000004</v>
          </cell>
          <cell r="K228">
            <v>31447.3</v>
          </cell>
          <cell r="M228">
            <v>4422014.9000000004</v>
          </cell>
        </row>
        <row r="229">
          <cell r="A229" t="str">
            <v>300TRA01</v>
          </cell>
          <cell r="B229" t="str">
            <v>Trans Oil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  <cell r="G229">
            <v>14818.44</v>
          </cell>
          <cell r="I229">
            <v>2083034.91</v>
          </cell>
          <cell r="K229">
            <v>14818.44</v>
          </cell>
          <cell r="M229">
            <v>2083034.91</v>
          </cell>
        </row>
        <row r="230">
          <cell r="A230" t="str">
            <v>300TRU01</v>
          </cell>
          <cell r="B230" t="str">
            <v>Trucat International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  <cell r="G230">
            <v>1360</v>
          </cell>
          <cell r="I230">
            <v>98425.5</v>
          </cell>
          <cell r="K230">
            <v>1360</v>
          </cell>
          <cell r="M230">
            <v>98425.5</v>
          </cell>
        </row>
        <row r="231">
          <cell r="A231" t="str">
            <v>300TVS01</v>
          </cell>
          <cell r="B231" t="str">
            <v>TVS&amp;V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15.08</v>
          </cell>
          <cell r="I231">
            <v>2137.7399999999998</v>
          </cell>
          <cell r="K231">
            <v>15.08</v>
          </cell>
          <cell r="M231">
            <v>2137.7399999999998</v>
          </cell>
        </row>
        <row r="232">
          <cell r="A232" t="str">
            <v>300UIM01</v>
          </cell>
          <cell r="B232" t="str">
            <v>Uimaganbetov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  <cell r="G232">
            <v>895.63</v>
          </cell>
          <cell r="I232">
            <v>127000</v>
          </cell>
          <cell r="K232">
            <v>895.63</v>
          </cell>
          <cell r="M232">
            <v>127000</v>
          </cell>
        </row>
        <row r="233">
          <cell r="A233" t="str">
            <v>300URA01</v>
          </cell>
          <cell r="B233" t="str">
            <v>URAL AUTO TRADING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  <cell r="G233">
            <v>0</v>
          </cell>
          <cell r="I233">
            <v>-16434</v>
          </cell>
          <cell r="K233">
            <v>0</v>
          </cell>
          <cell r="M233">
            <v>-16434</v>
          </cell>
        </row>
        <row r="234">
          <cell r="A234" t="str">
            <v>300VIT01</v>
          </cell>
          <cell r="B234" t="str">
            <v>VITO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  <cell r="G234">
            <v>21296.35</v>
          </cell>
          <cell r="I234">
            <v>3001747.46</v>
          </cell>
          <cell r="K234">
            <v>21296.35</v>
          </cell>
          <cell r="M234">
            <v>3001747.46</v>
          </cell>
        </row>
        <row r="235">
          <cell r="A235" t="str">
            <v>300WEA02</v>
          </cell>
          <cell r="B235" t="str">
            <v>Weatherford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  <cell r="G235">
            <v>0</v>
          </cell>
          <cell r="I235">
            <v>-5266.8</v>
          </cell>
          <cell r="K235">
            <v>0</v>
          </cell>
          <cell r="M235">
            <v>-5266.8</v>
          </cell>
        </row>
        <row r="236">
          <cell r="A236" t="str">
            <v>300WES01</v>
          </cell>
          <cell r="B236" t="str">
            <v>West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  <cell r="G236">
            <v>34.94</v>
          </cell>
          <cell r="I236">
            <v>20</v>
          </cell>
          <cell r="K236">
            <v>34.94</v>
          </cell>
          <cell r="M236">
            <v>20</v>
          </cell>
        </row>
        <row r="237">
          <cell r="A237" t="str">
            <v>300ZHA01</v>
          </cell>
          <cell r="B237" t="str">
            <v>Zhaksylyk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  <cell r="G237">
            <v>-7822.58</v>
          </cell>
          <cell r="I237">
            <v>-1103298</v>
          </cell>
          <cell r="K237">
            <v>-7822.58</v>
          </cell>
          <cell r="M237">
            <v>-1103298</v>
          </cell>
        </row>
        <row r="238">
          <cell r="A238">
            <v>3051001</v>
          </cell>
          <cell r="B238" t="str">
            <v>Accrued Interest Payable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  <cell r="G238">
            <v>0</v>
          </cell>
          <cell r="I238">
            <v>-4470.51</v>
          </cell>
          <cell r="K238">
            <v>0</v>
          </cell>
          <cell r="M238">
            <v>-4470.51</v>
          </cell>
        </row>
        <row r="239">
          <cell r="A239">
            <v>3153001</v>
          </cell>
          <cell r="B239" t="str">
            <v>Current Income Tax Payable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  <cell r="G239">
            <v>15456.25</v>
          </cell>
          <cell r="I239">
            <v>2173796</v>
          </cell>
          <cell r="K239">
            <v>15456.25</v>
          </cell>
          <cell r="M239">
            <v>2173796</v>
          </cell>
        </row>
        <row r="240">
          <cell r="A240">
            <v>3154001</v>
          </cell>
          <cell r="B240" t="str">
            <v>Other Taxes Payable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  <cell r="G240">
            <v>58.79</v>
          </cell>
          <cell r="I240">
            <v>-122</v>
          </cell>
          <cell r="K240">
            <v>58.79</v>
          </cell>
          <cell r="M240">
            <v>-122</v>
          </cell>
        </row>
        <row r="241">
          <cell r="A241">
            <v>3154015</v>
          </cell>
          <cell r="B241" t="str">
            <v>Pension Fund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  <cell r="G241">
            <v>38135.980000000003</v>
          </cell>
          <cell r="I241">
            <v>5268176</v>
          </cell>
          <cell r="K241">
            <v>38135.980000000003</v>
          </cell>
          <cell r="M241">
            <v>5268176</v>
          </cell>
        </row>
        <row r="242">
          <cell r="A242">
            <v>3154030</v>
          </cell>
          <cell r="B242" t="str">
            <v>Property Tax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  <cell r="G242">
            <v>51729.16</v>
          </cell>
          <cell r="I242">
            <v>7131705</v>
          </cell>
          <cell r="K242">
            <v>51729.16</v>
          </cell>
          <cell r="M242">
            <v>7131705</v>
          </cell>
        </row>
        <row r="243">
          <cell r="A243">
            <v>3154040</v>
          </cell>
          <cell r="B243" t="str">
            <v>Current Social Tax P/A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  <cell r="G243">
            <v>19563.54</v>
          </cell>
          <cell r="I243">
            <v>2756096</v>
          </cell>
          <cell r="K243">
            <v>19563.54</v>
          </cell>
          <cell r="M243">
            <v>2756096</v>
          </cell>
        </row>
        <row r="244">
          <cell r="A244">
            <v>3201001</v>
          </cell>
          <cell r="B244" t="str">
            <v>Withholding Tax Payable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  <cell r="G244">
            <v>8632.61</v>
          </cell>
          <cell r="I244">
            <v>1031663</v>
          </cell>
          <cell r="K244">
            <v>8632.61</v>
          </cell>
          <cell r="M244">
            <v>1031663</v>
          </cell>
        </row>
        <row r="245">
          <cell r="A245">
            <v>3201002</v>
          </cell>
          <cell r="B245" t="str">
            <v>Accrued Current Payroll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  <cell r="G245">
            <v>63958.28</v>
          </cell>
          <cell r="I245">
            <v>9069284.3599999994</v>
          </cell>
          <cell r="K245">
            <v>63958.28</v>
          </cell>
          <cell r="M245">
            <v>9069284.3599999994</v>
          </cell>
        </row>
        <row r="246">
          <cell r="A246">
            <v>3301010</v>
          </cell>
          <cell r="B246" t="str">
            <v>Chase Bank of Texas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  <cell r="G246">
            <v>0</v>
          </cell>
          <cell r="I246">
            <v>-751111.08</v>
          </cell>
          <cell r="K246">
            <v>0</v>
          </cell>
          <cell r="M246">
            <v>-751111.08</v>
          </cell>
        </row>
        <row r="247">
          <cell r="A247">
            <v>3302010</v>
          </cell>
          <cell r="B247" t="str">
            <v>CAP-G Cash Advances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  <cell r="G247">
            <v>28131850.170000002</v>
          </cell>
          <cell r="I247">
            <v>3904833193.4899998</v>
          </cell>
          <cell r="K247">
            <v>28131850.170000002</v>
          </cell>
          <cell r="M247">
            <v>3904833193.4899998</v>
          </cell>
        </row>
        <row r="248">
          <cell r="A248">
            <v>3302020</v>
          </cell>
          <cell r="B248" t="str">
            <v>CAP-G Management Fees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  <cell r="G248">
            <v>6888750</v>
          </cell>
          <cell r="I248">
            <v>952025250</v>
          </cell>
          <cell r="K248">
            <v>6888750</v>
          </cell>
          <cell r="M248">
            <v>952025250</v>
          </cell>
        </row>
        <row r="249">
          <cell r="A249">
            <v>3302030</v>
          </cell>
          <cell r="B249" t="str">
            <v>CAP-G Other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  <cell r="G249">
            <v>3337452.86</v>
          </cell>
          <cell r="I249">
            <v>462107309.64999998</v>
          </cell>
          <cell r="K249">
            <v>3185952.86</v>
          </cell>
          <cell r="M249">
            <v>440700359.64999998</v>
          </cell>
        </row>
        <row r="250">
          <cell r="A250">
            <v>3352001</v>
          </cell>
          <cell r="B250" t="str">
            <v>Interest Payable to Related Pa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  <cell r="G250">
            <v>3908781</v>
          </cell>
          <cell r="I250">
            <v>542452170.60000002</v>
          </cell>
          <cell r="K250">
            <v>3908781</v>
          </cell>
          <cell r="M250">
            <v>542452170.60000002</v>
          </cell>
        </row>
        <row r="251">
          <cell r="A251">
            <v>4001010</v>
          </cell>
          <cell r="B251" t="str">
            <v>Central Asia Petroleum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  <cell r="G251">
            <v>100000</v>
          </cell>
          <cell r="I251">
            <v>7555000</v>
          </cell>
          <cell r="K251">
            <v>100000</v>
          </cell>
          <cell r="M251">
            <v>7555000</v>
          </cell>
        </row>
        <row r="252">
          <cell r="A252">
            <v>4001020</v>
          </cell>
          <cell r="B252" t="str">
            <v>Kazakhoil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  <cell r="G252">
            <v>80000</v>
          </cell>
          <cell r="I252">
            <v>6044000</v>
          </cell>
          <cell r="K252">
            <v>80000</v>
          </cell>
          <cell r="M252">
            <v>6044000</v>
          </cell>
        </row>
        <row r="253">
          <cell r="A253">
            <v>4001030</v>
          </cell>
          <cell r="B253" t="str">
            <v>Mangistau Terra International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  <cell r="G253">
            <v>20000</v>
          </cell>
          <cell r="I253">
            <v>1511000</v>
          </cell>
          <cell r="K253">
            <v>20000</v>
          </cell>
          <cell r="M253">
            <v>1511000</v>
          </cell>
        </row>
        <row r="254">
          <cell r="A254">
            <v>4101001</v>
          </cell>
          <cell r="B254" t="str">
            <v>Retained Earnings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  <cell r="G254">
            <v>-7503486.9500000002</v>
          </cell>
          <cell r="I254">
            <v>-745730557.25</v>
          </cell>
          <cell r="K254">
            <v>-12007422.99</v>
          </cell>
          <cell r="M254">
            <v>-2909168026.1300001</v>
          </cell>
        </row>
        <row r="255">
          <cell r="A255">
            <v>5101001</v>
          </cell>
          <cell r="B255" t="str">
            <v>Interest Income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  <cell r="G255">
            <v>187.26</v>
          </cell>
          <cell r="I255">
            <v>21441.27</v>
          </cell>
          <cell r="K255">
            <v>0</v>
          </cell>
          <cell r="M255">
            <v>0</v>
          </cell>
        </row>
        <row r="256">
          <cell r="A256">
            <v>5991001</v>
          </cell>
          <cell r="B256" t="str">
            <v>Currency Exchange Gain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  <cell r="G256">
            <v>288133.64</v>
          </cell>
          <cell r="I256">
            <v>75965862.790000007</v>
          </cell>
          <cell r="K256">
            <v>3983.93</v>
          </cell>
          <cell r="M256">
            <v>564919.86</v>
          </cell>
        </row>
        <row r="257">
          <cell r="A257">
            <v>6000501</v>
          </cell>
          <cell r="B257" t="str">
            <v>Chemicals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-3951.1</v>
          </cell>
          <cell r="I257">
            <v>-557795.19999999995</v>
          </cell>
          <cell r="K257">
            <v>-3951.1</v>
          </cell>
          <cell r="M257">
            <v>-557795.19999999995</v>
          </cell>
        </row>
        <row r="258">
          <cell r="A258">
            <v>6003001</v>
          </cell>
          <cell r="B258" t="str">
            <v>Transportation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-495708.56</v>
          </cell>
          <cell r="I258">
            <v>-70251609.640000001</v>
          </cell>
          <cell r="K258">
            <v>-488685.94</v>
          </cell>
          <cell r="M258">
            <v>-69262997.640000001</v>
          </cell>
        </row>
        <row r="259">
          <cell r="A259">
            <v>6007001</v>
          </cell>
          <cell r="B259" t="str">
            <v>Environmental Expenses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-10096.200000000001</v>
          </cell>
          <cell r="I259">
            <v>-1407410.95</v>
          </cell>
          <cell r="K259">
            <v>-10096.200000000001</v>
          </cell>
          <cell r="M259">
            <v>-1407410.95</v>
          </cell>
        </row>
        <row r="260">
          <cell r="A260">
            <v>6007501</v>
          </cell>
          <cell r="B260" t="str">
            <v>Local Licensing Fees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-6318.52</v>
          </cell>
          <cell r="I260">
            <v>-889995.2</v>
          </cell>
          <cell r="K260">
            <v>-6318.52</v>
          </cell>
          <cell r="M260">
            <v>-889995.2</v>
          </cell>
        </row>
        <row r="261">
          <cell r="A261">
            <v>6051301</v>
          </cell>
          <cell r="B261" t="str">
            <v>WO Mud Materials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-1347.81</v>
          </cell>
          <cell r="I261">
            <v>-188020</v>
          </cell>
          <cell r="K261">
            <v>-1347.81</v>
          </cell>
          <cell r="M261">
            <v>-188020</v>
          </cell>
        </row>
        <row r="262">
          <cell r="A262">
            <v>6057520</v>
          </cell>
          <cell r="B262" t="str">
            <v>WO Helicopter Transportation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-6879.37</v>
          </cell>
          <cell r="I262">
            <v>-963799.58</v>
          </cell>
          <cell r="K262">
            <v>-6879.37</v>
          </cell>
          <cell r="M262">
            <v>-963799.58</v>
          </cell>
        </row>
        <row r="263">
          <cell r="A263">
            <v>6995001</v>
          </cell>
          <cell r="B263" t="str">
            <v>Depreciation - Corp. Assets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  <cell r="G263">
            <v>-744063.87</v>
          </cell>
          <cell r="I263">
            <v>-101299626.83</v>
          </cell>
          <cell r="K263">
            <v>0</v>
          </cell>
          <cell r="M263">
            <v>0</v>
          </cell>
        </row>
        <row r="264">
          <cell r="A264">
            <v>7002001</v>
          </cell>
          <cell r="B264" t="str">
            <v>Geophysical Expenses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  <cell r="G264">
            <v>-5089.2299999999996</v>
          </cell>
          <cell r="I264">
            <v>-711730</v>
          </cell>
          <cell r="K264">
            <v>-5089.2299999999996</v>
          </cell>
          <cell r="M264">
            <v>-711730</v>
          </cell>
        </row>
        <row r="265">
          <cell r="A265">
            <v>7003001</v>
          </cell>
          <cell r="B265" t="str">
            <v>Seismic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-200151.74</v>
          </cell>
          <cell r="I265">
            <v>-28381516.710000001</v>
          </cell>
          <cell r="K265">
            <v>-200151.74</v>
          </cell>
          <cell r="M265">
            <v>-28381516.710000001</v>
          </cell>
        </row>
        <row r="266">
          <cell r="A266">
            <v>7951001</v>
          </cell>
          <cell r="B266" t="str">
            <v>Marketing Expense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-88219.18</v>
          </cell>
          <cell r="I266">
            <v>-12359507.119999999</v>
          </cell>
          <cell r="K266">
            <v>-88219.18</v>
          </cell>
          <cell r="M266">
            <v>-12359507.119999999</v>
          </cell>
        </row>
        <row r="267">
          <cell r="A267">
            <v>8000101</v>
          </cell>
          <cell r="B267" t="str">
            <v>Rent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  <cell r="G267">
            <v>-853.93</v>
          </cell>
          <cell r="I267">
            <v>-73353</v>
          </cell>
          <cell r="K267">
            <v>0</v>
          </cell>
          <cell r="M267">
            <v>0</v>
          </cell>
        </row>
        <row r="268">
          <cell r="A268">
            <v>8000201</v>
          </cell>
          <cell r="B268" t="str">
            <v>Office Supplies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  <cell r="G268">
            <v>-17717.849999999999</v>
          </cell>
          <cell r="I268">
            <v>-2246013.12</v>
          </cell>
          <cell r="K268">
            <v>-5264.89</v>
          </cell>
          <cell r="M268">
            <v>-739858.21</v>
          </cell>
        </row>
        <row r="269">
          <cell r="A269">
            <v>8000301</v>
          </cell>
          <cell r="B269" t="str">
            <v>Utilities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  <cell r="G269">
            <v>-13111.51</v>
          </cell>
          <cell r="I269">
            <v>-1715211.32</v>
          </cell>
          <cell r="K269">
            <v>-3972.9</v>
          </cell>
          <cell r="M269">
            <v>-558661.9</v>
          </cell>
        </row>
        <row r="270">
          <cell r="A270">
            <v>8000401</v>
          </cell>
          <cell r="B270" t="str">
            <v>Dues and Subscriptions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  <cell r="G270">
            <v>-20650.099999999999</v>
          </cell>
          <cell r="I270">
            <v>-2792318.81</v>
          </cell>
          <cell r="K270">
            <v>0</v>
          </cell>
          <cell r="M270">
            <v>0</v>
          </cell>
        </row>
        <row r="271">
          <cell r="A271">
            <v>8000501</v>
          </cell>
          <cell r="B271" t="str">
            <v>Travel and Lodging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  <cell r="G271">
            <v>-505108.82</v>
          </cell>
          <cell r="I271">
            <v>-49712346.829999998</v>
          </cell>
          <cell r="K271">
            <v>-91023.67</v>
          </cell>
          <cell r="M271">
            <v>-12814567.43</v>
          </cell>
        </row>
        <row r="272">
          <cell r="A272">
            <v>8000601</v>
          </cell>
          <cell r="B272" t="str">
            <v>Meals &amp; Entertainment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  <cell r="G272">
            <v>-7300.24</v>
          </cell>
          <cell r="I272">
            <v>-1016345</v>
          </cell>
          <cell r="K272">
            <v>-5548.78</v>
          </cell>
          <cell r="M272">
            <v>-774262</v>
          </cell>
        </row>
        <row r="273">
          <cell r="A273">
            <v>8000701</v>
          </cell>
          <cell r="B273" t="str">
            <v>Bank Fees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  <cell r="G273">
            <v>-33227.5</v>
          </cell>
          <cell r="I273">
            <v>-4286044.53</v>
          </cell>
          <cell r="K273">
            <v>-10280.44</v>
          </cell>
          <cell r="M273">
            <v>-1442504.97</v>
          </cell>
        </row>
        <row r="274">
          <cell r="A274">
            <v>8000801</v>
          </cell>
          <cell r="B274" t="str">
            <v>Postage &amp; Courier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  <cell r="G274">
            <v>-4212.8</v>
          </cell>
          <cell r="I274">
            <v>-558495.72</v>
          </cell>
          <cell r="K274">
            <v>-210.04</v>
          </cell>
          <cell r="M274">
            <v>-29403.67</v>
          </cell>
        </row>
        <row r="275">
          <cell r="A275">
            <v>8000901</v>
          </cell>
          <cell r="B275" t="str">
            <v>Insurance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  <cell r="G275">
            <v>-60160.12</v>
          </cell>
          <cell r="I275">
            <v>-6891077.2999999998</v>
          </cell>
          <cell r="K275">
            <v>0</v>
          </cell>
          <cell r="M275">
            <v>0</v>
          </cell>
        </row>
        <row r="276">
          <cell r="A276">
            <v>8001001</v>
          </cell>
          <cell r="B276" t="str">
            <v>Contributions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  <cell r="G276">
            <v>-102854.82</v>
          </cell>
          <cell r="I276">
            <v>-13967448</v>
          </cell>
          <cell r="K276">
            <v>-2282.04</v>
          </cell>
          <cell r="M276">
            <v>-315500</v>
          </cell>
        </row>
        <row r="277">
          <cell r="A277">
            <v>8001010</v>
          </cell>
          <cell r="B277" t="str">
            <v>Training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  <cell r="G277">
            <v>-181021.64</v>
          </cell>
          <cell r="I277">
            <v>-24145939.699999999</v>
          </cell>
          <cell r="K277">
            <v>-57381.77</v>
          </cell>
          <cell r="M277">
            <v>-8006480.8399999999</v>
          </cell>
        </row>
        <row r="278">
          <cell r="A278">
            <v>8001301</v>
          </cell>
          <cell r="B278" t="str">
            <v>Medical Expense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  <cell r="G278">
            <v>-1482.46</v>
          </cell>
          <cell r="I278">
            <v>-197587</v>
          </cell>
          <cell r="K278">
            <v>0</v>
          </cell>
          <cell r="M278">
            <v>0</v>
          </cell>
        </row>
        <row r="279">
          <cell r="A279">
            <v>8001401</v>
          </cell>
          <cell r="B279" t="str">
            <v>Transportation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  <cell r="G279">
            <v>-7121.05</v>
          </cell>
          <cell r="I279">
            <v>-867118.51</v>
          </cell>
          <cell r="K279">
            <v>-2888.68</v>
          </cell>
          <cell r="M279">
            <v>-404360.51</v>
          </cell>
        </row>
        <row r="280">
          <cell r="A280">
            <v>8001501</v>
          </cell>
          <cell r="B280" t="str">
            <v>Parking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  <cell r="G280">
            <v>-5739.1</v>
          </cell>
          <cell r="I280">
            <v>-742212</v>
          </cell>
          <cell r="K280">
            <v>-407.45</v>
          </cell>
          <cell r="M280">
            <v>-56900</v>
          </cell>
        </row>
        <row r="281">
          <cell r="A281">
            <v>8001601</v>
          </cell>
          <cell r="B281" t="str">
            <v>Telecommunication Exp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  <cell r="G281">
            <v>-116989.41</v>
          </cell>
          <cell r="I281">
            <v>-14545771.6</v>
          </cell>
          <cell r="K281">
            <v>-8833.92</v>
          </cell>
          <cell r="M281">
            <v>-1250000</v>
          </cell>
        </row>
        <row r="282">
          <cell r="A282">
            <v>8001602</v>
          </cell>
          <cell r="B282" t="str">
            <v>Mobiles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  <cell r="G282">
            <v>-17971.939999999999</v>
          </cell>
          <cell r="I282">
            <v>-2500022.08</v>
          </cell>
          <cell r="K282">
            <v>-11543.92</v>
          </cell>
          <cell r="M282">
            <v>-1623575.52</v>
          </cell>
        </row>
        <row r="283">
          <cell r="A283">
            <v>8001603</v>
          </cell>
          <cell r="B283" t="str">
            <v>Telephone Lines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  <cell r="G283">
            <v>-26564.02</v>
          </cell>
          <cell r="I283">
            <v>-3695820.55</v>
          </cell>
          <cell r="K283">
            <v>-14063.95</v>
          </cell>
          <cell r="M283">
            <v>-1967053.88</v>
          </cell>
        </row>
        <row r="284">
          <cell r="A284">
            <v>8001604</v>
          </cell>
          <cell r="B284" t="str">
            <v>Appartments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  <cell r="G284">
            <v>-3877.03</v>
          </cell>
          <cell r="I284">
            <v>-527207</v>
          </cell>
          <cell r="K284">
            <v>-1780.36</v>
          </cell>
          <cell r="M284">
            <v>-249714.67</v>
          </cell>
        </row>
        <row r="285">
          <cell r="A285">
            <v>8001605</v>
          </cell>
          <cell r="B285" t="str">
            <v>Internet &amp; E-Mail Services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  <cell r="G285">
            <v>-14457.02</v>
          </cell>
          <cell r="I285">
            <v>-1700615.01</v>
          </cell>
          <cell r="K285">
            <v>-1162.07</v>
          </cell>
          <cell r="M285">
            <v>-163154.16</v>
          </cell>
        </row>
        <row r="286">
          <cell r="A286">
            <v>8006001</v>
          </cell>
          <cell r="B286" t="str">
            <v>Company labor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  <cell r="G286">
            <v>-454526.33</v>
          </cell>
          <cell r="I286">
            <v>-55717300.43</v>
          </cell>
          <cell r="K286">
            <v>0</v>
          </cell>
          <cell r="M286">
            <v>0</v>
          </cell>
        </row>
        <row r="287">
          <cell r="A287">
            <v>8006201</v>
          </cell>
          <cell r="B287" t="str">
            <v>Contract Labor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  <cell r="G287">
            <v>-594078.6</v>
          </cell>
          <cell r="I287">
            <v>-72457909.180000007</v>
          </cell>
          <cell r="K287">
            <v>0</v>
          </cell>
          <cell r="M287">
            <v>0</v>
          </cell>
        </row>
        <row r="288">
          <cell r="A288">
            <v>8006501</v>
          </cell>
          <cell r="B288" t="str">
            <v>Contract Services &amp; Equip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  <cell r="G288">
            <v>-919.54</v>
          </cell>
          <cell r="I288">
            <v>-80000</v>
          </cell>
          <cell r="K288">
            <v>0</v>
          </cell>
          <cell r="M288">
            <v>0</v>
          </cell>
        </row>
        <row r="289">
          <cell r="A289">
            <v>8006701</v>
          </cell>
          <cell r="B289" t="str">
            <v>Professional Services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  <cell r="G289">
            <v>-28292.11</v>
          </cell>
          <cell r="I289">
            <v>-2892248.5</v>
          </cell>
          <cell r="K289">
            <v>-9089.59</v>
          </cell>
          <cell r="M289">
            <v>-1277700</v>
          </cell>
        </row>
        <row r="290">
          <cell r="A290">
            <v>8007001</v>
          </cell>
          <cell r="B290" t="str">
            <v>Legal Expenses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  <cell r="G290">
            <v>-99078.86</v>
          </cell>
          <cell r="I290">
            <v>-11842788.4</v>
          </cell>
          <cell r="K290">
            <v>-28395.599999999999</v>
          </cell>
          <cell r="M290">
            <v>-4011937.1</v>
          </cell>
        </row>
        <row r="291">
          <cell r="A291">
            <v>8007501</v>
          </cell>
          <cell r="B291" t="str">
            <v>Accounting &amp; Audit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  <cell r="G291">
            <v>-149280.51</v>
          </cell>
          <cell r="I291">
            <v>-20313149.210000001</v>
          </cell>
          <cell r="K291">
            <v>-26017</v>
          </cell>
          <cell r="M291">
            <v>-3689210.6</v>
          </cell>
        </row>
        <row r="292">
          <cell r="A292">
            <v>8008001</v>
          </cell>
          <cell r="B292" t="str">
            <v>Misc. G. &amp; A.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  <cell r="G292">
            <v>-13664.31</v>
          </cell>
          <cell r="I292">
            <v>-1674379.23</v>
          </cell>
          <cell r="K292">
            <v>-1639.08</v>
          </cell>
          <cell r="M292">
            <v>-230356.3</v>
          </cell>
        </row>
        <row r="293">
          <cell r="A293">
            <v>8009001</v>
          </cell>
          <cell r="B293" t="str">
            <v>Licence Registration Fees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  <cell r="G293">
            <v>-2095.7199999999998</v>
          </cell>
          <cell r="I293">
            <v>-292846</v>
          </cell>
          <cell r="K293">
            <v>-136.02000000000001</v>
          </cell>
          <cell r="M293">
            <v>-18850</v>
          </cell>
        </row>
        <row r="294">
          <cell r="A294">
            <v>8009601</v>
          </cell>
          <cell r="B294" t="str">
            <v>Penalties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  <cell r="G294">
            <v>-179.32</v>
          </cell>
          <cell r="I294">
            <v>-15260</v>
          </cell>
          <cell r="K294">
            <v>0</v>
          </cell>
          <cell r="M294">
            <v>0</v>
          </cell>
        </row>
        <row r="295">
          <cell r="A295">
            <v>8009701</v>
          </cell>
          <cell r="B295" t="str">
            <v>Repairs &amp; Installations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  <cell r="G295">
            <v>-9952.73</v>
          </cell>
          <cell r="I295">
            <v>-1364000.33</v>
          </cell>
          <cell r="K295">
            <v>-1747.08</v>
          </cell>
          <cell r="M295">
            <v>-243536.34</v>
          </cell>
        </row>
        <row r="296">
          <cell r="A296">
            <v>8009801</v>
          </cell>
          <cell r="B296" t="str">
            <v>Almaty Office Expense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  <cell r="G296">
            <v>-3783.49</v>
          </cell>
          <cell r="I296">
            <v>-375900</v>
          </cell>
          <cell r="K296">
            <v>0</v>
          </cell>
          <cell r="M296">
            <v>0</v>
          </cell>
        </row>
        <row r="297">
          <cell r="A297">
            <v>8551001</v>
          </cell>
          <cell r="B297" t="str">
            <v>Interest on Debts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  <cell r="G297">
            <v>-1729783.87</v>
          </cell>
          <cell r="I297">
            <v>-228196595.38999999</v>
          </cell>
          <cell r="K297">
            <v>-629026.87</v>
          </cell>
          <cell r="M297">
            <v>-89192376.090000004</v>
          </cell>
        </row>
        <row r="298">
          <cell r="A298">
            <v>8701001</v>
          </cell>
          <cell r="B298" t="str">
            <v>Current Income Taxes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  <cell r="G298">
            <v>-5757.07</v>
          </cell>
          <cell r="I298">
            <v>-761661</v>
          </cell>
          <cell r="K298">
            <v>0</v>
          </cell>
          <cell r="M298">
            <v>0</v>
          </cell>
        </row>
        <row r="299">
          <cell r="A299">
            <v>8751001</v>
          </cell>
          <cell r="B299" t="str">
            <v>Customs Duties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  <cell r="G299">
            <v>-603.38</v>
          </cell>
          <cell r="I299">
            <v>-53366.23</v>
          </cell>
          <cell r="K299">
            <v>-14.32</v>
          </cell>
          <cell r="M299">
            <v>-2000</v>
          </cell>
        </row>
        <row r="300">
          <cell r="A300">
            <v>8753001</v>
          </cell>
          <cell r="B300" t="str">
            <v>Property Taxes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  <cell r="G300">
            <v>-79999.789999999994</v>
          </cell>
          <cell r="I300">
            <v>-11101393</v>
          </cell>
          <cell r="K300">
            <v>0</v>
          </cell>
          <cell r="M300">
            <v>0</v>
          </cell>
        </row>
        <row r="301">
          <cell r="A301">
            <v>8753050</v>
          </cell>
          <cell r="B301" t="str">
            <v>Vehicle Tax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  <cell r="G301">
            <v>-12490.41</v>
          </cell>
          <cell r="I301">
            <v>-1604831</v>
          </cell>
          <cell r="K301">
            <v>-4946.7700000000004</v>
          </cell>
          <cell r="M301">
            <v>-699721</v>
          </cell>
        </row>
        <row r="302">
          <cell r="A302">
            <v>8754001</v>
          </cell>
          <cell r="B302" t="str">
            <v>Other Taxes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  <cell r="G302">
            <v>-136223.93</v>
          </cell>
          <cell r="I302">
            <v>-18836332.640000001</v>
          </cell>
          <cell r="K302">
            <v>-90.49</v>
          </cell>
          <cell r="M302">
            <v>-12995.98</v>
          </cell>
        </row>
        <row r="303">
          <cell r="A303">
            <v>8991002</v>
          </cell>
          <cell r="B303" t="str">
            <v>Currency Exchange Loss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  <cell r="G303">
            <v>-500825.49</v>
          </cell>
          <cell r="I303">
            <v>-1707573999.8</v>
          </cell>
          <cell r="K303">
            <v>0.02</v>
          </cell>
          <cell r="M303">
            <v>0</v>
          </cell>
        </row>
        <row r="304">
          <cell r="A304">
            <v>9100501</v>
          </cell>
          <cell r="B304" t="str">
            <v>Chemicals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-26077.31</v>
          </cell>
          <cell r="I304">
            <v>-3669977.62</v>
          </cell>
          <cell r="K304">
            <v>-31099.93</v>
          </cell>
          <cell r="M304">
            <v>-4374989.62</v>
          </cell>
        </row>
        <row r="305">
          <cell r="A305">
            <v>9101501</v>
          </cell>
          <cell r="B305" t="str">
            <v>Rentals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  <cell r="G305">
            <v>-1501.06</v>
          </cell>
          <cell r="I305">
            <v>-212850</v>
          </cell>
          <cell r="K305">
            <v>-1501.06</v>
          </cell>
          <cell r="M305">
            <v>-212850</v>
          </cell>
        </row>
        <row r="306">
          <cell r="A306">
            <v>9102001</v>
          </cell>
          <cell r="B306" t="str">
            <v>Materials &amp; Supplies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-12682.65</v>
          </cell>
          <cell r="I306">
            <v>-1787674.33</v>
          </cell>
          <cell r="K306">
            <v>-12682.65</v>
          </cell>
          <cell r="M306">
            <v>-1787674.33</v>
          </cell>
        </row>
        <row r="307">
          <cell r="A307">
            <v>9102501</v>
          </cell>
          <cell r="B307" t="str">
            <v>Fuel &amp; Power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-151432.31</v>
          </cell>
          <cell r="I307">
            <v>-21271269.829999998</v>
          </cell>
          <cell r="K307">
            <v>-151432.31</v>
          </cell>
          <cell r="M307">
            <v>-21271269.829999998</v>
          </cell>
        </row>
        <row r="308">
          <cell r="A308">
            <v>9103001</v>
          </cell>
          <cell r="B308" t="str">
            <v>Transportation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-136779.39000000001</v>
          </cell>
          <cell r="I308">
            <v>-19276587.300000001</v>
          </cell>
          <cell r="K308">
            <v>-136779.39000000001</v>
          </cell>
          <cell r="M308">
            <v>-19276587.300000001</v>
          </cell>
        </row>
        <row r="309">
          <cell r="A309">
            <v>9103002</v>
          </cell>
          <cell r="B309" t="str">
            <v>Crude Oil Transportation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-44545.94</v>
          </cell>
          <cell r="I309">
            <v>-6316614.2999999998</v>
          </cell>
          <cell r="K309">
            <v>-44545.94</v>
          </cell>
          <cell r="M309">
            <v>-6316614.2999999998</v>
          </cell>
        </row>
        <row r="310">
          <cell r="A310">
            <v>9106201</v>
          </cell>
          <cell r="B310" t="str">
            <v>Contract Labor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  <cell r="G310">
            <v>-510000</v>
          </cell>
          <cell r="I310">
            <v>-71638000</v>
          </cell>
          <cell r="K310">
            <v>-510000</v>
          </cell>
          <cell r="M310">
            <v>-71638000</v>
          </cell>
        </row>
        <row r="311">
          <cell r="A311">
            <v>9106501</v>
          </cell>
          <cell r="B311" t="str">
            <v>Contract Services &amp; Equip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-13969.28</v>
          </cell>
          <cell r="I311">
            <v>-1973859.26</v>
          </cell>
          <cell r="K311">
            <v>-13969.28</v>
          </cell>
          <cell r="M311">
            <v>-1973859.26</v>
          </cell>
        </row>
        <row r="312">
          <cell r="A312">
            <v>9201001</v>
          </cell>
          <cell r="B312" t="str">
            <v>Field G &amp; 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-2572.08</v>
          </cell>
          <cell r="I312">
            <v>-362333.61</v>
          </cell>
          <cell r="K312">
            <v>-2572.08</v>
          </cell>
          <cell r="M312">
            <v>-362333.61</v>
          </cell>
        </row>
        <row r="313">
          <cell r="A313">
            <v>9204001</v>
          </cell>
          <cell r="B313" t="str">
            <v>Repairs &amp; Maintenance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-24236.09</v>
          </cell>
          <cell r="I313">
            <v>-3399135.67</v>
          </cell>
          <cell r="K313">
            <v>-24236.09</v>
          </cell>
          <cell r="M313">
            <v>-3399135.67</v>
          </cell>
        </row>
        <row r="314">
          <cell r="A314">
            <v>9206701</v>
          </cell>
          <cell r="B314" t="str">
            <v>Professional Services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-26246.2</v>
          </cell>
          <cell r="I314">
            <v>-3689358.88</v>
          </cell>
          <cell r="K314">
            <v>-26246.2</v>
          </cell>
          <cell r="M314">
            <v>-3689358.88</v>
          </cell>
        </row>
        <row r="315">
          <cell r="A315">
            <v>9207001</v>
          </cell>
          <cell r="B315" t="str">
            <v>Environmental Expenses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  <cell r="G315">
            <v>-9789.5499999999993</v>
          </cell>
          <cell r="I315">
            <v>-1388159</v>
          </cell>
          <cell r="K315">
            <v>-9789.5499999999993</v>
          </cell>
          <cell r="M315">
            <v>-1388159</v>
          </cell>
        </row>
        <row r="316">
          <cell r="A316">
            <v>9208201</v>
          </cell>
          <cell r="B316" t="str">
            <v>Field Supplies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  <cell r="G316">
            <v>-147.65</v>
          </cell>
          <cell r="I316">
            <v>-20600</v>
          </cell>
          <cell r="K316">
            <v>-147.65</v>
          </cell>
          <cell r="M316">
            <v>-20600</v>
          </cell>
        </row>
        <row r="317">
          <cell r="A317">
            <v>9208301</v>
          </cell>
          <cell r="B317" t="str">
            <v>Utilities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-1091.8499999999999</v>
          </cell>
          <cell r="I317">
            <v>-153915.24</v>
          </cell>
          <cell r="K317">
            <v>-1091.8499999999999</v>
          </cell>
          <cell r="M317">
            <v>-153915.24</v>
          </cell>
        </row>
        <row r="318">
          <cell r="A318">
            <v>9208601</v>
          </cell>
          <cell r="B318" t="str">
            <v>Meals &amp; Entertainment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-80115.05</v>
          </cell>
          <cell r="I318">
            <v>-11170832.83</v>
          </cell>
          <cell r="K318">
            <v>-6212</v>
          </cell>
          <cell r="M318">
            <v>-868748.2</v>
          </cell>
        </row>
        <row r="319">
          <cell r="A319">
            <v>9208701</v>
          </cell>
          <cell r="B319" t="str">
            <v>Travel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  <cell r="G319">
            <v>-47625.69</v>
          </cell>
          <cell r="I319">
            <v>-6689345.5599999996</v>
          </cell>
          <cell r="K319">
            <v>-47625.69</v>
          </cell>
          <cell r="M319">
            <v>-6689345.5599999996</v>
          </cell>
        </row>
        <row r="320">
          <cell r="A320">
            <v>9208801</v>
          </cell>
          <cell r="B320" t="str">
            <v>Postage &amp; Courier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-142.69999999999999</v>
          </cell>
          <cell r="I320">
            <v>-20000</v>
          </cell>
          <cell r="K320">
            <v>-142.69999999999999</v>
          </cell>
          <cell r="M320">
            <v>-20000</v>
          </cell>
        </row>
        <row r="321">
          <cell r="A321">
            <v>9208901</v>
          </cell>
          <cell r="B321" t="str">
            <v>Insurance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-52109.26</v>
          </cell>
          <cell r="I321">
            <v>-7266968.46</v>
          </cell>
          <cell r="K321">
            <v>-52109.26</v>
          </cell>
          <cell r="M321">
            <v>-7266968.46</v>
          </cell>
        </row>
        <row r="322">
          <cell r="A322">
            <v>9211301</v>
          </cell>
          <cell r="B322" t="str">
            <v>Medical Expense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  <cell r="G322">
            <v>-1509.53</v>
          </cell>
          <cell r="I322">
            <v>-211736</v>
          </cell>
          <cell r="K322">
            <v>-1509.53</v>
          </cell>
          <cell r="M322">
            <v>-211736</v>
          </cell>
        </row>
        <row r="323">
          <cell r="A323">
            <v>9211601</v>
          </cell>
          <cell r="B323" t="str">
            <v>Telecommunication Exp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-13409.42</v>
          </cell>
          <cell r="I323">
            <v>-1901456.24</v>
          </cell>
          <cell r="K323">
            <v>-13409.42</v>
          </cell>
          <cell r="M323">
            <v>-1901456.24</v>
          </cell>
        </row>
        <row r="324">
          <cell r="A324">
            <v>9211603</v>
          </cell>
          <cell r="B324" t="str">
            <v>Satellite Phone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  <cell r="G324">
            <v>-8544.08</v>
          </cell>
          <cell r="I324">
            <v>-1199667.46</v>
          </cell>
          <cell r="K324">
            <v>-8544.08</v>
          </cell>
          <cell r="M324">
            <v>-1199667.46</v>
          </cell>
        </row>
        <row r="325">
          <cell r="A325">
            <v>9216301</v>
          </cell>
          <cell r="B325" t="str">
            <v>Food Services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  <cell r="G325">
            <v>-163895.59</v>
          </cell>
          <cell r="I325">
            <v>-23143122.91</v>
          </cell>
          <cell r="K325">
            <v>-237798.64</v>
          </cell>
          <cell r="M325">
            <v>-33445207.539999999</v>
          </cell>
        </row>
        <row r="326">
          <cell r="A326">
            <v>9221001</v>
          </cell>
          <cell r="B326" t="str">
            <v>Custom Services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-9820</v>
          </cell>
          <cell r="I326">
            <v>-1380532.04</v>
          </cell>
          <cell r="K326">
            <v>-9820</v>
          </cell>
          <cell r="M326">
            <v>-1380532.04</v>
          </cell>
        </row>
        <row r="327">
          <cell r="A327">
            <v>9501001</v>
          </cell>
          <cell r="B327" t="str">
            <v>Payroll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-232415.94</v>
          </cell>
          <cell r="I327">
            <v>-32788798.359999999</v>
          </cell>
          <cell r="K327">
            <v>-232415.94</v>
          </cell>
          <cell r="M327">
            <v>-32788798.359999999</v>
          </cell>
        </row>
        <row r="328">
          <cell r="A328">
            <v>9502004</v>
          </cell>
          <cell r="B328" t="str">
            <v>Savings Fund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  <cell r="G328">
            <v>0</v>
          </cell>
          <cell r="I328">
            <v>0.01</v>
          </cell>
          <cell r="K328">
            <v>0</v>
          </cell>
          <cell r="M328">
            <v>0.01</v>
          </cell>
        </row>
        <row r="329">
          <cell r="A329">
            <v>9502005</v>
          </cell>
          <cell r="B329" t="str">
            <v>Pension Fund 15%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  <cell r="G329">
            <v>-24905.29</v>
          </cell>
          <cell r="I329">
            <v>-3531570</v>
          </cell>
          <cell r="K329">
            <v>-24905.29</v>
          </cell>
          <cell r="M329">
            <v>-3531570</v>
          </cell>
        </row>
        <row r="330">
          <cell r="A330">
            <v>9502006</v>
          </cell>
          <cell r="B330" t="str">
            <v>Social Insurance 1.5%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-19633.39</v>
          </cell>
          <cell r="I330">
            <v>-2784014</v>
          </cell>
          <cell r="K330">
            <v>-19633.39</v>
          </cell>
          <cell r="M330">
            <v>-2784014</v>
          </cell>
        </row>
        <row r="331">
          <cell r="A331">
            <v>9502007</v>
          </cell>
          <cell r="B331" t="str">
            <v>Social Tax 26%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-39154.6</v>
          </cell>
          <cell r="I331">
            <v>-5508044</v>
          </cell>
          <cell r="K331">
            <v>-39154.6</v>
          </cell>
          <cell r="M331">
            <v>-5508044</v>
          </cell>
        </row>
        <row r="332">
          <cell r="A332" t="str">
            <v>960CON01</v>
          </cell>
          <cell r="B332" t="str">
            <v>Continental Shiptores</v>
          </cell>
          <cell r="C332">
            <v>-0.64</v>
          </cell>
          <cell r="D332" t="str">
            <v>D</v>
          </cell>
          <cell r="E332">
            <v>0</v>
          </cell>
          <cell r="F332">
            <v>0</v>
          </cell>
          <cell r="G332">
            <v>-0.64</v>
          </cell>
          <cell r="I332">
            <v>0</v>
          </cell>
          <cell r="K332">
            <v>-0.64</v>
          </cell>
          <cell r="M332">
            <v>0</v>
          </cell>
        </row>
        <row r="333">
          <cell r="A333" t="str">
            <v>960ENK01</v>
          </cell>
          <cell r="B333" t="str">
            <v>Enkaz</v>
          </cell>
          <cell r="C333">
            <v>-0.01</v>
          </cell>
          <cell r="D333" t="str">
            <v>C</v>
          </cell>
          <cell r="E333">
            <v>0.01</v>
          </cell>
          <cell r="F333">
            <v>0</v>
          </cell>
          <cell r="G333">
            <v>-0.01</v>
          </cell>
          <cell r="I333">
            <v>0.01</v>
          </cell>
          <cell r="K333">
            <v>-0.01</v>
          </cell>
          <cell r="M333">
            <v>0.01</v>
          </cell>
        </row>
        <row r="334">
          <cell r="A334" t="str">
            <v>960JMC01</v>
          </cell>
          <cell r="B334" t="str">
            <v>JMC Oilfield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  <cell r="G334">
            <v>0</v>
          </cell>
          <cell r="I334">
            <v>0.01</v>
          </cell>
          <cell r="K334">
            <v>0</v>
          </cell>
          <cell r="M334">
            <v>0.01</v>
          </cell>
        </row>
        <row r="335">
          <cell r="A335" t="str">
            <v>960YNT01</v>
          </cell>
          <cell r="B335" t="str">
            <v>Ynta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  <cell r="G335">
            <v>-1.1599999999999999</v>
          </cell>
          <cell r="I335">
            <v>0</v>
          </cell>
          <cell r="K335">
            <v>-1.1599999999999999</v>
          </cell>
          <cell r="M335">
            <v>0</v>
          </cell>
        </row>
        <row r="336">
          <cell r="A336" t="str">
            <v>ZAMOUNT</v>
          </cell>
          <cell r="B336" t="str">
            <v>ERROR AMMOUNT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  <cell r="G336">
            <v>0.1</v>
          </cell>
          <cell r="I336">
            <v>0</v>
          </cell>
          <cell r="K336">
            <v>0.1</v>
          </cell>
          <cell r="M336">
            <v>0</v>
          </cell>
        </row>
      </sheetData>
      <sheetData sheetId="4" refreshError="1">
        <row r="5">
          <cell r="A5">
            <v>1001002</v>
          </cell>
          <cell r="B5" t="str">
            <v>Petty Cash - Office - Tenge</v>
          </cell>
          <cell r="D5">
            <v>-1443.75</v>
          </cell>
          <cell r="F5">
            <v>-204724</v>
          </cell>
        </row>
        <row r="6">
          <cell r="A6">
            <v>1001004</v>
          </cell>
          <cell r="B6" t="str">
            <v>Petty Cash - Office US$</v>
          </cell>
          <cell r="D6">
            <v>0</v>
          </cell>
          <cell r="F6">
            <v>0</v>
          </cell>
        </row>
        <row r="7">
          <cell r="A7">
            <v>1002001</v>
          </cell>
          <cell r="B7" t="str">
            <v>Cash in Neftebank Tenge</v>
          </cell>
          <cell r="D7">
            <v>-362.52</v>
          </cell>
          <cell r="F7">
            <v>-51404.68</v>
          </cell>
        </row>
        <row r="8">
          <cell r="A8">
            <v>1002002</v>
          </cell>
          <cell r="B8" t="str">
            <v>Cash in Neftebank USD</v>
          </cell>
          <cell r="D8">
            <v>0</v>
          </cell>
          <cell r="F8">
            <v>0</v>
          </cell>
        </row>
        <row r="9">
          <cell r="A9">
            <v>1002003</v>
          </cell>
          <cell r="B9" t="str">
            <v>Cash in KazcommercerBank Tenge</v>
          </cell>
          <cell r="D9">
            <v>-14.13</v>
          </cell>
          <cell r="F9">
            <v>-2004.23</v>
          </cell>
        </row>
        <row r="10">
          <cell r="A10">
            <v>1002004</v>
          </cell>
          <cell r="B10" t="str">
            <v>Cash in KazcommercerBank USD</v>
          </cell>
          <cell r="D10">
            <v>-21.8</v>
          </cell>
          <cell r="F10">
            <v>-3091.24</v>
          </cell>
        </row>
        <row r="11">
          <cell r="A11">
            <v>1002005</v>
          </cell>
          <cell r="B11" t="str">
            <v>Cash in Narodny Tenge</v>
          </cell>
          <cell r="D11">
            <v>-3320.11</v>
          </cell>
          <cell r="F11">
            <v>-470790.92</v>
          </cell>
        </row>
        <row r="12">
          <cell r="A12">
            <v>1002006</v>
          </cell>
          <cell r="B12" t="str">
            <v>Cash in Narodny USD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</row>
        <row r="13">
          <cell r="A13">
            <v>1002007</v>
          </cell>
          <cell r="B13" t="str">
            <v>Cash in ABN AMRO Bank USD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</row>
        <row r="14">
          <cell r="A14">
            <v>1202001</v>
          </cell>
          <cell r="B14" t="str">
            <v>Employee Receivables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</row>
        <row r="15">
          <cell r="A15">
            <v>1202002</v>
          </cell>
          <cell r="B15" t="str">
            <v>AR-Employees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</row>
        <row r="16">
          <cell r="A16">
            <v>1202003</v>
          </cell>
          <cell r="B16" t="str">
            <v>AR-Employees Dollars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</row>
        <row r="18">
          <cell r="A18" t="str">
            <v>120BAK01</v>
          </cell>
          <cell r="B18" t="str">
            <v>Baker Hughes Services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</row>
        <row r="19">
          <cell r="A19" t="str">
            <v>120BIS01</v>
          </cell>
          <cell r="B19" t="str">
            <v>Bishop Lifting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120BUT01</v>
          </cell>
          <cell r="B20" t="str">
            <v>Butes Unlimited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</row>
        <row r="21">
          <cell r="A21" t="str">
            <v>120CAN01</v>
          </cell>
          <cell r="B21" t="str">
            <v>Canam Services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</row>
        <row r="22">
          <cell r="A22" t="str">
            <v>120CON01</v>
          </cell>
          <cell r="B22" t="str">
            <v>Continental Shipstores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</row>
        <row r="23">
          <cell r="A23" t="str">
            <v>120JMC01</v>
          </cell>
          <cell r="B23" t="str">
            <v>JMC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</row>
        <row r="24">
          <cell r="A24" t="str">
            <v>120JSC01</v>
          </cell>
          <cell r="B24" t="str">
            <v>JSC TNS PLUS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</row>
        <row r="25">
          <cell r="A25" t="str">
            <v>120KAZ02</v>
          </cell>
          <cell r="B25" t="str">
            <v>Kazakhoil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</row>
        <row r="26">
          <cell r="A26" t="str">
            <v>120KEE01</v>
          </cell>
          <cell r="B26" t="str">
            <v>KEENOIL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120MEG01</v>
          </cell>
          <cell r="B27" t="str">
            <v>Mega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</row>
        <row r="28">
          <cell r="A28" t="str">
            <v>120MIR01</v>
          </cell>
          <cell r="B28" t="str">
            <v>Miras-2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</row>
        <row r="29">
          <cell r="A29" t="str">
            <v>120NAF01</v>
          </cell>
          <cell r="B29" t="str">
            <v>NAFTEX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</row>
        <row r="30">
          <cell r="A30" t="str">
            <v>120PRI01</v>
          </cell>
          <cell r="B30" t="str">
            <v>Printing 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</row>
        <row r="31">
          <cell r="A31" t="str">
            <v>120ROT01</v>
          </cell>
          <cell r="B31" t="str">
            <v>Rotessh LTD. Plant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120STA01</v>
          </cell>
          <cell r="B32" t="str">
            <v>Standard Equipment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</row>
        <row r="33">
          <cell r="A33" t="str">
            <v>120TEX01</v>
          </cell>
          <cell r="B33" t="str">
            <v>Texas Containers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120ZAM01</v>
          </cell>
          <cell r="B34" t="str">
            <v>Zaman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</row>
        <row r="35">
          <cell r="A35" t="str">
            <v>120ZAP01</v>
          </cell>
          <cell r="B35" t="str">
            <v>Zap Kaz StroiService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</row>
        <row r="36">
          <cell r="A36">
            <v>1221000</v>
          </cell>
          <cell r="B36" t="str">
            <v>A/R Emp. Rollforward 1997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</row>
        <row r="37">
          <cell r="A37">
            <v>1251001</v>
          </cell>
          <cell r="B37" t="str">
            <v>Crude Oil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</row>
        <row r="38">
          <cell r="A38">
            <v>1301001</v>
          </cell>
          <cell r="B38" t="str">
            <v>Field Yards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</row>
        <row r="39">
          <cell r="A39">
            <v>1303000</v>
          </cell>
          <cell r="B39" t="str">
            <v>Warehouse Invent Rollfwd 1997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</row>
        <row r="40">
          <cell r="A40">
            <v>1303001</v>
          </cell>
          <cell r="B40" t="str">
            <v>Warehouse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</row>
        <row r="41">
          <cell r="A41">
            <v>1305001</v>
          </cell>
          <cell r="B41" t="str">
            <v>Inventory in Transit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</row>
        <row r="42">
          <cell r="A42">
            <v>1309001</v>
          </cell>
          <cell r="B42" t="str">
            <v>Other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</row>
        <row r="44">
          <cell r="A44">
            <v>1353001</v>
          </cell>
          <cell r="B44" t="str">
            <v>Deposits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</row>
        <row r="45">
          <cell r="A45">
            <v>1354001</v>
          </cell>
          <cell r="B45" t="str">
            <v>Prepaid Expenses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</row>
        <row r="46">
          <cell r="A46">
            <v>1401001</v>
          </cell>
          <cell r="B46" t="str">
            <v>Import VAT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</row>
        <row r="47">
          <cell r="A47">
            <v>1402001</v>
          </cell>
          <cell r="B47" t="str">
            <v>Turnover (local) VAT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</row>
        <row r="48">
          <cell r="A48">
            <v>1451001</v>
          </cell>
          <cell r="B48" t="str">
            <v>Advances to Customs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</row>
        <row r="49">
          <cell r="A49">
            <v>2001001</v>
          </cell>
          <cell r="B49" t="str">
            <v>Unproven Acquisition Costs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</row>
        <row r="50">
          <cell r="A50">
            <v>2002001</v>
          </cell>
          <cell r="B50" t="str">
            <v>Proven Acquisition Costs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</row>
        <row r="51">
          <cell r="A51">
            <v>2020100</v>
          </cell>
          <cell r="B51" t="str">
            <v>Oil &amp; Gas Property Rollforwar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</row>
        <row r="52">
          <cell r="A52">
            <v>2030100</v>
          </cell>
          <cell r="B52" t="str">
            <v>Geological &amp; Geophysical Cost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</row>
        <row r="53">
          <cell r="A53">
            <v>2036001</v>
          </cell>
          <cell r="B53" t="str">
            <v>G&amp;G Company Labour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</row>
        <row r="54">
          <cell r="A54">
            <v>2036201</v>
          </cell>
          <cell r="B54" t="str">
            <v>G&amp;G Contract Labour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</row>
        <row r="55">
          <cell r="A55">
            <v>2036501</v>
          </cell>
          <cell r="B55" t="str">
            <v>G&amp;G Seismic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</row>
        <row r="56">
          <cell r="A56">
            <v>2050101</v>
          </cell>
          <cell r="B56" t="str">
            <v>IDC Drilling Contract Day Rat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</row>
        <row r="57">
          <cell r="A57">
            <v>2051001</v>
          </cell>
          <cell r="B57" t="str">
            <v>IDC Cementing &amp; Cementing Ser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</row>
        <row r="58">
          <cell r="A58">
            <v>2053001</v>
          </cell>
          <cell r="B58" t="str">
            <v>IDC Formation Testing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</row>
        <row r="59">
          <cell r="A59">
            <v>2055501</v>
          </cell>
          <cell r="B59" t="str">
            <v>IDC Tools &amp; Equipment Rental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</row>
        <row r="60">
          <cell r="A60">
            <v>2055701</v>
          </cell>
          <cell r="B60" t="str">
            <v>IDC Materials &amp; Supplies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</row>
        <row r="61">
          <cell r="A61">
            <v>2056001</v>
          </cell>
          <cell r="B61" t="str">
            <v>IDC Company labor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</row>
        <row r="62">
          <cell r="A62">
            <v>2056201</v>
          </cell>
          <cell r="B62" t="str">
            <v>IDC Contract Labor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</row>
        <row r="63">
          <cell r="A63">
            <v>2056501</v>
          </cell>
          <cell r="B63" t="str">
            <v>IDC Contract Services &amp; Equip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</row>
        <row r="64">
          <cell r="A64">
            <v>2056701</v>
          </cell>
          <cell r="B64" t="str">
            <v>IDC Professional Services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</row>
        <row r="65">
          <cell r="A65">
            <v>2057001</v>
          </cell>
          <cell r="B65" t="str">
            <v>IDC Fuel &amp; Power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</row>
        <row r="66">
          <cell r="A66">
            <v>2057501</v>
          </cell>
          <cell r="B66" t="str">
            <v>IDC Transportation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</row>
        <row r="67">
          <cell r="A67">
            <v>2057520</v>
          </cell>
          <cell r="B67" t="str">
            <v>IDC Helicopter Transportation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</row>
        <row r="68">
          <cell r="A68">
            <v>2057530</v>
          </cell>
          <cell r="B68" t="str">
            <v>IDC Air Transportation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</row>
        <row r="69">
          <cell r="A69">
            <v>2058001</v>
          </cell>
          <cell r="B69" t="str">
            <v>IDC Communication Expense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</row>
        <row r="70">
          <cell r="A70">
            <v>2058201</v>
          </cell>
          <cell r="B70" t="str">
            <v>IDC Repairs &amp; Maintenance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</row>
        <row r="71">
          <cell r="A71">
            <v>2058501</v>
          </cell>
          <cell r="B71" t="str">
            <v>IDC Environmental Expense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</row>
        <row r="72">
          <cell r="A72">
            <v>2100101</v>
          </cell>
          <cell r="B72" t="str">
            <v>IDC-US Dril Contract Day Rate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</row>
        <row r="73">
          <cell r="A73">
            <v>2100701</v>
          </cell>
          <cell r="B73" t="str">
            <v>IDC-US Road|Loc. Pits &amp; Keyws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</row>
        <row r="74">
          <cell r="A74">
            <v>2105001</v>
          </cell>
          <cell r="B74" t="str">
            <v>IDC-US Drill Bits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</row>
        <row r="75">
          <cell r="A75">
            <v>2206001</v>
          </cell>
          <cell r="B75" t="str">
            <v>TDC-US Xmas Tree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</row>
        <row r="76">
          <cell r="A76">
            <v>2251000</v>
          </cell>
          <cell r="B76" t="str">
            <v>Buildings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</row>
        <row r="77">
          <cell r="A77">
            <v>2251001</v>
          </cell>
          <cell r="B77" t="str">
            <v>Buildings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</row>
        <row r="78">
          <cell r="A78">
            <v>2251501</v>
          </cell>
          <cell r="B78" t="str">
            <v>Roads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</row>
        <row r="79">
          <cell r="A79">
            <v>2252001</v>
          </cell>
          <cell r="B79" t="str">
            <v>Pipelines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</row>
        <row r="80">
          <cell r="A80">
            <v>2253000</v>
          </cell>
          <cell r="B80" t="str">
            <v>Plant &amp; Equipment R/F 1997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</row>
        <row r="81">
          <cell r="A81">
            <v>2253001</v>
          </cell>
          <cell r="B81" t="str">
            <v>Plant &amp; Equipment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</row>
        <row r="82">
          <cell r="A82">
            <v>2253500</v>
          </cell>
          <cell r="B82" t="str">
            <v>Vehicles Rollforward 1997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</row>
        <row r="83">
          <cell r="A83">
            <v>2253501</v>
          </cell>
          <cell r="B83" t="str">
            <v>Vehicles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</row>
        <row r="84">
          <cell r="A84">
            <v>2254001</v>
          </cell>
          <cell r="B84" t="str">
            <v>Vehicles for specialized task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</row>
        <row r="85">
          <cell r="A85">
            <v>2254501</v>
          </cell>
          <cell r="B85" t="str">
            <v>Vehicles for personnel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</row>
        <row r="86">
          <cell r="A86">
            <v>2254502</v>
          </cell>
          <cell r="B86" t="str">
            <v>Vehicles-Personnel-VAT-Paid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</row>
        <row r="87">
          <cell r="A87">
            <v>2255001</v>
          </cell>
          <cell r="B87" t="str">
            <v>Furniture &amp; Fixtures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</row>
        <row r="88">
          <cell r="A88">
            <v>2256001</v>
          </cell>
          <cell r="B88" t="str">
            <v>Field Communicatios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</row>
        <row r="89">
          <cell r="A89">
            <v>2301000</v>
          </cell>
          <cell r="B89" t="str">
            <v>Apartments Rollforward 1997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</row>
        <row r="90">
          <cell r="A90">
            <v>2301001</v>
          </cell>
          <cell r="B90" t="str">
            <v>Buildings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</row>
        <row r="91">
          <cell r="A91">
            <v>2301010</v>
          </cell>
          <cell r="B91" t="str">
            <v>Office Buildings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</row>
        <row r="92">
          <cell r="A92">
            <v>2301020</v>
          </cell>
          <cell r="B92" t="str">
            <v>Apartments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</row>
        <row r="93">
          <cell r="A93">
            <v>2303000</v>
          </cell>
          <cell r="B93" t="str">
            <v>Office F&amp;F Rollforward 1997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</row>
        <row r="94">
          <cell r="A94">
            <v>2303010</v>
          </cell>
          <cell r="B94" t="str">
            <v>Office Furniture &amp; Fixtures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</row>
        <row r="95">
          <cell r="A95">
            <v>2303020</v>
          </cell>
          <cell r="B95" t="str">
            <v>Apartment Furniture &amp; Fixture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</row>
        <row r="96">
          <cell r="A96">
            <v>2304001</v>
          </cell>
          <cell r="B96" t="str">
            <v>Office Equipment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</row>
        <row r="97">
          <cell r="A97">
            <v>2305001</v>
          </cell>
          <cell r="B97" t="str">
            <v>Intangible Assets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</row>
        <row r="98">
          <cell r="A98">
            <v>2305002</v>
          </cell>
          <cell r="B98" t="str">
            <v>Software-Sun System-GL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</row>
        <row r="99">
          <cell r="A99">
            <v>2305003</v>
          </cell>
          <cell r="B99" t="str">
            <v>Software-Sun System-Payroll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</row>
        <row r="100">
          <cell r="A100">
            <v>2350101</v>
          </cell>
          <cell r="B100" t="str">
            <v>WIP IDC Dril Cont Day Rate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</row>
        <row r="101">
          <cell r="A101">
            <v>2350501</v>
          </cell>
          <cell r="B101" t="str">
            <v>WIP IDC Mobilization/Demob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</row>
        <row r="102">
          <cell r="A102">
            <v>2350701</v>
          </cell>
          <cell r="B102" t="str">
            <v>WIP IDC Road|Loc. Pits &amp; Keyw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</row>
        <row r="103">
          <cell r="A103">
            <v>2351001</v>
          </cell>
          <cell r="B103" t="str">
            <v>WIP IDC Cement &amp; Cement Serv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</row>
        <row r="104">
          <cell r="A104">
            <v>2351501</v>
          </cell>
          <cell r="B104" t="str">
            <v>WIP IDC Chemicals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</row>
        <row r="105">
          <cell r="A105">
            <v>2352001</v>
          </cell>
          <cell r="B105" t="str">
            <v>WIP IDC Wireline Logging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</row>
        <row r="106">
          <cell r="A106">
            <v>2352501</v>
          </cell>
          <cell r="B106" t="str">
            <v>WIP IDC Mud Logging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</row>
        <row r="107">
          <cell r="A107">
            <v>2353001</v>
          </cell>
          <cell r="B107" t="str">
            <v>WIP IDC Formation Testing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</row>
        <row r="108">
          <cell r="A108">
            <v>2355001</v>
          </cell>
          <cell r="B108" t="str">
            <v>WIP IDC Drill Bits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</row>
        <row r="109">
          <cell r="A109">
            <v>2355501</v>
          </cell>
          <cell r="B109" t="str">
            <v>WIP IDC Tools &amp; Equip Rental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</row>
        <row r="110">
          <cell r="A110">
            <v>2355701</v>
          </cell>
          <cell r="B110" t="str">
            <v>WIP IDC Materials &amp; Supplies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</row>
        <row r="111">
          <cell r="A111">
            <v>2356001</v>
          </cell>
          <cell r="B111" t="str">
            <v>WIP IDC Company labor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</row>
        <row r="112">
          <cell r="A112">
            <v>2356201</v>
          </cell>
          <cell r="B112" t="str">
            <v>WIP IDC 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</row>
        <row r="113">
          <cell r="A113">
            <v>2356501</v>
          </cell>
          <cell r="B113" t="str">
            <v>WIP IDC Cont Services &amp; Equip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</row>
        <row r="114">
          <cell r="A114">
            <v>2356701</v>
          </cell>
          <cell r="B114" t="str">
            <v>WIP IDC Professional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</row>
        <row r="115">
          <cell r="A115">
            <v>2357001</v>
          </cell>
          <cell r="B115" t="str">
            <v>WIP IDC Fuel &amp; Power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</row>
        <row r="116">
          <cell r="A116">
            <v>2357501</v>
          </cell>
          <cell r="B116" t="str">
            <v>WIP IDC Transportation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</row>
        <row r="117">
          <cell r="A117">
            <v>2357520</v>
          </cell>
          <cell r="B117" t="str">
            <v>WIP IDC Helicopter Transport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</row>
        <row r="118">
          <cell r="A118">
            <v>2357540</v>
          </cell>
          <cell r="B118" t="str">
            <v>WIP IDC Marine 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</row>
        <row r="119">
          <cell r="A119">
            <v>2358001</v>
          </cell>
          <cell r="B119" t="str">
            <v>WIP IDC Communication Expense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</row>
        <row r="120">
          <cell r="A120">
            <v>2358201</v>
          </cell>
          <cell r="B120" t="str">
            <v>WIP IDC Repairs &amp; Maintenance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</row>
        <row r="121">
          <cell r="A121">
            <v>2358501</v>
          </cell>
          <cell r="B121" t="str">
            <v>WIP IDC Environmental Expense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</row>
        <row r="122">
          <cell r="A122">
            <v>2358701</v>
          </cell>
          <cell r="B122" t="str">
            <v>WIP IDC Local Licensing Fees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</row>
        <row r="123">
          <cell r="A123">
            <v>2359001</v>
          </cell>
          <cell r="B123" t="str">
            <v>WIP IDC General &amp; Admin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</row>
        <row r="124">
          <cell r="A124">
            <v>2403001</v>
          </cell>
          <cell r="B124" t="str">
            <v>WIP-TDC-Production Casing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</row>
        <row r="125">
          <cell r="A125">
            <v>2403501</v>
          </cell>
          <cell r="B125" t="str">
            <v>WIP-TDC-Tubing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</row>
        <row r="126">
          <cell r="A126">
            <v>2405001</v>
          </cell>
          <cell r="B126" t="str">
            <v>WIP-TDC-Casinghead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</row>
        <row r="127">
          <cell r="A127">
            <v>2406001</v>
          </cell>
          <cell r="B127" t="str">
            <v>WIP-TDC-Xmas Tree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</row>
        <row r="128">
          <cell r="A128">
            <v>2409001</v>
          </cell>
          <cell r="B128" t="str">
            <v>WIP-TDC-Other Mats &amp; Equip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</row>
        <row r="129">
          <cell r="A129">
            <v>2451000</v>
          </cell>
          <cell r="B129" t="str">
            <v>WIP Rollforward 1997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</row>
        <row r="130">
          <cell r="A130">
            <v>2511001</v>
          </cell>
          <cell r="B130" t="str">
            <v>WIP-BUILDINGS-Materials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</row>
        <row r="131">
          <cell r="A131">
            <v>2511701</v>
          </cell>
          <cell r="B131" t="str">
            <v>WIP - Buildings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</row>
        <row r="132">
          <cell r="A132">
            <v>2516201</v>
          </cell>
          <cell r="B132" t="str">
            <v>WIP-BUILDINGS-Contract Labor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</row>
        <row r="133">
          <cell r="A133">
            <v>2521701</v>
          </cell>
          <cell r="B133" t="str">
            <v>WIP - Roads - Proj Design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</row>
        <row r="134">
          <cell r="A134">
            <v>2522501</v>
          </cell>
          <cell r="B134" t="str">
            <v>WIP-ROADS-Local Services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</row>
        <row r="135">
          <cell r="A135">
            <v>2531001</v>
          </cell>
          <cell r="B135" t="str">
            <v>WIP-P'LINES-Materials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</row>
        <row r="136">
          <cell r="A136">
            <v>2531501</v>
          </cell>
          <cell r="B136" t="str">
            <v>WIP-P'LINES-Overhead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</row>
        <row r="137">
          <cell r="A137">
            <v>2531701</v>
          </cell>
          <cell r="B137" t="str">
            <v>WIP - Pipelines - Proj Design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</row>
        <row r="138">
          <cell r="A138">
            <v>2532001</v>
          </cell>
          <cell r="B138" t="str">
            <v>WIP-P'LINES-Transportation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</row>
        <row r="139">
          <cell r="A139">
            <v>2532501</v>
          </cell>
          <cell r="B139" t="str">
            <v>WIP-P'LINES-Local Services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</row>
        <row r="140">
          <cell r="A140">
            <v>2536001</v>
          </cell>
          <cell r="B140" t="str">
            <v>WIP-P'LINES-Company labor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</row>
        <row r="141">
          <cell r="A141">
            <v>2536201</v>
          </cell>
          <cell r="B141" t="str">
            <v>WIP-P'LINES-Contract Labor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</row>
        <row r="142">
          <cell r="A142">
            <v>2541001</v>
          </cell>
          <cell r="B142" t="str">
            <v>WIP-GATHSYS-Materials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</row>
        <row r="143">
          <cell r="A143">
            <v>2541501</v>
          </cell>
          <cell r="B143" t="str">
            <v>WIP-GATHSYS-Overhead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</row>
        <row r="144">
          <cell r="A144">
            <v>2541701</v>
          </cell>
          <cell r="B144" t="str">
            <v>WIP - Gathsys - Proj Design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</row>
        <row r="145">
          <cell r="A145">
            <v>2542001</v>
          </cell>
          <cell r="B145" t="str">
            <v>WIP-GATHSYS-Transportation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</row>
        <row r="146">
          <cell r="A146">
            <v>2542501</v>
          </cell>
          <cell r="B146" t="str">
            <v>WIP-GATHSYS-Local Services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</row>
        <row r="147">
          <cell r="A147">
            <v>2546001</v>
          </cell>
          <cell r="B147" t="str">
            <v>WIP-GATHSYS-Company labor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</row>
        <row r="148">
          <cell r="A148">
            <v>2546201</v>
          </cell>
          <cell r="B148" t="str">
            <v>WIP-GATHSYS-Contract Labor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</row>
        <row r="149">
          <cell r="A149">
            <v>2551001</v>
          </cell>
          <cell r="B149" t="str">
            <v>WIP-P&amp;E-Materials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</row>
        <row r="150">
          <cell r="A150">
            <v>2551501</v>
          </cell>
          <cell r="B150" t="str">
            <v>WIP-P&amp;E-Overhead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</row>
        <row r="151">
          <cell r="A151">
            <v>2551701</v>
          </cell>
          <cell r="B151" t="str">
            <v>WIP - P&amp;E - Proj Design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</row>
        <row r="152">
          <cell r="A152">
            <v>2552001</v>
          </cell>
          <cell r="B152" t="str">
            <v>WIP-P&amp;E-Transportation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</row>
        <row r="153">
          <cell r="A153">
            <v>2552501</v>
          </cell>
          <cell r="B153" t="str">
            <v>WIP-P&amp;E-Local Services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</row>
        <row r="154">
          <cell r="A154">
            <v>2556001</v>
          </cell>
          <cell r="B154" t="str">
            <v>WIP-P&amp;E-Company labor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</row>
        <row r="155">
          <cell r="A155">
            <v>2556201</v>
          </cell>
          <cell r="B155" t="str">
            <v>WIP-P&amp;E-Contract Labor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</row>
        <row r="156">
          <cell r="A156">
            <v>2601001</v>
          </cell>
          <cell r="B156" t="str">
            <v>Sales FCP Offset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</row>
        <row r="157">
          <cell r="A157">
            <v>2602001</v>
          </cell>
          <cell r="B157" t="str">
            <v>Transportation FCP Offset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</row>
        <row r="158">
          <cell r="A158">
            <v>2603001</v>
          </cell>
          <cell r="B158" t="str">
            <v>Marketing FCP Offset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</row>
        <row r="159">
          <cell r="A159">
            <v>2604001</v>
          </cell>
          <cell r="B159" t="str">
            <v>Operating expense FCP Offset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</row>
        <row r="160">
          <cell r="A160">
            <v>2701001</v>
          </cell>
          <cell r="B160" t="str">
            <v>Accumulated Depletion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</row>
        <row r="161">
          <cell r="A161">
            <v>2705000</v>
          </cell>
          <cell r="B161" t="str">
            <v>Accum. Deprec.-CORPA 1997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</row>
        <row r="162">
          <cell r="A162">
            <v>2705001</v>
          </cell>
          <cell r="B162" t="str">
            <v>Accumulated Depreciation-CORP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</row>
        <row r="163">
          <cell r="A163" t="str">
            <v>300A&amp;B01</v>
          </cell>
          <cell r="B163" t="str">
            <v>A&amp;B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</row>
        <row r="164">
          <cell r="A164" t="str">
            <v>300AAC01</v>
          </cell>
          <cell r="B164" t="str">
            <v>Aktau Auto Center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</row>
        <row r="165">
          <cell r="A165" t="str">
            <v>300ABB01</v>
          </cell>
          <cell r="B165" t="str">
            <v>ABB Vetco Gray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</row>
        <row r="166">
          <cell r="A166" t="str">
            <v>300ABC01</v>
          </cell>
          <cell r="B166" t="str">
            <v>A&amp;B Commerce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</row>
        <row r="167">
          <cell r="A167" t="str">
            <v>300ABU01</v>
          </cell>
          <cell r="B167" t="str">
            <v>Abuov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300ACC01</v>
          </cell>
          <cell r="B168" t="str">
            <v>ACCEPT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300ACE01</v>
          </cell>
          <cell r="B169" t="str">
            <v>ACE-Intl Agents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</row>
        <row r="170">
          <cell r="A170" t="str">
            <v>300ADV01</v>
          </cell>
          <cell r="B170" t="str">
            <v>Advance International Transpor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</row>
        <row r="171">
          <cell r="A171" t="str">
            <v>300AGP01</v>
          </cell>
          <cell r="B171" t="str">
            <v>AGP1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</row>
        <row r="172">
          <cell r="A172" t="str">
            <v>300AIB01</v>
          </cell>
          <cell r="B172" t="str">
            <v>AIB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</row>
        <row r="173">
          <cell r="A173" t="str">
            <v>300AIL01</v>
          </cell>
          <cell r="B173" t="str">
            <v>AILAK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</row>
        <row r="174">
          <cell r="A174" t="str">
            <v>300AIN01</v>
          </cell>
          <cell r="B174" t="str">
            <v>AINA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</row>
        <row r="175">
          <cell r="A175" t="str">
            <v>300AIS01</v>
          </cell>
          <cell r="B175" t="str">
            <v>Aishuakuly School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</row>
        <row r="176">
          <cell r="A176" t="str">
            <v>300AJI01</v>
          </cell>
          <cell r="B176" t="str">
            <v>Ajigaliev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</row>
        <row r="177">
          <cell r="A177" t="str">
            <v>300AKB01</v>
          </cell>
          <cell r="B177" t="str">
            <v>Akbobek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</row>
        <row r="178">
          <cell r="A178" t="str">
            <v>300AKK01</v>
          </cell>
          <cell r="B178" t="str">
            <v>Akku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</row>
        <row r="179">
          <cell r="A179" t="str">
            <v>300AKM02</v>
          </cell>
          <cell r="B179" t="str">
            <v>Akma Oil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</row>
        <row r="180">
          <cell r="A180" t="str">
            <v>300AKM03</v>
          </cell>
          <cell r="B180" t="str">
            <v>Akmo - 88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</row>
        <row r="181">
          <cell r="A181" t="str">
            <v>300AKT01</v>
          </cell>
          <cell r="B181" t="str">
            <v>Aktau Gaz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300AKT02</v>
          </cell>
          <cell r="B182" t="str">
            <v>Aktau Adau Service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300ALI01</v>
          </cell>
          <cell r="B183" t="str">
            <v>Alimov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300ALM01</v>
          </cell>
          <cell r="B184" t="str">
            <v>Alma TV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300ALP01</v>
          </cell>
          <cell r="B185" t="str">
            <v>ALPHA PRO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</row>
        <row r="186">
          <cell r="A186" t="str">
            <v>300ALT01</v>
          </cell>
          <cell r="B186" t="str">
            <v>ALTEL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</row>
        <row r="187">
          <cell r="A187" t="str">
            <v>300AMA01</v>
          </cell>
          <cell r="B187" t="str">
            <v>Amandyk-Ss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</row>
        <row r="188">
          <cell r="A188" t="str">
            <v>300AME01</v>
          </cell>
          <cell r="B188" t="str">
            <v>Ameron International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</row>
        <row r="189">
          <cell r="A189" t="str">
            <v>300ANG01</v>
          </cell>
          <cell r="B189" t="str">
            <v>Anglo-Caspian Serv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</row>
        <row r="190">
          <cell r="A190" t="str">
            <v>300ANK01</v>
          </cell>
          <cell r="B190" t="str">
            <v>Ankara Hotel (Ait)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</row>
        <row r="191">
          <cell r="A191" t="str">
            <v>300ARC01</v>
          </cell>
          <cell r="B191" t="str">
            <v>Arctic/Plains Const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</row>
        <row r="192">
          <cell r="A192" t="str">
            <v>300ARM01</v>
          </cell>
          <cell r="B192" t="str">
            <v>Arman JV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300ARS01</v>
          </cell>
          <cell r="B193" t="str">
            <v>ARS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</row>
        <row r="194">
          <cell r="A194" t="str">
            <v>300ART01</v>
          </cell>
          <cell r="B194" t="str">
            <v>Arti Sugar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300ARV01</v>
          </cell>
          <cell r="B195" t="str">
            <v>ARVES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</row>
        <row r="196">
          <cell r="A196" t="str">
            <v>300AST01</v>
          </cell>
          <cell r="B196" t="str">
            <v>Astros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</row>
        <row r="197">
          <cell r="A197" t="str">
            <v>300ATA01</v>
          </cell>
          <cell r="B197" t="str">
            <v>Atabai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</row>
        <row r="198">
          <cell r="A198" t="str">
            <v>300AUE01</v>
          </cell>
          <cell r="B198" t="str">
            <v>AUES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 t="str">
            <v>300AVD01</v>
          </cell>
          <cell r="B199" t="str">
            <v>Avdievsky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</row>
        <row r="200">
          <cell r="A200" t="str">
            <v>300AVR01</v>
          </cell>
          <cell r="B200" t="str">
            <v>Avramenco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</row>
        <row r="201">
          <cell r="A201" t="str">
            <v>300AYA01</v>
          </cell>
          <cell r="B201" t="str">
            <v>AYAZ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</row>
        <row r="202">
          <cell r="A202" t="str">
            <v>300AYA02</v>
          </cell>
          <cell r="B202" t="str">
            <v>AYAT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</row>
        <row r="203">
          <cell r="A203" t="str">
            <v>300AZH01</v>
          </cell>
          <cell r="B203" t="str">
            <v>Azhigaliev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</row>
        <row r="204">
          <cell r="A204" t="str">
            <v>300BAK01</v>
          </cell>
          <cell r="B204" t="str">
            <v>Bakyt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</row>
        <row r="205">
          <cell r="A205" t="str">
            <v>300BAK02</v>
          </cell>
          <cell r="B205" t="str">
            <v>Baker Hughes Solutions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</row>
        <row r="206">
          <cell r="A206" t="str">
            <v>300BAK03</v>
          </cell>
          <cell r="B206" t="str">
            <v>Baker Atlas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300BAS01</v>
          </cell>
          <cell r="B207" t="str">
            <v>BAS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</row>
        <row r="208">
          <cell r="A208" t="str">
            <v>300BEK01</v>
          </cell>
          <cell r="B208" t="str">
            <v>Beka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300BEN01</v>
          </cell>
          <cell r="B209" t="str">
            <v>Ben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</row>
        <row r="210">
          <cell r="A210" t="str">
            <v>300BEY01</v>
          </cell>
          <cell r="B210" t="str">
            <v>Beyneu Joldiery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</row>
        <row r="211">
          <cell r="A211" t="str">
            <v>300BIK01</v>
          </cell>
          <cell r="B211" t="str">
            <v>Biko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</row>
        <row r="212">
          <cell r="A212" t="str">
            <v>300BOR01</v>
          </cell>
          <cell r="B212" t="str">
            <v>Borovik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300BUR01</v>
          </cell>
          <cell r="B213" t="str">
            <v>BURGYSHI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</row>
        <row r="214">
          <cell r="A214" t="str">
            <v>300CAN01</v>
          </cell>
          <cell r="B214" t="str">
            <v>Canam Services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</row>
        <row r="215">
          <cell r="A215" t="str">
            <v>300CAS01</v>
          </cell>
          <cell r="B215" t="str">
            <v>Caspi Munai Gaz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</row>
        <row r="216">
          <cell r="A216" t="str">
            <v>300CAS02</v>
          </cell>
          <cell r="B216" t="str">
            <v>Caspian Transport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</row>
        <row r="217">
          <cell r="A217" t="str">
            <v>300CAT01</v>
          </cell>
          <cell r="B217" t="str">
            <v>Catkaz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</row>
        <row r="218">
          <cell r="A218" t="str">
            <v>300CHA01</v>
          </cell>
          <cell r="B218" t="str">
            <v>Challenger Oil Services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</row>
        <row r="219">
          <cell r="A219" t="str">
            <v>300CHA02</v>
          </cell>
          <cell r="B219" t="str">
            <v>Chaparral Resources Inc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</row>
        <row r="220">
          <cell r="A220" t="str">
            <v>300COM01</v>
          </cell>
          <cell r="B220" t="str">
            <v>Min Comms/Trans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</row>
        <row r="221">
          <cell r="A221" t="str">
            <v>300COM02</v>
          </cell>
          <cell r="B221" t="str">
            <v>Complex Systems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300COM03</v>
          </cell>
          <cell r="B222" t="str">
            <v>Comfort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300CON01</v>
          </cell>
          <cell r="B223" t="str">
            <v>Continental Shiptores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</row>
        <row r="224">
          <cell r="A224" t="str">
            <v>300CRA01</v>
          </cell>
          <cell r="B224" t="str">
            <v>CRANE SERVICE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</row>
        <row r="225">
          <cell r="A225" t="str">
            <v>300CWG01</v>
          </cell>
          <cell r="B225" t="str">
            <v>CWG-MOLDIR SU GROUP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</row>
        <row r="226">
          <cell r="A226" t="str">
            <v>300DAR01</v>
          </cell>
          <cell r="B226" t="str">
            <v>Dariya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</row>
        <row r="227">
          <cell r="A227" t="str">
            <v>300DOS01</v>
          </cell>
          <cell r="B227" t="str">
            <v>Dostastyk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</row>
        <row r="228">
          <cell r="A228" t="str">
            <v>300DYA01</v>
          </cell>
          <cell r="B228" t="str">
            <v>Dyatlova MV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</row>
        <row r="229">
          <cell r="A229" t="str">
            <v>300EFF01</v>
          </cell>
          <cell r="B229" t="str">
            <v>EFFECT-K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</row>
        <row r="230">
          <cell r="A230" t="str">
            <v>300ELF01</v>
          </cell>
          <cell r="B230" t="str">
            <v>Elf - 95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</row>
        <row r="231">
          <cell r="A231" t="str">
            <v>300EMC01</v>
          </cell>
          <cell r="B231" t="str">
            <v>EMC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300EME01</v>
          </cell>
          <cell r="B232" t="str">
            <v>Emerging Mkts Gruop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</row>
        <row r="233">
          <cell r="A233" t="str">
            <v>300ENE01</v>
          </cell>
          <cell r="B233" t="str">
            <v>Energopromservis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</row>
        <row r="234">
          <cell r="A234" t="str">
            <v>300ENK01</v>
          </cell>
          <cell r="B234" t="str">
            <v>Enkaz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</row>
        <row r="235">
          <cell r="A235" t="str">
            <v>300ERG01</v>
          </cell>
          <cell r="B235" t="str">
            <v>ERGLIS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</row>
        <row r="236">
          <cell r="A236" t="str">
            <v>300ERN01</v>
          </cell>
          <cell r="B236" t="str">
            <v>Ernst &amp; Young Kazakhstan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</row>
        <row r="237">
          <cell r="A237" t="str">
            <v>300FED01</v>
          </cell>
          <cell r="B237" t="str">
            <v>Fedotav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</row>
        <row r="238">
          <cell r="A238" t="str">
            <v>300FRA01</v>
          </cell>
          <cell r="B238" t="str">
            <v>Fransuzova/Kulzhigitov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</row>
        <row r="239">
          <cell r="A239" t="str">
            <v>300FRA02</v>
          </cell>
          <cell r="B239" t="str">
            <v>Frazier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</row>
        <row r="240">
          <cell r="A240" t="str">
            <v>300GAI01</v>
          </cell>
          <cell r="B240" t="str">
            <v>Gaintsev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</row>
        <row r="241">
          <cell r="A241" t="str">
            <v>300GAL01</v>
          </cell>
          <cell r="B241" t="str">
            <v>Galia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</row>
        <row r="242">
          <cell r="A242" t="str">
            <v>300GDU01</v>
          </cell>
          <cell r="B242" t="str">
            <v>RGP GDU (SCOUT DBASE)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</row>
        <row r="243">
          <cell r="A243" t="str">
            <v>300GEN01</v>
          </cell>
          <cell r="B243" t="str">
            <v>Genesis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</row>
        <row r="244">
          <cell r="A244" t="str">
            <v>300GEO01</v>
          </cell>
          <cell r="B244" t="str">
            <v>Geotex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</row>
        <row r="245">
          <cell r="A245" t="str">
            <v>300GEO03</v>
          </cell>
          <cell r="B245" t="str">
            <v>Geologistics/Matrix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</row>
        <row r="246">
          <cell r="A246" t="str">
            <v>300GEO04</v>
          </cell>
          <cell r="B246" t="str">
            <v>Geos Ltd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</row>
        <row r="247">
          <cell r="A247" t="str">
            <v>300GLO01</v>
          </cell>
          <cell r="B247" t="str">
            <v>GLOBUS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</row>
        <row r="248">
          <cell r="A248" t="str">
            <v>300GLO02</v>
          </cell>
          <cell r="B248" t="str">
            <v>Globalink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</row>
        <row r="249">
          <cell r="A249" t="str">
            <v>300GNP01</v>
          </cell>
          <cell r="B249" t="str">
            <v>GosNPTsZem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</row>
        <row r="250">
          <cell r="A250" t="str">
            <v>300GOS01</v>
          </cell>
          <cell r="B250" t="str">
            <v>GosArthStroilinspection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</row>
        <row r="251">
          <cell r="A251" t="str">
            <v>300GRA01</v>
          </cell>
          <cell r="B251" t="str">
            <v>GRATA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</row>
        <row r="252">
          <cell r="A252" t="str">
            <v>300GRA02</v>
          </cell>
          <cell r="B252" t="str">
            <v>GRAFICON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</row>
        <row r="253">
          <cell r="A253" t="str">
            <v>300GUL01</v>
          </cell>
          <cell r="B253" t="str">
            <v>GULDGIMAROV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</row>
        <row r="254">
          <cell r="A254" t="str">
            <v>300HAC01</v>
          </cell>
          <cell r="B254" t="str">
            <v>Hachatryan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</row>
        <row r="255">
          <cell r="A255" t="str">
            <v>300HIM01</v>
          </cell>
          <cell r="B255" t="str">
            <v>Himmontaj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</row>
        <row r="256">
          <cell r="A256" t="str">
            <v>300HYC01</v>
          </cell>
          <cell r="B256" t="str">
            <v>Hycalog / Camco Int. Ltd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</row>
        <row r="257">
          <cell r="A257" t="str">
            <v>300IMP01</v>
          </cell>
          <cell r="B257" t="str">
            <v>Impro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300INT01</v>
          </cell>
          <cell r="B258" t="str">
            <v>Integral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300INV01</v>
          </cell>
          <cell r="B259" t="str">
            <v>Invest Service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300ISP01</v>
          </cell>
          <cell r="B260" t="str">
            <v>Ispanova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300JMC01</v>
          </cell>
          <cell r="B261" t="str">
            <v>JMC Oilfield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300JUR01</v>
          </cell>
          <cell r="B262" t="str">
            <v>JURINFO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300KAH01</v>
          </cell>
          <cell r="B263" t="str">
            <v>kAHN AND CO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</row>
        <row r="264">
          <cell r="A264" t="str">
            <v>300KAN01</v>
          </cell>
          <cell r="B264" t="str">
            <v>Kann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300KAR01</v>
          </cell>
          <cell r="B265" t="str">
            <v>KARIM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300KAR02</v>
          </cell>
          <cell r="B266" t="str">
            <v>KAROTAZHNIK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300KAS01</v>
          </cell>
          <cell r="B267" t="str">
            <v>Kaskor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</row>
        <row r="268">
          <cell r="A268" t="str">
            <v>300KAS02</v>
          </cell>
          <cell r="B268" t="str">
            <v>Kaspishelf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</row>
        <row r="269">
          <cell r="A269" t="str">
            <v>300KAS03</v>
          </cell>
          <cell r="B269" t="str">
            <v>KASKOR TELECOM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</row>
        <row r="270">
          <cell r="A270" t="str">
            <v>300KAS04</v>
          </cell>
          <cell r="B270" t="str">
            <v>Kaster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</row>
        <row r="271">
          <cell r="A271" t="str">
            <v>300KAT01</v>
          </cell>
          <cell r="B271" t="str">
            <v>KATYNAS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</row>
        <row r="272">
          <cell r="A272" t="str">
            <v>300KAZ01</v>
          </cell>
          <cell r="B272" t="str">
            <v>Kaztransoil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</row>
        <row r="273">
          <cell r="A273" t="str">
            <v>300KAZ03</v>
          </cell>
          <cell r="B273" t="str">
            <v>Kazakhinstrakh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</row>
        <row r="274">
          <cell r="A274" t="str">
            <v>300KAZ04</v>
          </cell>
          <cell r="B274" t="str">
            <v>KAZNIGRI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</row>
        <row r="275">
          <cell r="A275" t="str">
            <v>300KAZ05</v>
          </cell>
          <cell r="B275" t="str">
            <v>Kazakhoil Drilling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</row>
        <row r="276">
          <cell r="A276" t="str">
            <v>300KEE01</v>
          </cell>
          <cell r="B276" t="str">
            <v>KEENOIL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</row>
        <row r="277">
          <cell r="A277" t="str">
            <v>300KEZ01</v>
          </cell>
          <cell r="B277" t="str">
            <v>Kezby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</row>
        <row r="278">
          <cell r="A278" t="str">
            <v>300KHA01</v>
          </cell>
          <cell r="B278" t="str">
            <v>KHAIROVA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</row>
        <row r="279">
          <cell r="A279" t="str">
            <v>300KIM01</v>
          </cell>
          <cell r="B279" t="str">
            <v>KIMER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</row>
        <row r="280">
          <cell r="A280" t="str">
            <v>300KIO01</v>
          </cell>
          <cell r="B280" t="str">
            <v>KIO DGP GOSNPTSZEM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</row>
        <row r="281">
          <cell r="A281" t="str">
            <v>300KIS01</v>
          </cell>
          <cell r="B281" t="str">
            <v>Kislorod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</row>
        <row r="282">
          <cell r="A282" t="str">
            <v>300KKO01</v>
          </cell>
          <cell r="B282" t="str">
            <v>Kascor Kommercia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</row>
        <row r="283">
          <cell r="A283" t="str">
            <v>300KLI01</v>
          </cell>
          <cell r="B283" t="str">
            <v>Klinchev N.D.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</row>
        <row r="284">
          <cell r="A284" t="str">
            <v>300KMO01</v>
          </cell>
          <cell r="B284" t="str">
            <v>K-MOBILE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</row>
        <row r="285">
          <cell r="A285" t="str">
            <v>300KMO02</v>
          </cell>
          <cell r="B285" t="str">
            <v>Kar-Tel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</row>
        <row r="286">
          <cell r="A286" t="str">
            <v>300KOP01</v>
          </cell>
          <cell r="B286" t="str">
            <v>Kopiya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</row>
        <row r="287">
          <cell r="A287" t="str">
            <v>300KOR01</v>
          </cell>
          <cell r="B287" t="str">
            <v>Koruna V N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</row>
        <row r="288">
          <cell r="A288" t="str">
            <v>300KOT01</v>
          </cell>
          <cell r="B288" t="str">
            <v>Kotev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</row>
        <row r="289">
          <cell r="A289" t="str">
            <v>300KSK01</v>
          </cell>
          <cell r="B289" t="str">
            <v>KSK Utes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</row>
        <row r="290">
          <cell r="A290" t="str">
            <v>300KTE01</v>
          </cell>
          <cell r="B290" t="str">
            <v>Kascor Telecom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</row>
        <row r="291">
          <cell r="A291" t="str">
            <v>300KTS01</v>
          </cell>
          <cell r="B291" t="str">
            <v>RGP KTSSMS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</row>
        <row r="292">
          <cell r="A292" t="str">
            <v>300KUL01</v>
          </cell>
          <cell r="B292" t="str">
            <v>Kuljigitova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</row>
        <row r="293">
          <cell r="A293" t="str">
            <v>300KYD01</v>
          </cell>
          <cell r="B293" t="str">
            <v>KYDYR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</row>
        <row r="294">
          <cell r="A294" t="str">
            <v>300LAT01</v>
          </cell>
          <cell r="B294" t="str">
            <v>Latipov B.C.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</row>
        <row r="295">
          <cell r="A295" t="str">
            <v>300LOM01</v>
          </cell>
          <cell r="B295" t="str">
            <v>Lomakin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</row>
        <row r="296">
          <cell r="A296" t="str">
            <v>300LSI01</v>
          </cell>
          <cell r="B296" t="str">
            <v>L.S.I.P.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</row>
        <row r="297">
          <cell r="A297" t="str">
            <v>300MAE01</v>
          </cell>
          <cell r="B297" t="str">
            <v>Energocombinat MAEC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</row>
        <row r="298">
          <cell r="A298" t="str">
            <v>300MAN01</v>
          </cell>
          <cell r="B298" t="str">
            <v>MANEX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</row>
        <row r="299">
          <cell r="A299" t="str">
            <v>300MAN03</v>
          </cell>
          <cell r="B299" t="str">
            <v>Mangistauenergomontazh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</row>
        <row r="300">
          <cell r="A300" t="str">
            <v>300MAR01</v>
          </cell>
          <cell r="B300" t="str">
            <v>Market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</row>
        <row r="301">
          <cell r="A301" t="str">
            <v>300MAS01</v>
          </cell>
          <cell r="B301" t="str">
            <v>Mashzavod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</row>
        <row r="302">
          <cell r="A302" t="str">
            <v>300MAX01</v>
          </cell>
          <cell r="B302" t="str">
            <v>MaxiBar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</row>
        <row r="303">
          <cell r="A303" t="str">
            <v>300MEM01</v>
          </cell>
          <cell r="B303" t="str">
            <v>Memn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</row>
        <row r="304">
          <cell r="A304" t="str">
            <v>300MES01</v>
          </cell>
          <cell r="B304" t="str">
            <v>Mestnoe Vremya Paper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300MIC01</v>
          </cell>
          <cell r="B305" t="str">
            <v>Akim of Mangistau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</row>
        <row r="306">
          <cell r="A306" t="str">
            <v>300MIL01</v>
          </cell>
          <cell r="B306" t="str">
            <v>Milton M. Cooke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300MIR01</v>
          </cell>
          <cell r="B307" t="str">
            <v>Miras-2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300MOD01</v>
          </cell>
          <cell r="B308" t="str">
            <v>MODT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300MOG01</v>
          </cell>
          <cell r="B309" t="str">
            <v>MOGPPS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300MOL01</v>
          </cell>
          <cell r="B310" t="str">
            <v>MOLEST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</row>
        <row r="311">
          <cell r="A311" t="str">
            <v>300MOT01</v>
          </cell>
          <cell r="B311" t="str">
            <v>MOTIV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300MPG01</v>
          </cell>
          <cell r="B312" t="str">
            <v>Mangisau Prom Geophysica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300MUR01</v>
          </cell>
          <cell r="B313" t="str">
            <v>Murtazaliev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300MUS01</v>
          </cell>
          <cell r="B314" t="str">
            <v>Musina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300MVO01</v>
          </cell>
          <cell r="B315" t="str">
            <v>MVO-AKBEREN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</row>
        <row r="316">
          <cell r="A316" t="str">
            <v>300MYR01</v>
          </cell>
          <cell r="B316" t="str">
            <v>MYRZABEK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300NAD01</v>
          </cell>
          <cell r="B317" t="str">
            <v>NADEJDA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300NED01</v>
          </cell>
          <cell r="B318" t="str">
            <v>Nedra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300NIP02</v>
          </cell>
          <cell r="B319" t="str">
            <v>NIPI Neftegas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</row>
        <row r="320">
          <cell r="A320" t="str">
            <v>300NUR01</v>
          </cell>
          <cell r="B320" t="str">
            <v>Nursat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300NUR02</v>
          </cell>
          <cell r="B321" t="str">
            <v>Nuras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300ORB01</v>
          </cell>
          <cell r="B322" t="str">
            <v>ORBITA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</row>
        <row r="323">
          <cell r="A323" t="str">
            <v>300ORT01</v>
          </cell>
          <cell r="B323" t="str">
            <v>ORT Sondyrushi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300OTE01</v>
          </cell>
          <cell r="B324" t="str">
            <v>OTES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</row>
        <row r="325">
          <cell r="A325" t="str">
            <v>300OTR01</v>
          </cell>
          <cell r="B325" t="str">
            <v>OTRAR TRAVEL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</row>
        <row r="326">
          <cell r="A326" t="str">
            <v>300PAR01</v>
          </cell>
          <cell r="B326" t="str">
            <v>Partner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300PAT01</v>
          </cell>
          <cell r="B327" t="str">
            <v>Patriot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300PET01</v>
          </cell>
          <cell r="B328" t="str">
            <v>Petoil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</row>
        <row r="329">
          <cell r="A329" t="str">
            <v>300PET02</v>
          </cell>
          <cell r="B329" t="str">
            <v>Petroleum Pipe Company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</row>
        <row r="330">
          <cell r="A330" t="str">
            <v>300POL01</v>
          </cell>
          <cell r="B330" t="str">
            <v>Polish Oil&amp;Gas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300PRO01</v>
          </cell>
          <cell r="B331" t="str">
            <v>Projectirovshik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300PRO02</v>
          </cell>
          <cell r="B332" t="str">
            <v>PROMETEI</v>
          </cell>
          <cell r="C332">
            <v>-0.64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300PSM01</v>
          </cell>
          <cell r="B333" t="str">
            <v>PSMP</v>
          </cell>
          <cell r="C333">
            <v>-0.01</v>
          </cell>
          <cell r="D333">
            <v>0</v>
          </cell>
          <cell r="E333">
            <v>0.01</v>
          </cell>
          <cell r="F333">
            <v>0</v>
          </cell>
        </row>
        <row r="334">
          <cell r="A334" t="str">
            <v>300PSV01</v>
          </cell>
          <cell r="B334" t="str">
            <v>PSV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</row>
        <row r="335">
          <cell r="A335" t="str">
            <v>300RAY01</v>
          </cell>
          <cell r="B335" t="str">
            <v>Raychem N. V.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</row>
        <row r="336">
          <cell r="A336" t="str">
            <v>300RDS01</v>
          </cell>
          <cell r="B336" t="str">
            <v>RDS (Technical) LTD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300REA01</v>
          </cell>
          <cell r="B337" t="str">
            <v>Real State Department</v>
          </cell>
          <cell r="D337">
            <v>0</v>
          </cell>
          <cell r="F337">
            <v>0</v>
          </cell>
        </row>
        <row r="338">
          <cell r="A338" t="str">
            <v>300REI01</v>
          </cell>
          <cell r="B338" t="str">
            <v>Reis &amp; Co</v>
          </cell>
          <cell r="D338">
            <v>0</v>
          </cell>
          <cell r="F338">
            <v>0</v>
          </cell>
        </row>
        <row r="339">
          <cell r="A339" t="str">
            <v>300RIK01</v>
          </cell>
          <cell r="B339" t="str">
            <v>RIK</v>
          </cell>
          <cell r="D339">
            <v>76.16</v>
          </cell>
          <cell r="F339">
            <v>10800</v>
          </cell>
        </row>
        <row r="340">
          <cell r="A340" t="str">
            <v>300ROB01</v>
          </cell>
          <cell r="B340" t="str">
            <v>Robertson &amp; Blums</v>
          </cell>
          <cell r="D340">
            <v>0</v>
          </cell>
          <cell r="F340">
            <v>0</v>
          </cell>
        </row>
        <row r="341">
          <cell r="A341" t="str">
            <v>300RUS01</v>
          </cell>
          <cell r="B341" t="str">
            <v>Ruslan Co</v>
          </cell>
          <cell r="D341">
            <v>0</v>
          </cell>
          <cell r="F341">
            <v>0</v>
          </cell>
        </row>
        <row r="342">
          <cell r="A342" t="str">
            <v>300SAB01</v>
          </cell>
          <cell r="B342" t="str">
            <v>Sabina</v>
          </cell>
          <cell r="D342">
            <v>0</v>
          </cell>
          <cell r="F342">
            <v>0</v>
          </cell>
        </row>
        <row r="343">
          <cell r="A343" t="str">
            <v>300SAF01</v>
          </cell>
          <cell r="B343" t="str">
            <v>Safar</v>
          </cell>
          <cell r="D343">
            <v>-20</v>
          </cell>
          <cell r="F343">
            <v>-2836</v>
          </cell>
        </row>
        <row r="344">
          <cell r="A344" t="str">
            <v>300SAK01</v>
          </cell>
          <cell r="B344" t="str">
            <v>SAK</v>
          </cell>
          <cell r="D344">
            <v>0</v>
          </cell>
          <cell r="F344">
            <v>0</v>
          </cell>
        </row>
        <row r="345">
          <cell r="A345" t="str">
            <v>300SAL01</v>
          </cell>
          <cell r="B345" t="str">
            <v>Salut &amp; Co.</v>
          </cell>
          <cell r="D345">
            <v>0</v>
          </cell>
          <cell r="F345">
            <v>0</v>
          </cell>
        </row>
        <row r="346">
          <cell r="A346" t="str">
            <v>300SAN01</v>
          </cell>
          <cell r="B346" t="str">
            <v>Sanitation &amp; Epid Station</v>
          </cell>
          <cell r="D346">
            <v>5512.74</v>
          </cell>
          <cell r="F346">
            <v>781707</v>
          </cell>
        </row>
        <row r="347">
          <cell r="A347" t="str">
            <v>300SAR01</v>
          </cell>
          <cell r="B347" t="str">
            <v>Sarsha</v>
          </cell>
          <cell r="D347">
            <v>0</v>
          </cell>
          <cell r="F347">
            <v>0</v>
          </cell>
        </row>
        <row r="348">
          <cell r="A348" t="str">
            <v>300SAT01</v>
          </cell>
          <cell r="B348" t="str">
            <v>SATEL</v>
          </cell>
          <cell r="D348">
            <v>84192.47</v>
          </cell>
          <cell r="F348">
            <v>11938491.6</v>
          </cell>
        </row>
        <row r="349">
          <cell r="A349" t="str">
            <v>300SCH01</v>
          </cell>
          <cell r="B349" t="str">
            <v>Schlumberge</v>
          </cell>
          <cell r="D349">
            <v>0</v>
          </cell>
          <cell r="F349">
            <v>0</v>
          </cell>
        </row>
        <row r="350">
          <cell r="A350" t="str">
            <v>300SER01</v>
          </cell>
          <cell r="B350" t="str">
            <v>SERT</v>
          </cell>
          <cell r="D350">
            <v>1378.68</v>
          </cell>
          <cell r="F350">
            <v>195496.82</v>
          </cell>
        </row>
        <row r="351">
          <cell r="A351" t="str">
            <v>300SHE01</v>
          </cell>
          <cell r="B351" t="str">
            <v>SABYRZHAN/SHEGENDEU</v>
          </cell>
          <cell r="D351">
            <v>0</v>
          </cell>
          <cell r="F351">
            <v>0</v>
          </cell>
        </row>
        <row r="352">
          <cell r="A352" t="str">
            <v>300SHU01</v>
          </cell>
          <cell r="B352" t="str">
            <v>Shugyla</v>
          </cell>
          <cell r="D352">
            <v>0</v>
          </cell>
          <cell r="F352">
            <v>0</v>
          </cell>
        </row>
        <row r="353">
          <cell r="A353" t="str">
            <v>300SMA01</v>
          </cell>
          <cell r="B353" t="str">
            <v>SMAT</v>
          </cell>
          <cell r="D353">
            <v>0</v>
          </cell>
          <cell r="F353">
            <v>0</v>
          </cell>
        </row>
        <row r="354">
          <cell r="A354" t="str">
            <v>300SOY01</v>
          </cell>
          <cell r="B354" t="str">
            <v>SOYUZ</v>
          </cell>
          <cell r="D354">
            <v>84.5</v>
          </cell>
          <cell r="F354">
            <v>11982</v>
          </cell>
        </row>
        <row r="355">
          <cell r="A355" t="str">
            <v>300SPA01</v>
          </cell>
          <cell r="B355" t="str">
            <v>SPARTAC</v>
          </cell>
          <cell r="D355">
            <v>0</v>
          </cell>
          <cell r="F355">
            <v>0</v>
          </cell>
        </row>
        <row r="356">
          <cell r="A356" t="str">
            <v>300SPE01</v>
          </cell>
          <cell r="B356" t="str">
            <v>Special AK Olympics</v>
          </cell>
          <cell r="D356">
            <v>0</v>
          </cell>
          <cell r="F356">
            <v>0</v>
          </cell>
        </row>
        <row r="357">
          <cell r="A357" t="str">
            <v>300STA01</v>
          </cell>
          <cell r="B357" t="str">
            <v>Standard Equipment</v>
          </cell>
          <cell r="D357">
            <v>0</v>
          </cell>
          <cell r="F357">
            <v>0</v>
          </cell>
        </row>
        <row r="358">
          <cell r="A358" t="str">
            <v>300STR01</v>
          </cell>
          <cell r="B358" t="str">
            <v>Streamline</v>
          </cell>
          <cell r="D358">
            <v>0</v>
          </cell>
          <cell r="F358">
            <v>0</v>
          </cell>
        </row>
        <row r="359">
          <cell r="A359" t="str">
            <v>300STR02</v>
          </cell>
          <cell r="B359" t="str">
            <v>Strizhak S.</v>
          </cell>
          <cell r="D359">
            <v>0</v>
          </cell>
          <cell r="F359">
            <v>0</v>
          </cell>
        </row>
        <row r="360">
          <cell r="A360" t="str">
            <v>300STS01</v>
          </cell>
          <cell r="B360" t="str">
            <v>STS</v>
          </cell>
          <cell r="D360">
            <v>0</v>
          </cell>
          <cell r="F360">
            <v>0</v>
          </cell>
        </row>
        <row r="361">
          <cell r="A361" t="str">
            <v>300TAN01</v>
          </cell>
          <cell r="B361" t="str">
            <v>TANDEM</v>
          </cell>
          <cell r="D361">
            <v>0</v>
          </cell>
          <cell r="F361">
            <v>0</v>
          </cell>
        </row>
        <row r="362">
          <cell r="A362" t="str">
            <v>300TAT01</v>
          </cell>
          <cell r="B362" t="str">
            <v>Tatyana</v>
          </cell>
          <cell r="D362">
            <v>11.52</v>
          </cell>
          <cell r="F362">
            <v>1633.6</v>
          </cell>
        </row>
        <row r="363">
          <cell r="A363" t="str">
            <v>300TAX01</v>
          </cell>
          <cell r="B363" t="str">
            <v>Tax Inspection</v>
          </cell>
          <cell r="D363">
            <v>4276.8100000000004</v>
          </cell>
          <cell r="F363">
            <v>606452</v>
          </cell>
        </row>
        <row r="364">
          <cell r="A364" t="str">
            <v>300TAZ01</v>
          </cell>
          <cell r="B364" t="str">
            <v>TAZH</v>
          </cell>
          <cell r="D364">
            <v>0</v>
          </cell>
          <cell r="F364">
            <v>0</v>
          </cell>
        </row>
        <row r="365">
          <cell r="A365" t="str">
            <v>300TEC01</v>
          </cell>
          <cell r="B365" t="str">
            <v>Technokom</v>
          </cell>
          <cell r="D365">
            <v>0</v>
          </cell>
          <cell r="F365">
            <v>0</v>
          </cell>
        </row>
        <row r="366">
          <cell r="A366" t="str">
            <v>300TEC02</v>
          </cell>
          <cell r="B366" t="str">
            <v>TECHNOTRADE</v>
          </cell>
          <cell r="D366">
            <v>29104.62</v>
          </cell>
          <cell r="F366">
            <v>4127034.48</v>
          </cell>
        </row>
        <row r="367">
          <cell r="A367" t="str">
            <v>300TIS01</v>
          </cell>
          <cell r="B367" t="str">
            <v>Tis</v>
          </cell>
          <cell r="D367">
            <v>0</v>
          </cell>
          <cell r="F367">
            <v>0</v>
          </cell>
        </row>
        <row r="368">
          <cell r="A368" t="str">
            <v>300TNS01</v>
          </cell>
          <cell r="B368" t="str">
            <v>TNS</v>
          </cell>
          <cell r="D368">
            <v>31184.87</v>
          </cell>
          <cell r="F368">
            <v>4422014.9000000004</v>
          </cell>
        </row>
        <row r="369">
          <cell r="A369" t="str">
            <v>300TOK01</v>
          </cell>
          <cell r="B369" t="str">
            <v>Toksar</v>
          </cell>
          <cell r="D369">
            <v>0</v>
          </cell>
          <cell r="F369">
            <v>0</v>
          </cell>
        </row>
        <row r="370">
          <cell r="A370" t="str">
            <v>300TOK02</v>
          </cell>
          <cell r="B370" t="str">
            <v>TOKYMA</v>
          </cell>
          <cell r="D370">
            <v>0</v>
          </cell>
          <cell r="F370">
            <v>0</v>
          </cell>
        </row>
        <row r="371">
          <cell r="A371" t="str">
            <v>300TOP01</v>
          </cell>
          <cell r="B371" t="str">
            <v>Top Oilfield Equipment Service</v>
          </cell>
          <cell r="D371">
            <v>0</v>
          </cell>
          <cell r="F371">
            <v>0</v>
          </cell>
        </row>
        <row r="372">
          <cell r="A372" t="str">
            <v>300TRA01</v>
          </cell>
          <cell r="B372" t="str">
            <v>Trans Oil</v>
          </cell>
          <cell r="D372">
            <v>14689.95</v>
          </cell>
          <cell r="F372">
            <v>2083034.91</v>
          </cell>
        </row>
        <row r="373">
          <cell r="A373" t="str">
            <v>300TRU01</v>
          </cell>
          <cell r="B373" t="str">
            <v>Trucat International</v>
          </cell>
          <cell r="D373">
            <v>1360</v>
          </cell>
          <cell r="F373">
            <v>192848</v>
          </cell>
        </row>
        <row r="374">
          <cell r="A374" t="str">
            <v>300TSM01</v>
          </cell>
          <cell r="B374" t="str">
            <v>TSM&amp;S</v>
          </cell>
          <cell r="D374">
            <v>0</v>
          </cell>
          <cell r="F374">
            <v>0</v>
          </cell>
        </row>
        <row r="375">
          <cell r="A375" t="str">
            <v>300TVS01</v>
          </cell>
          <cell r="B375" t="str">
            <v>TVS&amp;V</v>
          </cell>
          <cell r="D375">
            <v>15.08</v>
          </cell>
          <cell r="F375">
            <v>2137.7399999999998</v>
          </cell>
        </row>
        <row r="376">
          <cell r="A376" t="str">
            <v>300TYA01</v>
          </cell>
          <cell r="B376" t="str">
            <v>Tyan-Shan</v>
          </cell>
          <cell r="D376">
            <v>0</v>
          </cell>
          <cell r="F376">
            <v>0</v>
          </cell>
        </row>
        <row r="377">
          <cell r="A377" t="str">
            <v>300UIM01</v>
          </cell>
          <cell r="B377" t="str">
            <v>Uimaganbetov</v>
          </cell>
          <cell r="D377">
            <v>895.63</v>
          </cell>
          <cell r="F377">
            <v>127000</v>
          </cell>
        </row>
        <row r="378">
          <cell r="A378" t="str">
            <v>300UMS01</v>
          </cell>
          <cell r="B378" t="str">
            <v>UMS</v>
          </cell>
          <cell r="D378">
            <v>0</v>
          </cell>
          <cell r="F378">
            <v>0</v>
          </cell>
        </row>
        <row r="379">
          <cell r="A379" t="str">
            <v>300UPP01</v>
          </cell>
          <cell r="B379" t="str">
            <v>UPP</v>
          </cell>
          <cell r="D379">
            <v>0</v>
          </cell>
          <cell r="F379">
            <v>0</v>
          </cell>
        </row>
        <row r="380">
          <cell r="A380" t="str">
            <v>300URA01</v>
          </cell>
          <cell r="B380" t="str">
            <v>URAL AUTO TRADING</v>
          </cell>
          <cell r="D380">
            <v>0</v>
          </cell>
          <cell r="F380">
            <v>0</v>
          </cell>
        </row>
        <row r="381">
          <cell r="A381" t="str">
            <v>300VIT01</v>
          </cell>
          <cell r="B381" t="str">
            <v>VITO</v>
          </cell>
          <cell r="D381">
            <v>21168.880000000001</v>
          </cell>
          <cell r="F381">
            <v>3001747.46</v>
          </cell>
        </row>
        <row r="382">
          <cell r="A382" t="str">
            <v>300WEA01</v>
          </cell>
          <cell r="B382" t="str">
            <v>West East</v>
          </cell>
          <cell r="D382">
            <v>0</v>
          </cell>
          <cell r="F382">
            <v>0</v>
          </cell>
        </row>
        <row r="383">
          <cell r="A383" t="str">
            <v>300WEA02</v>
          </cell>
          <cell r="B383" t="str">
            <v>Weatherford</v>
          </cell>
          <cell r="D383">
            <v>0</v>
          </cell>
          <cell r="F383">
            <v>0</v>
          </cell>
        </row>
        <row r="384">
          <cell r="A384" t="str">
            <v>300WES01</v>
          </cell>
          <cell r="B384" t="str">
            <v>West</v>
          </cell>
          <cell r="D384">
            <v>0.14000000000000001</v>
          </cell>
          <cell r="F384">
            <v>20</v>
          </cell>
        </row>
        <row r="385">
          <cell r="A385" t="str">
            <v>300WKA01</v>
          </cell>
          <cell r="B385" t="str">
            <v>WKAEM (EKIMU)</v>
          </cell>
          <cell r="D385">
            <v>0</v>
          </cell>
          <cell r="F385">
            <v>0</v>
          </cell>
        </row>
        <row r="386">
          <cell r="A386" t="str">
            <v>300YNT01</v>
          </cell>
          <cell r="B386" t="str">
            <v>Ynta</v>
          </cell>
          <cell r="D386">
            <v>0</v>
          </cell>
          <cell r="F386">
            <v>0</v>
          </cell>
        </row>
        <row r="387">
          <cell r="A387" t="str">
            <v>300YUR01</v>
          </cell>
          <cell r="B387" t="str">
            <v>Yurmael</v>
          </cell>
          <cell r="D387">
            <v>0</v>
          </cell>
          <cell r="F387">
            <v>0</v>
          </cell>
        </row>
        <row r="388">
          <cell r="A388" t="str">
            <v>300ZAM01</v>
          </cell>
          <cell r="B388" t="str">
            <v>Zaman-Nan</v>
          </cell>
          <cell r="D388">
            <v>0</v>
          </cell>
          <cell r="F388">
            <v>0</v>
          </cell>
        </row>
        <row r="389">
          <cell r="A389" t="str">
            <v>300ZAP01</v>
          </cell>
          <cell r="B389" t="str">
            <v>ZAPKAZSTROYSERV</v>
          </cell>
          <cell r="D389">
            <v>0</v>
          </cell>
          <cell r="F389">
            <v>0</v>
          </cell>
        </row>
        <row r="390">
          <cell r="A390" t="str">
            <v>300ZAZ01</v>
          </cell>
          <cell r="B390" t="str">
            <v>ZAZIMENKO</v>
          </cell>
          <cell r="D390">
            <v>0</v>
          </cell>
          <cell r="F390">
            <v>0</v>
          </cell>
        </row>
        <row r="391">
          <cell r="A391" t="str">
            <v>300ZHA01</v>
          </cell>
          <cell r="B391" t="str">
            <v>Zhaksylyk</v>
          </cell>
          <cell r="D391">
            <v>-7780.66</v>
          </cell>
          <cell r="F391">
            <v>-1103298</v>
          </cell>
        </row>
        <row r="392">
          <cell r="A392" t="str">
            <v>300ZHA02</v>
          </cell>
          <cell r="B392" t="str">
            <v>Zhardmuli</v>
          </cell>
          <cell r="D392">
            <v>0</v>
          </cell>
          <cell r="F392">
            <v>0</v>
          </cell>
        </row>
        <row r="393">
          <cell r="A393" t="str">
            <v>300ZHU01</v>
          </cell>
          <cell r="B393" t="str">
            <v>Zhusipova</v>
          </cell>
          <cell r="D393">
            <v>0</v>
          </cell>
          <cell r="F393">
            <v>0</v>
          </cell>
        </row>
        <row r="394">
          <cell r="A394">
            <v>3051001</v>
          </cell>
          <cell r="B394" t="str">
            <v>Accrued Interest Payable</v>
          </cell>
          <cell r="D394">
            <v>-31.53</v>
          </cell>
          <cell r="F394">
            <v>-4470.51</v>
          </cell>
        </row>
        <row r="395">
          <cell r="A395">
            <v>3153001</v>
          </cell>
          <cell r="B395" t="str">
            <v>Current Income Tax Payable</v>
          </cell>
          <cell r="D395">
            <v>15330.01</v>
          </cell>
          <cell r="F395">
            <v>2173796</v>
          </cell>
        </row>
        <row r="396">
          <cell r="A396">
            <v>3154001</v>
          </cell>
          <cell r="B396" t="str">
            <v>Other Taxes Payable</v>
          </cell>
          <cell r="D396">
            <v>-0.86</v>
          </cell>
          <cell r="F396">
            <v>-122</v>
          </cell>
        </row>
        <row r="397">
          <cell r="A397">
            <v>3154010</v>
          </cell>
          <cell r="B397" t="str">
            <v>Road Fund</v>
          </cell>
          <cell r="D397">
            <v>0</v>
          </cell>
          <cell r="F397">
            <v>0</v>
          </cell>
        </row>
        <row r="398">
          <cell r="A398">
            <v>3154015</v>
          </cell>
          <cell r="B398" t="str">
            <v>Pension Fund</v>
          </cell>
          <cell r="D398">
            <v>37152.160000000003</v>
          </cell>
          <cell r="F398">
            <v>5268176</v>
          </cell>
        </row>
        <row r="399">
          <cell r="A399">
            <v>3154020</v>
          </cell>
          <cell r="B399" t="str">
            <v>Medical Fund</v>
          </cell>
          <cell r="D399">
            <v>0</v>
          </cell>
          <cell r="F399">
            <v>0</v>
          </cell>
        </row>
        <row r="400">
          <cell r="A400">
            <v>3154025</v>
          </cell>
          <cell r="B400" t="str">
            <v>Employment Fund</v>
          </cell>
          <cell r="D400">
            <v>0</v>
          </cell>
          <cell r="F400">
            <v>0</v>
          </cell>
        </row>
        <row r="401">
          <cell r="A401">
            <v>3154030</v>
          </cell>
          <cell r="B401" t="str">
            <v>Property Tax</v>
          </cell>
          <cell r="D401">
            <v>50294.11</v>
          </cell>
          <cell r="F401">
            <v>7131705</v>
          </cell>
        </row>
        <row r="402">
          <cell r="A402">
            <v>3154035</v>
          </cell>
          <cell r="B402" t="str">
            <v>Vehicle Tax</v>
          </cell>
          <cell r="D402">
            <v>0</v>
          </cell>
          <cell r="F402">
            <v>0</v>
          </cell>
        </row>
        <row r="403">
          <cell r="A403">
            <v>3154040</v>
          </cell>
          <cell r="B403" t="str">
            <v>Current Social Tax P/A</v>
          </cell>
          <cell r="D403">
            <v>19436.5</v>
          </cell>
          <cell r="F403">
            <v>2756096</v>
          </cell>
        </row>
        <row r="404">
          <cell r="A404">
            <v>3201001</v>
          </cell>
          <cell r="B404" t="str">
            <v>Withholding Tax Payable</v>
          </cell>
          <cell r="D404">
            <v>7275.48</v>
          </cell>
          <cell r="F404">
            <v>1031663</v>
          </cell>
        </row>
        <row r="405">
          <cell r="A405">
            <v>3201002</v>
          </cell>
          <cell r="B405" t="str">
            <v>Accrued Current Payroll</v>
          </cell>
          <cell r="D405">
            <v>63958.28</v>
          </cell>
          <cell r="F405">
            <v>9069284.3599999994</v>
          </cell>
        </row>
        <row r="406">
          <cell r="A406">
            <v>3301010</v>
          </cell>
          <cell r="B406" t="str">
            <v>Chase Bank of Texas</v>
          </cell>
          <cell r="D406">
            <v>0</v>
          </cell>
          <cell r="F406">
            <v>0</v>
          </cell>
        </row>
        <row r="407">
          <cell r="A407">
            <v>3302010</v>
          </cell>
          <cell r="B407" t="str">
            <v>CAP-G Cash Advances</v>
          </cell>
          <cell r="D407">
            <v>28131850.170000002</v>
          </cell>
          <cell r="F407">
            <v>3989096354.1100001</v>
          </cell>
        </row>
        <row r="408">
          <cell r="A408">
            <v>3302020</v>
          </cell>
          <cell r="B408" t="str">
            <v>CAP-G Management Fees</v>
          </cell>
          <cell r="D408">
            <v>6888750</v>
          </cell>
          <cell r="F408">
            <v>976824750</v>
          </cell>
        </row>
        <row r="409">
          <cell r="A409">
            <v>3302030</v>
          </cell>
          <cell r="B409" t="str">
            <v>CAP-G Other</v>
          </cell>
          <cell r="D409">
            <v>3185952.86</v>
          </cell>
          <cell r="F409">
            <v>451768115.55000001</v>
          </cell>
        </row>
        <row r="410">
          <cell r="A410">
            <v>3352001</v>
          </cell>
          <cell r="B410" t="str">
            <v>Interest Payable to Related P</v>
          </cell>
          <cell r="D410">
            <v>3908781</v>
          </cell>
          <cell r="F410">
            <v>554265145.79999995</v>
          </cell>
        </row>
        <row r="411">
          <cell r="A411">
            <v>4001010</v>
          </cell>
          <cell r="B411" t="str">
            <v>Central Asia Petroleum</v>
          </cell>
          <cell r="D411">
            <v>100000</v>
          </cell>
          <cell r="F411">
            <v>7555000</v>
          </cell>
        </row>
        <row r="412">
          <cell r="A412">
            <v>4001020</v>
          </cell>
          <cell r="B412" t="str">
            <v>Kazakhoil</v>
          </cell>
          <cell r="D412">
            <v>80000</v>
          </cell>
          <cell r="F412">
            <v>6044000</v>
          </cell>
        </row>
        <row r="413">
          <cell r="A413">
            <v>4001030</v>
          </cell>
          <cell r="B413" t="str">
            <v>Mangistau Terra International</v>
          </cell>
          <cell r="D413">
            <v>20000</v>
          </cell>
          <cell r="F413">
            <v>1511000</v>
          </cell>
        </row>
        <row r="414">
          <cell r="A414">
            <v>4101001</v>
          </cell>
          <cell r="B414" t="str">
            <v>Retained Earnings</v>
          </cell>
          <cell r="D414">
            <v>-12007422.99</v>
          </cell>
          <cell r="F414">
            <v>-2909168026.1300001</v>
          </cell>
        </row>
        <row r="415">
          <cell r="A415">
            <v>5991001</v>
          </cell>
          <cell r="B415" t="str">
            <v>Currency Exchange Gain</v>
          </cell>
          <cell r="D415">
            <v>17401.3</v>
          </cell>
          <cell r="F415">
            <v>3210683.73</v>
          </cell>
        </row>
        <row r="416">
          <cell r="A416">
            <v>6000501</v>
          </cell>
          <cell r="B416" t="str">
            <v>Chemicals</v>
          </cell>
          <cell r="D416">
            <v>0</v>
          </cell>
          <cell r="F416">
            <v>0</v>
          </cell>
        </row>
        <row r="417">
          <cell r="A417">
            <v>6003001</v>
          </cell>
          <cell r="B417" t="str">
            <v>Transportation</v>
          </cell>
          <cell r="D417">
            <v>0</v>
          </cell>
          <cell r="F417">
            <v>0</v>
          </cell>
        </row>
        <row r="418">
          <cell r="A418">
            <v>6007001</v>
          </cell>
          <cell r="B418" t="str">
            <v>Environmental Expenses</v>
          </cell>
          <cell r="D418">
            <v>0</v>
          </cell>
          <cell r="F418">
            <v>0</v>
          </cell>
        </row>
        <row r="419">
          <cell r="A419">
            <v>6007501</v>
          </cell>
          <cell r="B419" t="str">
            <v>Local Licensing Fees</v>
          </cell>
          <cell r="D419">
            <v>0</v>
          </cell>
          <cell r="F419">
            <v>0</v>
          </cell>
        </row>
        <row r="420">
          <cell r="A420">
            <v>6051301</v>
          </cell>
          <cell r="B420" t="str">
            <v>WO Mud Materials</v>
          </cell>
          <cell r="D420">
            <v>0</v>
          </cell>
          <cell r="F420">
            <v>0</v>
          </cell>
        </row>
        <row r="421">
          <cell r="A421">
            <v>6057520</v>
          </cell>
          <cell r="B421" t="str">
            <v>WO Helicopter Transportation</v>
          </cell>
          <cell r="D421">
            <v>0</v>
          </cell>
          <cell r="F421">
            <v>0</v>
          </cell>
        </row>
        <row r="422">
          <cell r="A422">
            <v>6995001</v>
          </cell>
          <cell r="B422" t="str">
            <v>Depreciation - Corp. Assets</v>
          </cell>
          <cell r="D422">
            <v>-197816.07</v>
          </cell>
          <cell r="F422">
            <v>-15301073.23</v>
          </cell>
        </row>
        <row r="423">
          <cell r="A423">
            <v>7002001</v>
          </cell>
          <cell r="B423" t="str">
            <v>Geophysical Expenses</v>
          </cell>
          <cell r="D423">
            <v>-0.01</v>
          </cell>
          <cell r="F423">
            <v>0</v>
          </cell>
        </row>
        <row r="424">
          <cell r="A424">
            <v>7003001</v>
          </cell>
          <cell r="B424" t="str">
            <v>Seismic</v>
          </cell>
          <cell r="D424">
            <v>0</v>
          </cell>
          <cell r="F424">
            <v>0</v>
          </cell>
        </row>
        <row r="425">
          <cell r="A425">
            <v>7951001</v>
          </cell>
          <cell r="B425" t="str">
            <v>Marketing Expense</v>
          </cell>
          <cell r="D425">
            <v>0</v>
          </cell>
          <cell r="F425">
            <v>0</v>
          </cell>
        </row>
        <row r="426">
          <cell r="A426">
            <v>8000201</v>
          </cell>
          <cell r="B426" t="str">
            <v>Office Supplies</v>
          </cell>
          <cell r="D426">
            <v>-5264.89</v>
          </cell>
          <cell r="F426">
            <v>-739858.21</v>
          </cell>
        </row>
        <row r="427">
          <cell r="A427">
            <v>8000301</v>
          </cell>
          <cell r="B427" t="str">
            <v>Utilities</v>
          </cell>
          <cell r="D427">
            <v>-3972.89</v>
          </cell>
          <cell r="F427">
            <v>-558661.9</v>
          </cell>
        </row>
        <row r="428">
          <cell r="A428">
            <v>8000501</v>
          </cell>
          <cell r="B428" t="str">
            <v>Travel and Lodging</v>
          </cell>
          <cell r="D428">
            <v>-91023.67</v>
          </cell>
          <cell r="F428">
            <v>-12814567.43</v>
          </cell>
        </row>
        <row r="429">
          <cell r="A429">
            <v>8000601</v>
          </cell>
          <cell r="B429" t="str">
            <v>Meals &amp; Entertainment</v>
          </cell>
          <cell r="D429">
            <v>-5548.78</v>
          </cell>
          <cell r="F429">
            <v>-774262</v>
          </cell>
        </row>
        <row r="430">
          <cell r="A430">
            <v>8000701</v>
          </cell>
          <cell r="B430" t="str">
            <v>Bank Fees</v>
          </cell>
          <cell r="D430">
            <v>-10280.44</v>
          </cell>
          <cell r="F430">
            <v>-1442504.97</v>
          </cell>
        </row>
        <row r="431">
          <cell r="A431">
            <v>8000801</v>
          </cell>
          <cell r="B431" t="str">
            <v>Postage &amp; Courier</v>
          </cell>
          <cell r="D431">
            <v>-210.04</v>
          </cell>
          <cell r="F431">
            <v>-29403.67</v>
          </cell>
        </row>
        <row r="432">
          <cell r="A432">
            <v>8001001</v>
          </cell>
          <cell r="B432" t="str">
            <v>Contributions</v>
          </cell>
          <cell r="D432">
            <v>-2282.04</v>
          </cell>
          <cell r="F432">
            <v>-315500</v>
          </cell>
        </row>
        <row r="433">
          <cell r="A433">
            <v>8001010</v>
          </cell>
          <cell r="B433" t="str">
            <v>Training</v>
          </cell>
          <cell r="D433">
            <v>-57381.77</v>
          </cell>
          <cell r="F433">
            <v>-8006480.8399999999</v>
          </cell>
        </row>
        <row r="434">
          <cell r="A434">
            <v>8001401</v>
          </cell>
          <cell r="B434" t="str">
            <v>Transportation</v>
          </cell>
          <cell r="D434">
            <v>-2888.68</v>
          </cell>
          <cell r="F434">
            <v>-404360.51</v>
          </cell>
        </row>
        <row r="435">
          <cell r="A435">
            <v>8001501</v>
          </cell>
          <cell r="B435" t="str">
            <v>Parking</v>
          </cell>
          <cell r="D435">
            <v>-407.45</v>
          </cell>
          <cell r="F435">
            <v>-56900</v>
          </cell>
        </row>
        <row r="436">
          <cell r="A436">
            <v>8001601</v>
          </cell>
          <cell r="B436" t="str">
            <v>Telecommunication Exp</v>
          </cell>
          <cell r="D436">
            <v>-8833.92</v>
          </cell>
          <cell r="F436">
            <v>-1250000</v>
          </cell>
        </row>
        <row r="437">
          <cell r="A437">
            <v>8001602</v>
          </cell>
          <cell r="B437" t="str">
            <v>Mobiles</v>
          </cell>
          <cell r="D437">
            <v>-11543.92</v>
          </cell>
          <cell r="F437">
            <v>-1623575.52</v>
          </cell>
        </row>
        <row r="438">
          <cell r="A438">
            <v>8001603</v>
          </cell>
          <cell r="B438" t="str">
            <v>Telephone Lines</v>
          </cell>
          <cell r="D438">
            <v>-14063.95</v>
          </cell>
          <cell r="F438">
            <v>-1967053.88</v>
          </cell>
        </row>
        <row r="439">
          <cell r="A439">
            <v>8001604</v>
          </cell>
          <cell r="B439" t="str">
            <v>Appartments</v>
          </cell>
          <cell r="D439">
            <v>-1780.36</v>
          </cell>
          <cell r="F439">
            <v>-249714.67</v>
          </cell>
        </row>
        <row r="440">
          <cell r="A440">
            <v>8001605</v>
          </cell>
          <cell r="B440" t="str">
            <v>Internet &amp; E-Mail Services</v>
          </cell>
          <cell r="D440">
            <v>-1162.07</v>
          </cell>
          <cell r="F440">
            <v>-163154.16</v>
          </cell>
        </row>
        <row r="441">
          <cell r="A441">
            <v>8006001</v>
          </cell>
          <cell r="B441" t="str">
            <v>Company labor</v>
          </cell>
          <cell r="D441">
            <v>-116960.41</v>
          </cell>
          <cell r="F441">
            <v>-16506597.75</v>
          </cell>
        </row>
        <row r="442">
          <cell r="A442">
            <v>8006201</v>
          </cell>
          <cell r="B442" t="str">
            <v>Contract Labor</v>
          </cell>
          <cell r="D442">
            <v>-131988</v>
          </cell>
          <cell r="F442">
            <v>-18539914.399999999</v>
          </cell>
        </row>
        <row r="443">
          <cell r="A443">
            <v>8006701</v>
          </cell>
          <cell r="B443" t="str">
            <v>Professional Services</v>
          </cell>
          <cell r="D443">
            <v>-9089.59</v>
          </cell>
          <cell r="F443">
            <v>-1277700</v>
          </cell>
        </row>
        <row r="444">
          <cell r="A444">
            <v>8007001</v>
          </cell>
          <cell r="B444" t="str">
            <v>Legal Expenses</v>
          </cell>
          <cell r="D444">
            <v>-28395.599999999999</v>
          </cell>
          <cell r="F444">
            <v>-4011937.1</v>
          </cell>
        </row>
        <row r="445">
          <cell r="A445">
            <v>8007501</v>
          </cell>
          <cell r="B445" t="str">
            <v>Accounting &amp; Audit</v>
          </cell>
          <cell r="D445">
            <v>-26017</v>
          </cell>
          <cell r="F445">
            <v>-3689210.6</v>
          </cell>
        </row>
        <row r="446">
          <cell r="A446">
            <v>8008001</v>
          </cell>
          <cell r="B446" t="str">
            <v>Misc. G. &amp; A.</v>
          </cell>
          <cell r="D446">
            <v>-9866.26</v>
          </cell>
          <cell r="F446">
            <v>-1382175.88</v>
          </cell>
        </row>
        <row r="447">
          <cell r="A447">
            <v>8009001</v>
          </cell>
          <cell r="B447" t="str">
            <v>Licence Registration Fees</v>
          </cell>
          <cell r="D447">
            <v>-16550.740000000002</v>
          </cell>
          <cell r="F447">
            <v>-2316256.15</v>
          </cell>
        </row>
        <row r="448">
          <cell r="A448">
            <v>8009701</v>
          </cell>
          <cell r="B448" t="str">
            <v>Repairs &amp; Installations</v>
          </cell>
          <cell r="D448">
            <v>-1747.08</v>
          </cell>
          <cell r="F448">
            <v>-243536.34</v>
          </cell>
        </row>
        <row r="449">
          <cell r="A449">
            <v>8551001</v>
          </cell>
          <cell r="B449" t="str">
            <v>Interest on Debts</v>
          </cell>
          <cell r="D449">
            <v>-629027.66</v>
          </cell>
          <cell r="F449">
            <v>-89192376.090000004</v>
          </cell>
        </row>
        <row r="450">
          <cell r="A450">
            <v>8751001</v>
          </cell>
          <cell r="B450" t="str">
            <v>Customs Duties</v>
          </cell>
          <cell r="D450">
            <v>-14.32</v>
          </cell>
          <cell r="F450">
            <v>-2000</v>
          </cell>
        </row>
        <row r="451">
          <cell r="A451">
            <v>8753050</v>
          </cell>
          <cell r="B451" t="str">
            <v>Vehicle Tax</v>
          </cell>
          <cell r="D451">
            <v>-4946.7700000000004</v>
          </cell>
          <cell r="F451">
            <v>-699721</v>
          </cell>
        </row>
        <row r="452">
          <cell r="A452">
            <v>8754001</v>
          </cell>
          <cell r="B452" t="str">
            <v>Other Taxes</v>
          </cell>
          <cell r="D452">
            <v>-90.49</v>
          </cell>
          <cell r="F452">
            <v>-12995.98</v>
          </cell>
        </row>
        <row r="453">
          <cell r="A453">
            <v>8991002</v>
          </cell>
          <cell r="B453" t="str">
            <v>Currency Exchange Loss</v>
          </cell>
          <cell r="D453">
            <v>-30201.69</v>
          </cell>
          <cell r="F453">
            <v>-143335838.00999999</v>
          </cell>
        </row>
        <row r="454">
          <cell r="A454">
            <v>9100501</v>
          </cell>
          <cell r="B454" t="str">
            <v>Chemicals</v>
          </cell>
          <cell r="D454">
            <v>0.02</v>
          </cell>
          <cell r="F454">
            <v>0</v>
          </cell>
        </row>
        <row r="455">
          <cell r="A455">
            <v>9101501</v>
          </cell>
          <cell r="B455" t="str">
            <v>Rentals</v>
          </cell>
          <cell r="D455">
            <v>0</v>
          </cell>
          <cell r="F455">
            <v>0</v>
          </cell>
        </row>
        <row r="456">
          <cell r="A456">
            <v>9102001</v>
          </cell>
          <cell r="B456" t="str">
            <v>Materials &amp; Supplies</v>
          </cell>
          <cell r="D456">
            <v>0.44</v>
          </cell>
          <cell r="F456">
            <v>-0.04</v>
          </cell>
        </row>
        <row r="457">
          <cell r="A457">
            <v>9102501</v>
          </cell>
          <cell r="B457" t="str">
            <v>Fuel &amp; Power</v>
          </cell>
          <cell r="D457">
            <v>0</v>
          </cell>
          <cell r="F457">
            <v>0</v>
          </cell>
        </row>
        <row r="458">
          <cell r="A458">
            <v>9103001</v>
          </cell>
          <cell r="B458" t="str">
            <v>Transportation</v>
          </cell>
          <cell r="D458">
            <v>0</v>
          </cell>
          <cell r="F458">
            <v>0</v>
          </cell>
        </row>
        <row r="459">
          <cell r="A459">
            <v>9103002</v>
          </cell>
          <cell r="B459" t="str">
            <v>Crude Oil Transportation</v>
          </cell>
          <cell r="D459">
            <v>0</v>
          </cell>
          <cell r="F459">
            <v>0</v>
          </cell>
        </row>
        <row r="460">
          <cell r="A460">
            <v>9106201</v>
          </cell>
          <cell r="B460" t="str">
            <v>Contract Labor</v>
          </cell>
          <cell r="D460">
            <v>0</v>
          </cell>
          <cell r="F460">
            <v>0</v>
          </cell>
        </row>
        <row r="461">
          <cell r="A461">
            <v>9106501</v>
          </cell>
          <cell r="B461" t="str">
            <v>Contract Services &amp; Equip</v>
          </cell>
          <cell r="D461">
            <v>0</v>
          </cell>
          <cell r="F461">
            <v>0</v>
          </cell>
        </row>
        <row r="462">
          <cell r="A462">
            <v>9201001</v>
          </cell>
          <cell r="B462" t="str">
            <v>Field G &amp; A</v>
          </cell>
          <cell r="D462">
            <v>0</v>
          </cell>
          <cell r="F462">
            <v>0</v>
          </cell>
        </row>
        <row r="463">
          <cell r="A463">
            <v>9204001</v>
          </cell>
          <cell r="B463" t="str">
            <v>Repairs &amp; Maintenance</v>
          </cell>
          <cell r="D463">
            <v>-0.23</v>
          </cell>
          <cell r="F463">
            <v>0.33</v>
          </cell>
        </row>
        <row r="464">
          <cell r="A464">
            <v>9206701</v>
          </cell>
          <cell r="B464" t="str">
            <v>Professional Services</v>
          </cell>
          <cell r="D464">
            <v>0</v>
          </cell>
          <cell r="F464">
            <v>0</v>
          </cell>
        </row>
        <row r="465">
          <cell r="A465">
            <v>9207001</v>
          </cell>
          <cell r="B465" t="str">
            <v>Environmental Expenses</v>
          </cell>
          <cell r="D465">
            <v>0</v>
          </cell>
          <cell r="F465">
            <v>0</v>
          </cell>
        </row>
        <row r="466">
          <cell r="A466">
            <v>9208201</v>
          </cell>
          <cell r="B466" t="str">
            <v>Field Supplies</v>
          </cell>
          <cell r="D466">
            <v>-0.02</v>
          </cell>
          <cell r="F466">
            <v>0</v>
          </cell>
        </row>
        <row r="467">
          <cell r="A467">
            <v>9208301</v>
          </cell>
          <cell r="B467" t="str">
            <v>Utilities</v>
          </cell>
          <cell r="D467">
            <v>0</v>
          </cell>
          <cell r="F467">
            <v>0</v>
          </cell>
        </row>
        <row r="468">
          <cell r="A468">
            <v>9208601</v>
          </cell>
          <cell r="B468" t="str">
            <v>Meals &amp; Entertainment</v>
          </cell>
          <cell r="D468">
            <v>0</v>
          </cell>
          <cell r="F468">
            <v>0</v>
          </cell>
        </row>
        <row r="469">
          <cell r="A469">
            <v>9208701</v>
          </cell>
          <cell r="B469" t="str">
            <v>Travel</v>
          </cell>
          <cell r="D469">
            <v>0</v>
          </cell>
          <cell r="F469">
            <v>0</v>
          </cell>
        </row>
        <row r="470">
          <cell r="A470">
            <v>9208801</v>
          </cell>
          <cell r="B470" t="str">
            <v>Postage &amp; Courier</v>
          </cell>
          <cell r="D470">
            <v>0</v>
          </cell>
          <cell r="F470">
            <v>0</v>
          </cell>
        </row>
        <row r="471">
          <cell r="A471">
            <v>9208901</v>
          </cell>
          <cell r="B471" t="str">
            <v>Insurance</v>
          </cell>
          <cell r="D471">
            <v>0</v>
          </cell>
          <cell r="F471">
            <v>0</v>
          </cell>
        </row>
        <row r="472">
          <cell r="A472">
            <v>9211301</v>
          </cell>
          <cell r="B472" t="str">
            <v>Medical Expense</v>
          </cell>
          <cell r="D472">
            <v>0</v>
          </cell>
          <cell r="F472">
            <v>0</v>
          </cell>
        </row>
        <row r="473">
          <cell r="A473">
            <v>9211601</v>
          </cell>
          <cell r="B473" t="str">
            <v>Telecommunication Exp</v>
          </cell>
          <cell r="D473">
            <v>0</v>
          </cell>
          <cell r="F473">
            <v>0</v>
          </cell>
        </row>
        <row r="474">
          <cell r="A474">
            <v>9211603</v>
          </cell>
          <cell r="B474" t="str">
            <v>Satellite Phone</v>
          </cell>
          <cell r="D474">
            <v>0</v>
          </cell>
          <cell r="F474">
            <v>0</v>
          </cell>
        </row>
        <row r="475">
          <cell r="A475">
            <v>9216301</v>
          </cell>
          <cell r="B475" t="str">
            <v>Food Services</v>
          </cell>
          <cell r="D475">
            <v>0</v>
          </cell>
          <cell r="F475">
            <v>0</v>
          </cell>
        </row>
        <row r="476">
          <cell r="A476">
            <v>9221001</v>
          </cell>
          <cell r="B476" t="str">
            <v>Custom Services</v>
          </cell>
          <cell r="D476">
            <v>0</v>
          </cell>
          <cell r="F476">
            <v>0</v>
          </cell>
        </row>
        <row r="477">
          <cell r="A477">
            <v>9501001</v>
          </cell>
          <cell r="B477" t="str">
            <v>Payroll</v>
          </cell>
          <cell r="D477">
            <v>0</v>
          </cell>
          <cell r="F477">
            <v>0</v>
          </cell>
        </row>
        <row r="478">
          <cell r="A478">
            <v>9502005</v>
          </cell>
          <cell r="B478" t="str">
            <v>Pension Fund 15%</v>
          </cell>
          <cell r="D478">
            <v>0</v>
          </cell>
          <cell r="F478">
            <v>0</v>
          </cell>
        </row>
        <row r="479">
          <cell r="A479">
            <v>9502006</v>
          </cell>
          <cell r="B479" t="str">
            <v>Social Insurance 1.5%</v>
          </cell>
          <cell r="D479">
            <v>0</v>
          </cell>
          <cell r="F479">
            <v>0</v>
          </cell>
        </row>
        <row r="480">
          <cell r="A480">
            <v>9502007</v>
          </cell>
          <cell r="B480" t="str">
            <v>Social Tax 26%</v>
          </cell>
          <cell r="D480">
            <v>0</v>
          </cell>
          <cell r="F480">
            <v>0</v>
          </cell>
        </row>
        <row r="481">
          <cell r="A481" t="str">
            <v>ZAMOUNT</v>
          </cell>
          <cell r="B481" t="str">
            <v>ERROR AMMOUNT</v>
          </cell>
          <cell r="D481">
            <v>0.1</v>
          </cell>
          <cell r="F481">
            <v>0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30999vs30699"/>
      <sheetName val="TB30699"/>
      <sheetName val="TB30999FINAL"/>
      <sheetName val="Other Reclass-JV"/>
      <sheetName val=" Suspense Reclass-JV"/>
      <sheetName val="Capex Reall from Suspense"/>
      <sheetName val="FX  Adj - JV"/>
      <sheetName val="3Q JV -Reclasses Crude Oil Inv "/>
      <sheetName val="3Q JV -Depreciation"/>
      <sheetName val="3Q JV-Interest Cap."/>
      <sheetName val="A"/>
      <sheetName val="BA-9 KZT Denom Accruals-Revers"/>
      <sheetName val="BA-10 Inventory Reclasess"/>
      <sheetName val="TB-30999 - Final"/>
      <sheetName val="TB-311298 - Final"/>
      <sheetName val="3Q JV_Interest Cap_"/>
    </sheetNames>
    <sheetDataSet>
      <sheetData sheetId="0" refreshError="1">
        <row r="6">
          <cell r="A6">
            <v>1001002</v>
          </cell>
          <cell r="B6" t="str">
            <v>Petty Cash - Office - Tenge</v>
          </cell>
          <cell r="E6">
            <v>-227.02857142857144</v>
          </cell>
          <cell r="F6">
            <v>-31784</v>
          </cell>
          <cell r="H6">
            <v>-879.78625954198469</v>
          </cell>
          <cell r="I6">
            <v>-115252</v>
          </cell>
          <cell r="K6">
            <v>652.75768811341322</v>
          </cell>
          <cell r="L6">
            <v>83468</v>
          </cell>
        </row>
        <row r="7">
          <cell r="A7">
            <v>1001004</v>
          </cell>
          <cell r="B7" t="str">
            <v>Petty Cash - Office US$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</row>
        <row r="8">
          <cell r="A8">
            <v>1002001</v>
          </cell>
          <cell r="B8" t="str">
            <v>Cash in Neftebank Tenge</v>
          </cell>
          <cell r="E8">
            <v>-4235.8532142857139</v>
          </cell>
          <cell r="F8">
            <v>-593019.44999999995</v>
          </cell>
          <cell r="H8">
            <v>-192134.70931297712</v>
          </cell>
          <cell r="I8">
            <v>-25169646.920000002</v>
          </cell>
          <cell r="K8">
            <v>187898.85609869141</v>
          </cell>
          <cell r="L8">
            <v>24576627.470000003</v>
          </cell>
        </row>
        <row r="9">
          <cell r="A9">
            <v>1002002</v>
          </cell>
          <cell r="B9" t="str">
            <v>Cash in Neftebank USD</v>
          </cell>
          <cell r="E9">
            <v>-11537.61</v>
          </cell>
          <cell r="F9">
            <v>-1615265.4000000001</v>
          </cell>
          <cell r="H9">
            <v>-210292.97</v>
          </cell>
          <cell r="I9">
            <v>-27548379.07</v>
          </cell>
          <cell r="K9">
            <v>198755.36</v>
          </cell>
          <cell r="L9">
            <v>25933113.670000002</v>
          </cell>
        </row>
        <row r="10">
          <cell r="A10">
            <v>1002003</v>
          </cell>
          <cell r="B10" t="str">
            <v>Cash in KazcommercerBank Tenge</v>
          </cell>
          <cell r="E10">
            <v>-14.315928571428572</v>
          </cell>
          <cell r="F10">
            <v>-2004.23</v>
          </cell>
          <cell r="H10">
            <v>-15.299465648854962</v>
          </cell>
          <cell r="I10">
            <v>-2004.23</v>
          </cell>
          <cell r="K10">
            <v>0.98353707742639074</v>
          </cell>
          <cell r="L10">
            <v>0</v>
          </cell>
        </row>
        <row r="11">
          <cell r="A11">
            <v>1002004</v>
          </cell>
          <cell r="B11" t="str">
            <v>Cash in KazcommercerBank USD</v>
          </cell>
          <cell r="E11">
            <v>-21.8</v>
          </cell>
          <cell r="F11">
            <v>-3052</v>
          </cell>
          <cell r="H11">
            <v>-21.8</v>
          </cell>
          <cell r="I11">
            <v>-2855.8</v>
          </cell>
          <cell r="K11">
            <v>0</v>
          </cell>
          <cell r="L11">
            <v>-196.19999999999982</v>
          </cell>
        </row>
        <row r="12">
          <cell r="A12">
            <v>1002005</v>
          </cell>
          <cell r="B12" t="str">
            <v>Cash in Narodny Tenge</v>
          </cell>
          <cell r="E12">
            <v>-164522.53950000001</v>
          </cell>
          <cell r="F12">
            <v>-23033155.530000001</v>
          </cell>
          <cell r="H12">
            <v>0</v>
          </cell>
          <cell r="I12">
            <v>0</v>
          </cell>
          <cell r="K12">
            <v>-164522.53950000001</v>
          </cell>
          <cell r="L12">
            <v>-23033155.530000001</v>
          </cell>
        </row>
        <row r="13">
          <cell r="A13">
            <v>1002006</v>
          </cell>
          <cell r="B13" t="str">
            <v>Cash in Narodny USD</v>
          </cell>
          <cell r="E13">
            <v>-957.45</v>
          </cell>
          <cell r="F13">
            <v>-134043</v>
          </cell>
          <cell r="H13">
            <v>0</v>
          </cell>
          <cell r="I13">
            <v>0</v>
          </cell>
          <cell r="K13">
            <v>-957.45</v>
          </cell>
          <cell r="L13">
            <v>-134043</v>
          </cell>
        </row>
        <row r="14">
          <cell r="A14">
            <v>1202001</v>
          </cell>
          <cell r="B14" t="str">
            <v>Employee Receivables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</row>
        <row r="15">
          <cell r="A15">
            <v>1202002</v>
          </cell>
          <cell r="B15" t="str">
            <v>AR-Employees Tenge</v>
          </cell>
          <cell r="E15">
            <v>-2642.8571428571427</v>
          </cell>
          <cell r="F15">
            <v>-370000</v>
          </cell>
          <cell r="H15">
            <v>-2824.4274809160306</v>
          </cell>
          <cell r="I15">
            <v>-370000</v>
          </cell>
          <cell r="K15">
            <v>181.57033805888796</v>
          </cell>
          <cell r="L15">
            <v>0</v>
          </cell>
        </row>
        <row r="16">
          <cell r="A16">
            <v>1202003</v>
          </cell>
          <cell r="B16" t="str">
            <v>AR-Employees Dollars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</row>
        <row r="17">
          <cell r="A17">
            <v>1203001</v>
          </cell>
          <cell r="B17" t="str">
            <v>Accounts Receivable -Other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</row>
        <row r="18">
          <cell r="A18" t="str">
            <v>120BAK01</v>
          </cell>
          <cell r="B18" t="str">
            <v>Baker Hughes Services</v>
          </cell>
          <cell r="E18">
            <v>0</v>
          </cell>
          <cell r="F18">
            <v>0</v>
          </cell>
          <cell r="H18">
            <v>-21394.5</v>
          </cell>
          <cell r="I18">
            <v>-2802679.5</v>
          </cell>
          <cell r="K18">
            <v>21394.5</v>
          </cell>
          <cell r="L18">
            <v>2802679.5</v>
          </cell>
        </row>
        <row r="19">
          <cell r="A19" t="str">
            <v>120BIS01</v>
          </cell>
          <cell r="B19" t="str">
            <v>Bishop Lifting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</row>
        <row r="20">
          <cell r="A20" t="str">
            <v>120BUT01</v>
          </cell>
          <cell r="B20" t="str">
            <v>Butes Unlimited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</row>
        <row r="21">
          <cell r="A21" t="str">
            <v>120CAN01</v>
          </cell>
          <cell r="B21" t="str">
            <v>Canam Services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</row>
        <row r="22">
          <cell r="A22" t="str">
            <v>120CON01</v>
          </cell>
          <cell r="B22" t="str">
            <v>Continental Shipstores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</row>
        <row r="23">
          <cell r="A23" t="str">
            <v>120JMC01</v>
          </cell>
          <cell r="B23" t="str">
            <v>JMC</v>
          </cell>
          <cell r="E23">
            <v>-4600</v>
          </cell>
          <cell r="F23">
            <v>-644000</v>
          </cell>
          <cell r="H23">
            <v>-4600</v>
          </cell>
          <cell r="I23">
            <v>-602600</v>
          </cell>
          <cell r="K23">
            <v>0</v>
          </cell>
          <cell r="L23">
            <v>-41400</v>
          </cell>
        </row>
        <row r="24">
          <cell r="A24" t="str">
            <v>120JSC01</v>
          </cell>
          <cell r="B24" t="str">
            <v>JSC TNS PLUS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</row>
        <row r="25">
          <cell r="A25" t="str">
            <v>120KAZ02</v>
          </cell>
          <cell r="B25" t="str">
            <v>Kazakhoil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</row>
        <row r="26">
          <cell r="A26" t="str">
            <v>120KEE01</v>
          </cell>
          <cell r="B26" t="str">
            <v>KEENOIL</v>
          </cell>
          <cell r="E26">
            <v>0</v>
          </cell>
          <cell r="F26">
            <v>0</v>
          </cell>
          <cell r="H26">
            <v>-39000</v>
          </cell>
          <cell r="I26">
            <v>-5109000</v>
          </cell>
          <cell r="K26">
            <v>39000</v>
          </cell>
          <cell r="L26">
            <v>5109000</v>
          </cell>
        </row>
        <row r="27">
          <cell r="A27" t="str">
            <v>120MEG01</v>
          </cell>
          <cell r="B27" t="str">
            <v>Mega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</row>
        <row r="28">
          <cell r="A28" t="str">
            <v>120MIR01</v>
          </cell>
          <cell r="B28" t="str">
            <v>Miras-2</v>
          </cell>
          <cell r="E28">
            <v>9.5428571428571418E-2</v>
          </cell>
          <cell r="F28">
            <v>13.36</v>
          </cell>
          <cell r="H28">
            <v>0.10198473282442748</v>
          </cell>
          <cell r="I28">
            <v>13.36</v>
          </cell>
          <cell r="K28">
            <v>-6.5561613958560611E-3</v>
          </cell>
          <cell r="L28">
            <v>0</v>
          </cell>
        </row>
        <row r="29">
          <cell r="A29" t="str">
            <v>120NAF01</v>
          </cell>
          <cell r="B29" t="str">
            <v>NAFTEX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</row>
        <row r="30">
          <cell r="A30" t="str">
            <v>120PRI01</v>
          </cell>
          <cell r="B30" t="str">
            <v>Printing House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</row>
        <row r="31">
          <cell r="A31" t="str">
            <v>120ROT01</v>
          </cell>
          <cell r="B31" t="str">
            <v>Rotessh LTD. Plant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</row>
        <row r="32">
          <cell r="A32" t="str">
            <v>120STA01</v>
          </cell>
          <cell r="B32" t="str">
            <v>Standard Equipment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A33" t="str">
            <v>120TEX01</v>
          </cell>
          <cell r="B33" t="str">
            <v>Texas Containers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</row>
        <row r="34">
          <cell r="A34" t="str">
            <v>120ZAM01</v>
          </cell>
          <cell r="B34" t="str">
            <v>Zaman</v>
          </cell>
          <cell r="E34">
            <v>-0.29135714285714287</v>
          </cell>
          <cell r="F34">
            <v>-40.79</v>
          </cell>
          <cell r="H34">
            <v>-0.31137404580152672</v>
          </cell>
          <cell r="I34">
            <v>-40.79</v>
          </cell>
          <cell r="K34">
            <v>2.0016902944383852E-2</v>
          </cell>
          <cell r="L34">
            <v>0</v>
          </cell>
        </row>
        <row r="35">
          <cell r="A35" t="str">
            <v>120ZAP01</v>
          </cell>
          <cell r="B35" t="str">
            <v>Zap Kaz StroiService</v>
          </cell>
          <cell r="E35">
            <v>-8476.0835714285713</v>
          </cell>
          <cell r="F35">
            <v>-1186651.7</v>
          </cell>
          <cell r="H35">
            <v>-9058.4099236641214</v>
          </cell>
          <cell r="I35">
            <v>-1186651.7</v>
          </cell>
          <cell r="K35">
            <v>582.32635223555008</v>
          </cell>
          <cell r="L35">
            <v>0</v>
          </cell>
        </row>
        <row r="36">
          <cell r="A36">
            <v>1221000</v>
          </cell>
          <cell r="B36" t="str">
            <v>A/R Emp. Rollforward 1997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</row>
        <row r="37">
          <cell r="A37">
            <v>1251001</v>
          </cell>
          <cell r="B37" t="str">
            <v>Crude Oil</v>
          </cell>
          <cell r="E37">
            <v>-237895.72212999992</v>
          </cell>
          <cell r="F37">
            <v>-32151522.22651238</v>
          </cell>
          <cell r="H37">
            <v>-398491.18410000007</v>
          </cell>
          <cell r="I37">
            <v>-41406076.531697616</v>
          </cell>
          <cell r="K37">
            <v>160595.46197000015</v>
          </cell>
          <cell r="L37">
            <v>9254554.305185236</v>
          </cell>
        </row>
        <row r="38">
          <cell r="A38">
            <v>1301001</v>
          </cell>
          <cell r="B38" t="str">
            <v>Field Yards</v>
          </cell>
          <cell r="E38">
            <v>-2941.71</v>
          </cell>
          <cell r="F38">
            <v>-411840</v>
          </cell>
          <cell r="H38">
            <v>0</v>
          </cell>
          <cell r="I38">
            <v>0</v>
          </cell>
          <cell r="K38">
            <v>-2941.71</v>
          </cell>
          <cell r="L38">
            <v>-411840</v>
          </cell>
        </row>
        <row r="39">
          <cell r="A39">
            <v>1303000</v>
          </cell>
          <cell r="B39" t="str">
            <v>Warehouse Invent Rollfwd 1997</v>
          </cell>
          <cell r="E39">
            <v>0</v>
          </cell>
          <cell r="F39">
            <v>-14342.9</v>
          </cell>
          <cell r="H39">
            <v>0</v>
          </cell>
          <cell r="I39">
            <v>-14342.9</v>
          </cell>
          <cell r="K39">
            <v>0</v>
          </cell>
          <cell r="L39">
            <v>0</v>
          </cell>
        </row>
        <row r="40">
          <cell r="A40">
            <v>1303001</v>
          </cell>
          <cell r="B40" t="str">
            <v>Warehouse</v>
          </cell>
          <cell r="E40">
            <v>-1372641.21</v>
          </cell>
          <cell r="F40">
            <v>-110445782.36</v>
          </cell>
          <cell r="H40">
            <v>-1391442.53</v>
          </cell>
          <cell r="I40">
            <v>-113169664.23</v>
          </cell>
          <cell r="K40">
            <v>18801.320000000065</v>
          </cell>
          <cell r="L40">
            <v>2723881.8700000048</v>
          </cell>
        </row>
        <row r="41">
          <cell r="A41">
            <v>1305001</v>
          </cell>
          <cell r="B41" t="str">
            <v>Inventory in Transit</v>
          </cell>
          <cell r="E41">
            <v>-432864.96</v>
          </cell>
          <cell r="F41">
            <v>-36158567.399999999</v>
          </cell>
          <cell r="H41">
            <v>-410213</v>
          </cell>
          <cell r="I41">
            <v>-32987293</v>
          </cell>
          <cell r="K41">
            <v>-22651.960000000021</v>
          </cell>
          <cell r="L41">
            <v>-3171274.3999999985</v>
          </cell>
        </row>
        <row r="42">
          <cell r="A42">
            <v>1309001</v>
          </cell>
          <cell r="B42" t="str">
            <v>Other</v>
          </cell>
          <cell r="E42">
            <v>-42959.44</v>
          </cell>
          <cell r="F42">
            <v>-3399339.41</v>
          </cell>
          <cell r="H42">
            <v>-42959.44</v>
          </cell>
          <cell r="I42">
            <v>-3399339.41</v>
          </cell>
          <cell r="K42">
            <v>0</v>
          </cell>
          <cell r="L42">
            <v>0</v>
          </cell>
        </row>
        <row r="43">
          <cell r="A43">
            <v>1351000</v>
          </cell>
          <cell r="B43" t="str">
            <v>Prepaid Taxes Rollforward 1997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4">
          <cell r="A44">
            <v>1401001</v>
          </cell>
          <cell r="B44" t="str">
            <v>Import VAT</v>
          </cell>
          <cell r="E44">
            <v>-176117.75392857144</v>
          </cell>
          <cell r="F44">
            <v>-24656485.550000001</v>
          </cell>
          <cell r="H44">
            <v>-188217.44694656489</v>
          </cell>
          <cell r="I44">
            <v>-24656485.550000001</v>
          </cell>
          <cell r="K44">
            <v>12099.693017993442</v>
          </cell>
          <cell r="L44">
            <v>0</v>
          </cell>
        </row>
        <row r="45">
          <cell r="A45">
            <v>1402001</v>
          </cell>
          <cell r="B45" t="str">
            <v>Turnover (local) VAT</v>
          </cell>
          <cell r="E45">
            <v>-311539.11571428576</v>
          </cell>
          <cell r="F45">
            <v>-43615476.200000003</v>
          </cell>
          <cell r="H45">
            <v>-555161.7938931298</v>
          </cell>
          <cell r="I45">
            <v>-72726195</v>
          </cell>
          <cell r="K45">
            <v>243622.67817884404</v>
          </cell>
          <cell r="L45">
            <v>29110718.799999997</v>
          </cell>
        </row>
        <row r="46">
          <cell r="A46">
            <v>1451001</v>
          </cell>
          <cell r="B46" t="str">
            <v>Advances to Customs</v>
          </cell>
          <cell r="E46">
            <v>-88634.77</v>
          </cell>
          <cell r="F46">
            <v>-12408867.800000001</v>
          </cell>
          <cell r="H46">
            <v>-94724.181679389323</v>
          </cell>
          <cell r="I46">
            <v>-12408867.800000001</v>
          </cell>
          <cell r="K46">
            <v>6089.411679389319</v>
          </cell>
          <cell r="L46">
            <v>0</v>
          </cell>
        </row>
        <row r="47">
          <cell r="A47">
            <v>2001001</v>
          </cell>
          <cell r="B47" t="str">
            <v>Unproven Acquisition Costs</v>
          </cell>
          <cell r="E47">
            <v>-555111.40517375246</v>
          </cell>
          <cell r="F47">
            <v>-42496043.265512556</v>
          </cell>
          <cell r="H47">
            <v>-550031.75586795597</v>
          </cell>
          <cell r="I47">
            <v>-41907066.836028472</v>
          </cell>
          <cell r="K47">
            <v>-5079.6493057964835</v>
          </cell>
          <cell r="L47">
            <v>-588976.42948408425</v>
          </cell>
        </row>
        <row r="48">
          <cell r="A48">
            <v>2020100</v>
          </cell>
          <cell r="B48" t="str">
            <v>Oil &amp; Gas Property Rollforward</v>
          </cell>
          <cell r="E48">
            <v>-5734236.2942320844</v>
          </cell>
          <cell r="F48">
            <v>-438995163.29465538</v>
          </cell>
          <cell r="H48">
            <v>-5681764.1494779913</v>
          </cell>
          <cell r="I48">
            <v>-432910883.85637236</v>
          </cell>
          <cell r="K48">
            <v>-52472.14475409314</v>
          </cell>
          <cell r="L48">
            <v>-6084279.4382830262</v>
          </cell>
        </row>
        <row r="49">
          <cell r="A49">
            <v>2036001</v>
          </cell>
          <cell r="B49" t="str">
            <v>G&amp;G Company Labour</v>
          </cell>
          <cell r="E49">
            <v>-18028.573654477412</v>
          </cell>
          <cell r="F49">
            <v>-1441610.8610073251</v>
          </cell>
          <cell r="H49">
            <v>-17863.597090952517</v>
          </cell>
          <cell r="I49">
            <v>-1421630.7704460488</v>
          </cell>
          <cell r="K49">
            <v>-164.97656352489503</v>
          </cell>
          <cell r="L49">
            <v>-19980.090561276302</v>
          </cell>
        </row>
        <row r="50">
          <cell r="A50">
            <v>2036201</v>
          </cell>
          <cell r="B50" t="str">
            <v>G&amp;G Contract Labour</v>
          </cell>
          <cell r="E50">
            <v>-4230.2395558538992</v>
          </cell>
          <cell r="F50">
            <v>-326878.83657214878</v>
          </cell>
          <cell r="H50">
            <v>-4191.5263236057817</v>
          </cell>
          <cell r="I50">
            <v>-322348.43512582296</v>
          </cell>
          <cell r="K50">
            <v>-38.713232248117492</v>
          </cell>
          <cell r="L50">
            <v>-4530.4014463258209</v>
          </cell>
        </row>
        <row r="51">
          <cell r="A51">
            <v>2036501</v>
          </cell>
          <cell r="B51" t="str">
            <v>G&amp;G Seismic</v>
          </cell>
          <cell r="E51">
            <v>-85440.135079874453</v>
          </cell>
          <cell r="F51">
            <v>-7195372.0850586174</v>
          </cell>
          <cell r="H51">
            <v>-84658.302234026851</v>
          </cell>
          <cell r="I51">
            <v>-7095647.4026466096</v>
          </cell>
          <cell r="K51">
            <v>-781.83284584760258</v>
          </cell>
          <cell r="L51">
            <v>-99724.682412007824</v>
          </cell>
        </row>
        <row r="52">
          <cell r="A52">
            <v>2050101</v>
          </cell>
          <cell r="B52" t="str">
            <v>IDC Drilling Contract Day Rate</v>
          </cell>
          <cell r="E52">
            <v>-187775.70482533058</v>
          </cell>
          <cell r="F52">
            <v>-14539630.529421456</v>
          </cell>
          <cell r="H52">
            <v>-186057.42554785288</v>
          </cell>
          <cell r="I52">
            <v>-14338117.662167141</v>
          </cell>
          <cell r="K52">
            <v>-1718.2792774777045</v>
          </cell>
          <cell r="L52">
            <v>-201512.86725431494</v>
          </cell>
        </row>
        <row r="53">
          <cell r="A53">
            <v>2051001</v>
          </cell>
          <cell r="B53" t="str">
            <v>IDC Cementing &amp; Cementing Serv</v>
          </cell>
          <cell r="E53">
            <v>-11536.345370369205</v>
          </cell>
          <cell r="F53">
            <v>-918080.19679699</v>
          </cell>
          <cell r="H53">
            <v>-11430.777127542453</v>
          </cell>
          <cell r="I53">
            <v>-905356.01431769808</v>
          </cell>
          <cell r="K53">
            <v>-105.56824282675188</v>
          </cell>
          <cell r="L53">
            <v>-12724.182479291921</v>
          </cell>
        </row>
        <row r="54">
          <cell r="A54">
            <v>2053001</v>
          </cell>
          <cell r="B54" t="str">
            <v>IDC Formation Testing</v>
          </cell>
          <cell r="E54">
            <v>-7555.1043194097656</v>
          </cell>
          <cell r="F54">
            <v>-886358.00114987674</v>
          </cell>
          <cell r="H54">
            <v>-7485.9705675981695</v>
          </cell>
          <cell r="I54">
            <v>-874073.46965176414</v>
          </cell>
          <cell r="K54">
            <v>-69.133751811596085</v>
          </cell>
          <cell r="L54">
            <v>-12284.531498112599</v>
          </cell>
        </row>
        <row r="55">
          <cell r="A55">
            <v>2055501</v>
          </cell>
          <cell r="B55" t="str">
            <v>IDC Tools &amp; Equipment Rental</v>
          </cell>
          <cell r="E55">
            <v>-14850.764549758173</v>
          </cell>
          <cell r="F55">
            <v>-1147838.1608918065</v>
          </cell>
          <cell r="H55">
            <v>-14714.865284008798</v>
          </cell>
          <cell r="I55">
            <v>-1131929.6322576525</v>
          </cell>
          <cell r="K55">
            <v>-135.89926574937454</v>
          </cell>
          <cell r="L55">
            <v>-15908.528634154005</v>
          </cell>
        </row>
        <row r="56">
          <cell r="A56">
            <v>2055701</v>
          </cell>
          <cell r="B56" t="str">
            <v>IDC Materials &amp; Supplies</v>
          </cell>
          <cell r="E56">
            <v>-55483.30047715926</v>
          </cell>
          <cell r="F56">
            <v>-6658218.1905368902</v>
          </cell>
          <cell r="H56">
            <v>-14728.998245127734</v>
          </cell>
          <cell r="I56">
            <v>-1158190.5993282769</v>
          </cell>
          <cell r="K56">
            <v>-40754.302232031529</v>
          </cell>
          <cell r="L56">
            <v>-5500027.5912086135</v>
          </cell>
        </row>
        <row r="57">
          <cell r="A57">
            <v>2056001</v>
          </cell>
          <cell r="B57" t="str">
            <v>IDC Company labor</v>
          </cell>
          <cell r="E57">
            <v>-20977.84145150636</v>
          </cell>
          <cell r="F57">
            <v>-1855091.4902479337</v>
          </cell>
          <cell r="H57">
            <v>-20785.880604434373</v>
          </cell>
          <cell r="I57">
            <v>-1829380.7389346925</v>
          </cell>
          <cell r="K57">
            <v>-191.96084707198679</v>
          </cell>
          <cell r="L57">
            <v>-25710.751313241199</v>
          </cell>
        </row>
        <row r="58">
          <cell r="A58">
            <v>2056201</v>
          </cell>
          <cell r="B58" t="str">
            <v>IDC Contract Labor</v>
          </cell>
          <cell r="E58">
            <v>-104695.79742663857</v>
          </cell>
          <cell r="F58">
            <v>-10075430.758616064</v>
          </cell>
          <cell r="H58">
            <v>-103737.7643920876</v>
          </cell>
          <cell r="I58">
            <v>-9935789.7316208314</v>
          </cell>
          <cell r="K58">
            <v>-958.03303455097193</v>
          </cell>
          <cell r="L58">
            <v>-139641.02699523233</v>
          </cell>
        </row>
        <row r="59">
          <cell r="A59">
            <v>2056501</v>
          </cell>
          <cell r="B59" t="str">
            <v>IDC Contract Services &amp; Equip</v>
          </cell>
          <cell r="E59">
            <v>-37679.89656325039</v>
          </cell>
          <cell r="F59">
            <v>-3679540.9352572374</v>
          </cell>
          <cell r="H59">
            <v>-37335.091887674782</v>
          </cell>
          <cell r="I59">
            <v>-3628544.1247845036</v>
          </cell>
          <cell r="K59">
            <v>-344.80467557560769</v>
          </cell>
          <cell r="L59">
            <v>-50996.810472733807</v>
          </cell>
        </row>
        <row r="60">
          <cell r="A60">
            <v>2056701</v>
          </cell>
          <cell r="B60" t="str">
            <v>IDC Professional Services</v>
          </cell>
          <cell r="E60">
            <v>-7971.2422633264832</v>
          </cell>
          <cell r="F60">
            <v>-644213.97164885921</v>
          </cell>
          <cell r="H60">
            <v>-7898.3043542452588</v>
          </cell>
          <cell r="I60">
            <v>-635285.45065620658</v>
          </cell>
          <cell r="K60">
            <v>-72.937909081224461</v>
          </cell>
          <cell r="L60">
            <v>-8928.5209926526295</v>
          </cell>
        </row>
        <row r="61">
          <cell r="A61">
            <v>2057001</v>
          </cell>
          <cell r="B61" t="str">
            <v>IDC Fuel &amp; Power</v>
          </cell>
          <cell r="E61">
            <v>-8071.3785784027978</v>
          </cell>
          <cell r="F61">
            <v>-737675.1625529367</v>
          </cell>
          <cell r="H61">
            <v>-7997.5225311005324</v>
          </cell>
          <cell r="I61">
            <v>-727451.31268383225</v>
          </cell>
          <cell r="K61">
            <v>-73.856047302265324</v>
          </cell>
          <cell r="L61">
            <v>-10223.849869104451</v>
          </cell>
        </row>
        <row r="62">
          <cell r="A62">
            <v>2057501</v>
          </cell>
          <cell r="B62" t="str">
            <v>IDC Transportation</v>
          </cell>
          <cell r="E62">
            <v>-5387.4286192131212</v>
          </cell>
          <cell r="F62">
            <v>-431117.85339207447</v>
          </cell>
          <cell r="H62">
            <v>-5338.1293864974086</v>
          </cell>
          <cell r="I62">
            <v>-425142.75462382933</v>
          </cell>
          <cell r="K62">
            <v>-49.299232715712606</v>
          </cell>
          <cell r="L62">
            <v>-5975.0987682451378</v>
          </cell>
        </row>
        <row r="63">
          <cell r="A63">
            <v>2057520</v>
          </cell>
          <cell r="B63" t="str">
            <v>IDC Helicopter Transportation</v>
          </cell>
          <cell r="E63">
            <v>-522.03699190056807</v>
          </cell>
          <cell r="F63">
            <v>-41752.095639379571</v>
          </cell>
          <cell r="H63">
            <v>-517.25754578353531</v>
          </cell>
          <cell r="I63">
            <v>-41173.428471243358</v>
          </cell>
          <cell r="K63">
            <v>-4.7794461170327622</v>
          </cell>
          <cell r="L63">
            <v>-578.66716813621315</v>
          </cell>
        </row>
        <row r="64">
          <cell r="A64">
            <v>2057530</v>
          </cell>
          <cell r="B64" t="str">
            <v>IDC Air Transportation</v>
          </cell>
          <cell r="E64">
            <v>-7436.3757728280352</v>
          </cell>
          <cell r="F64">
            <v>-690447.42553799821</v>
          </cell>
          <cell r="H64">
            <v>-6826.3899556001243</v>
          </cell>
          <cell r="I64">
            <v>-609356.47631299647</v>
          </cell>
          <cell r="K64">
            <v>-609.98581722791096</v>
          </cell>
          <cell r="L64">
            <v>-81090.949225001736</v>
          </cell>
        </row>
        <row r="65">
          <cell r="A65">
            <v>2058001</v>
          </cell>
          <cell r="B65" t="str">
            <v>IDC Communication Expense</v>
          </cell>
          <cell r="E65">
            <v>-1927.5786496357168</v>
          </cell>
          <cell r="F65">
            <v>-162788.78073646684</v>
          </cell>
          <cell r="H65">
            <v>-1909.9351877168449</v>
          </cell>
          <cell r="I65">
            <v>-160532.59951134989</v>
          </cell>
          <cell r="K65">
            <v>-17.643461918871935</v>
          </cell>
          <cell r="L65">
            <v>-2256.1812251169467</v>
          </cell>
        </row>
        <row r="66">
          <cell r="A66">
            <v>2058201</v>
          </cell>
          <cell r="B66" t="str">
            <v>IDC Repairs &amp; Maintenance</v>
          </cell>
          <cell r="E66">
            <v>-5876.8168528722181</v>
          </cell>
          <cell r="F66">
            <v>-466988.31213698402</v>
          </cell>
          <cell r="H66">
            <v>-5823.0409273405712</v>
          </cell>
          <cell r="I66">
            <v>-460516.06255416863</v>
          </cell>
          <cell r="K66">
            <v>-53.775925531646863</v>
          </cell>
          <cell r="L66">
            <v>-6472.2495828153915</v>
          </cell>
        </row>
        <row r="67">
          <cell r="A67">
            <v>2058501</v>
          </cell>
          <cell r="B67" t="str">
            <v>IDC Environmental Expense</v>
          </cell>
          <cell r="E67">
            <v>-1366.1713931601939</v>
          </cell>
          <cell r="F67">
            <v>-107420.86584470847</v>
          </cell>
          <cell r="H67">
            <v>-1353.6681929657013</v>
          </cell>
          <cell r="I67">
            <v>-105932.05864659615</v>
          </cell>
          <cell r="K67">
            <v>-12.503200194492592</v>
          </cell>
          <cell r="L67">
            <v>-1488.8071981123212</v>
          </cell>
        </row>
        <row r="68">
          <cell r="A68">
            <v>2100101</v>
          </cell>
          <cell r="B68" t="str">
            <v>IDC-US Dril Contract Day Rate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</row>
        <row r="69">
          <cell r="A69">
            <v>2100701</v>
          </cell>
          <cell r="B69" t="str">
            <v>IDC-US Road|Loc. Pits &amp; Keyws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</row>
        <row r="70">
          <cell r="A70">
            <v>2105001</v>
          </cell>
          <cell r="B70" t="str">
            <v>IDC-US Drill Bits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A71">
            <v>2206001</v>
          </cell>
          <cell r="B71" t="str">
            <v>TDC-US Xmas Tree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2">
          <cell r="A72">
            <v>2251000</v>
          </cell>
          <cell r="B72" t="str">
            <v>Buildings Rollforward 1997</v>
          </cell>
          <cell r="E72">
            <v>-329936</v>
          </cell>
          <cell r="F72">
            <v>-24926664.800000001</v>
          </cell>
          <cell r="H72">
            <v>-329936</v>
          </cell>
          <cell r="I72">
            <v>-24926664.800000001</v>
          </cell>
          <cell r="K72">
            <v>0</v>
          </cell>
          <cell r="L72">
            <v>0</v>
          </cell>
        </row>
        <row r="73">
          <cell r="A73">
            <v>2251001</v>
          </cell>
          <cell r="B73" t="str">
            <v>Buildings</v>
          </cell>
          <cell r="E73">
            <v>-2211154.5938360002</v>
          </cell>
          <cell r="F73">
            <v>-187047035.378052</v>
          </cell>
          <cell r="H73">
            <v>-2204736.4337800001</v>
          </cell>
          <cell r="I73">
            <v>-183008963.48779061</v>
          </cell>
          <cell r="K73">
            <v>-6418.1600560001098</v>
          </cell>
          <cell r="L73">
            <v>-4038071.8902613819</v>
          </cell>
        </row>
        <row r="74">
          <cell r="A74">
            <v>2251501</v>
          </cell>
          <cell r="B74" t="str">
            <v>Roads</v>
          </cell>
          <cell r="E74">
            <v>-858471.83232648321</v>
          </cell>
          <cell r="F74">
            <v>-69264614.987178907</v>
          </cell>
          <cell r="H74">
            <v>-834409.20326871122</v>
          </cell>
          <cell r="I74">
            <v>-66127234.573405907</v>
          </cell>
          <cell r="K74">
            <v>-24062.629057771992</v>
          </cell>
          <cell r="L74">
            <v>-3137380.4137730002</v>
          </cell>
        </row>
        <row r="75">
          <cell r="A75">
            <v>2252001</v>
          </cell>
          <cell r="B75" t="str">
            <v>Pipelines</v>
          </cell>
          <cell r="E75">
            <v>-616217.65876369353</v>
          </cell>
          <cell r="F75">
            <v>-48952893.259968832</v>
          </cell>
          <cell r="H75">
            <v>-610578.84850276727</v>
          </cell>
          <cell r="I75">
            <v>-48274427.737225309</v>
          </cell>
          <cell r="K75">
            <v>-5638.8102609262569</v>
          </cell>
          <cell r="L75">
            <v>-678465.52274352312</v>
          </cell>
        </row>
        <row r="76">
          <cell r="A76">
            <v>2253000</v>
          </cell>
          <cell r="B76" t="str">
            <v>Plant &amp; Equipment R/F 1997</v>
          </cell>
          <cell r="E76">
            <v>0</v>
          </cell>
          <cell r="F76">
            <v>-0.5</v>
          </cell>
          <cell r="H76">
            <v>0</v>
          </cell>
          <cell r="I76">
            <v>-0.5</v>
          </cell>
          <cell r="K76">
            <v>0</v>
          </cell>
          <cell r="L76">
            <v>0</v>
          </cell>
        </row>
        <row r="77">
          <cell r="A77">
            <v>2253001</v>
          </cell>
          <cell r="B77" t="str">
            <v>Plant &amp; Equipment</v>
          </cell>
          <cell r="E77">
            <v>-1186196.6726224453</v>
          </cell>
          <cell r="F77">
            <v>-95524130.953729793</v>
          </cell>
          <cell r="H77">
            <v>-1165845.0467715769</v>
          </cell>
          <cell r="I77">
            <v>-92870611.235996619</v>
          </cell>
          <cell r="K77">
            <v>-20351.625850868411</v>
          </cell>
          <cell r="L77">
            <v>-2653519.7177331746</v>
          </cell>
        </row>
        <row r="78">
          <cell r="A78">
            <v>2253500</v>
          </cell>
          <cell r="B78" t="str">
            <v>Vehicles Rollforward 1997</v>
          </cell>
          <cell r="E78">
            <v>-541479</v>
          </cell>
          <cell r="F78">
            <v>-40908738.450000003</v>
          </cell>
          <cell r="H78">
            <v>-541479</v>
          </cell>
          <cell r="I78">
            <v>-40908738.450000003</v>
          </cell>
          <cell r="K78">
            <v>0</v>
          </cell>
          <cell r="L78">
            <v>0</v>
          </cell>
        </row>
        <row r="79">
          <cell r="A79">
            <v>2253501</v>
          </cell>
          <cell r="B79" t="str">
            <v>Vehicles</v>
          </cell>
          <cell r="E79">
            <v>-9250.85</v>
          </cell>
          <cell r="F79">
            <v>-1211861.3500000001</v>
          </cell>
          <cell r="H79">
            <v>-9250.85</v>
          </cell>
          <cell r="I79">
            <v>-1211861.3500000001</v>
          </cell>
          <cell r="K79">
            <v>0</v>
          </cell>
          <cell r="L79">
            <v>0</v>
          </cell>
        </row>
        <row r="80">
          <cell r="A80">
            <v>2254001</v>
          </cell>
          <cell r="B80" t="str">
            <v>Vehicles for specialized tasks</v>
          </cell>
          <cell r="E80">
            <v>-967345.11</v>
          </cell>
          <cell r="F80">
            <v>-75192176.870000005</v>
          </cell>
          <cell r="H80">
            <v>-963540.94</v>
          </cell>
          <cell r="I80">
            <v>-74659593.069999993</v>
          </cell>
          <cell r="K80">
            <v>-3804.1700000000419</v>
          </cell>
          <cell r="L80">
            <v>-532583.80000001192</v>
          </cell>
        </row>
        <row r="81">
          <cell r="A81">
            <v>2254501</v>
          </cell>
          <cell r="B81" t="str">
            <v>Vehicles for personnel</v>
          </cell>
          <cell r="E81">
            <v>-128051.16</v>
          </cell>
          <cell r="F81">
            <v>-10205265.640000001</v>
          </cell>
          <cell r="H81">
            <v>-128051.16</v>
          </cell>
          <cell r="I81">
            <v>-10205265.640000001</v>
          </cell>
          <cell r="K81">
            <v>0</v>
          </cell>
          <cell r="L81">
            <v>0</v>
          </cell>
        </row>
        <row r="82">
          <cell r="A82">
            <v>2254502</v>
          </cell>
          <cell r="B82" t="str">
            <v>Vehicles-Personnel-VAT-Paid</v>
          </cell>
          <cell r="E82">
            <v>-78183.91</v>
          </cell>
          <cell r="F82">
            <v>-6146750</v>
          </cell>
          <cell r="H82">
            <v>-78183.91</v>
          </cell>
          <cell r="I82">
            <v>-6146750</v>
          </cell>
          <cell r="K82">
            <v>0</v>
          </cell>
          <cell r="L82">
            <v>0</v>
          </cell>
        </row>
        <row r="83">
          <cell r="A83">
            <v>2255001</v>
          </cell>
          <cell r="B83" t="str">
            <v>Furniture &amp; Fixtures</v>
          </cell>
          <cell r="E83">
            <v>-113206.46</v>
          </cell>
          <cell r="F83">
            <v>-8746458.4100000001</v>
          </cell>
          <cell r="H83">
            <v>-113206.46</v>
          </cell>
          <cell r="I83">
            <v>-8746458.4100000001</v>
          </cell>
          <cell r="K83">
            <v>0</v>
          </cell>
          <cell r="L83">
            <v>0</v>
          </cell>
        </row>
        <row r="84">
          <cell r="A84">
            <v>2256001</v>
          </cell>
          <cell r="B84" t="str">
            <v>Field Communicatios</v>
          </cell>
          <cell r="E84">
            <v>-258601.46386600001</v>
          </cell>
          <cell r="F84">
            <v>-21931157.788382001</v>
          </cell>
          <cell r="H84">
            <v>-242394.43611000001</v>
          </cell>
          <cell r="I84">
            <v>-19753754.407339271</v>
          </cell>
          <cell r="K84">
            <v>-16207.027755999996</v>
          </cell>
          <cell r="L84">
            <v>-2177403.3810427301</v>
          </cell>
        </row>
        <row r="85">
          <cell r="A85">
            <v>2301000</v>
          </cell>
          <cell r="B85" t="str">
            <v>Apartments Rollforward 1997</v>
          </cell>
          <cell r="E85">
            <v>-67212</v>
          </cell>
          <cell r="F85">
            <v>-5077866.5999999996</v>
          </cell>
          <cell r="H85">
            <v>-67212</v>
          </cell>
          <cell r="I85">
            <v>-5077866.5999999996</v>
          </cell>
          <cell r="K85">
            <v>0</v>
          </cell>
          <cell r="L85">
            <v>0</v>
          </cell>
        </row>
        <row r="86">
          <cell r="A86">
            <v>2301001</v>
          </cell>
          <cell r="B86" t="str">
            <v>Buildings</v>
          </cell>
          <cell r="E86">
            <v>-94069.81</v>
          </cell>
          <cell r="F86">
            <v>-9473805.8000000007</v>
          </cell>
          <cell r="H86">
            <v>0</v>
          </cell>
          <cell r="I86">
            <v>0</v>
          </cell>
          <cell r="K86">
            <v>-94069.81</v>
          </cell>
          <cell r="L86">
            <v>-9473805.8000000007</v>
          </cell>
        </row>
        <row r="87">
          <cell r="A87">
            <v>2301010</v>
          </cell>
          <cell r="B87" t="str">
            <v>Office Buildings</v>
          </cell>
          <cell r="E87">
            <v>-19732.8</v>
          </cell>
          <cell r="F87">
            <v>-1698551</v>
          </cell>
          <cell r="H87">
            <v>-19732.8</v>
          </cell>
          <cell r="I87">
            <v>-1698551</v>
          </cell>
          <cell r="K87">
            <v>0</v>
          </cell>
          <cell r="L87">
            <v>0</v>
          </cell>
        </row>
        <row r="88">
          <cell r="A88">
            <v>2301020</v>
          </cell>
          <cell r="B88" t="str">
            <v>Apartments</v>
          </cell>
          <cell r="E88">
            <v>-147787.25</v>
          </cell>
          <cell r="F88">
            <v>-11802425.67</v>
          </cell>
          <cell r="H88">
            <v>-145612.26</v>
          </cell>
          <cell r="I88">
            <v>-11508802.33</v>
          </cell>
          <cell r="K88">
            <v>-2174.9899999999907</v>
          </cell>
          <cell r="L88">
            <v>-293623.33999999985</v>
          </cell>
        </row>
        <row r="89">
          <cell r="A89">
            <v>2303000</v>
          </cell>
          <cell r="B89" t="str">
            <v>Office F&amp;F Rollforward 1997</v>
          </cell>
          <cell r="E89">
            <v>-227318</v>
          </cell>
          <cell r="F89">
            <v>-17173874.899999999</v>
          </cell>
          <cell r="H89">
            <v>-227318</v>
          </cell>
          <cell r="I89">
            <v>-17173874.899999999</v>
          </cell>
          <cell r="K89">
            <v>0</v>
          </cell>
          <cell r="L89">
            <v>0</v>
          </cell>
        </row>
        <row r="90">
          <cell r="A90">
            <v>2303010</v>
          </cell>
          <cell r="B90" t="str">
            <v>Office Furniture &amp; Fixtures</v>
          </cell>
          <cell r="E90">
            <v>-14782.82</v>
          </cell>
          <cell r="F90">
            <v>-1118262.8999999999</v>
          </cell>
          <cell r="H90">
            <v>-14782.82</v>
          </cell>
          <cell r="I90">
            <v>-1118262.8999999999</v>
          </cell>
          <cell r="K90">
            <v>0</v>
          </cell>
          <cell r="L90">
            <v>0</v>
          </cell>
        </row>
        <row r="91">
          <cell r="A91">
            <v>2303020</v>
          </cell>
          <cell r="B91" t="str">
            <v>Apartment Furniture &amp; Fixtures</v>
          </cell>
          <cell r="E91">
            <v>-56750.03</v>
          </cell>
          <cell r="F91">
            <v>-4401620</v>
          </cell>
          <cell r="H91">
            <v>-57511.94</v>
          </cell>
          <cell r="I91">
            <v>-4508287</v>
          </cell>
          <cell r="K91">
            <v>761.91000000000349</v>
          </cell>
          <cell r="L91">
            <v>106667</v>
          </cell>
        </row>
        <row r="92">
          <cell r="A92">
            <v>2304001</v>
          </cell>
          <cell r="B92" t="str">
            <v>Office Equipment</v>
          </cell>
          <cell r="E92">
            <v>-98157.29</v>
          </cell>
          <cell r="F92">
            <v>-7850018.96</v>
          </cell>
          <cell r="H92">
            <v>-96374.080000000002</v>
          </cell>
          <cell r="I92">
            <v>-7608393.96</v>
          </cell>
          <cell r="K92">
            <v>-1783.2099999999919</v>
          </cell>
          <cell r="L92">
            <v>-241625</v>
          </cell>
        </row>
        <row r="93">
          <cell r="A93">
            <v>2305001</v>
          </cell>
          <cell r="B93" t="str">
            <v>Intangible Assets</v>
          </cell>
          <cell r="E93">
            <v>-2851.76</v>
          </cell>
          <cell r="F93">
            <v>-205935</v>
          </cell>
          <cell r="H93">
            <v>-2851.76</v>
          </cell>
          <cell r="I93">
            <v>-205935</v>
          </cell>
          <cell r="K93">
            <v>0</v>
          </cell>
          <cell r="L93">
            <v>0</v>
          </cell>
        </row>
        <row r="94">
          <cell r="A94">
            <v>2305002</v>
          </cell>
          <cell r="B94" t="str">
            <v>Software-Sun System-GL</v>
          </cell>
          <cell r="E94">
            <v>-62093.59</v>
          </cell>
          <cell r="F94">
            <v>-5214962.84</v>
          </cell>
          <cell r="H94">
            <v>-62093.59</v>
          </cell>
          <cell r="I94">
            <v>-5214962.84</v>
          </cell>
          <cell r="K94">
            <v>0</v>
          </cell>
          <cell r="L94">
            <v>0</v>
          </cell>
        </row>
        <row r="95">
          <cell r="A95">
            <v>2305003</v>
          </cell>
          <cell r="B95" t="str">
            <v>Software-Sun System-Payroll</v>
          </cell>
          <cell r="E95">
            <v>-9353.4500000000007</v>
          </cell>
          <cell r="F95">
            <v>-778140</v>
          </cell>
          <cell r="H95">
            <v>-9353.4500000000007</v>
          </cell>
          <cell r="I95">
            <v>-778140</v>
          </cell>
          <cell r="K95">
            <v>0</v>
          </cell>
          <cell r="L95">
            <v>0</v>
          </cell>
        </row>
        <row r="96">
          <cell r="A96">
            <v>2350101</v>
          </cell>
          <cell r="B96" t="str">
            <v>WIP IDC Dril Cont Day Rate</v>
          </cell>
          <cell r="E96">
            <v>-1856379.6304072721</v>
          </cell>
          <cell r="F96">
            <v>-222962642.77703223</v>
          </cell>
          <cell r="H96">
            <v>-1839392.4950369911</v>
          </cell>
          <cell r="I96">
            <v>-219872478.84166443</v>
          </cell>
          <cell r="K96">
            <v>-16987.135370281059</v>
          </cell>
          <cell r="L96">
            <v>-3090163.9353677928</v>
          </cell>
        </row>
        <row r="97">
          <cell r="A97">
            <v>2350501</v>
          </cell>
          <cell r="B97" t="str">
            <v>WIP IDC Mobilization/Demob</v>
          </cell>
          <cell r="E97">
            <v>-891244.1473299762</v>
          </cell>
          <cell r="F97">
            <v>-76190452.696226761</v>
          </cell>
          <cell r="H97">
            <v>-828090.6638774178</v>
          </cell>
          <cell r="I97">
            <v>-67434766.614089832</v>
          </cell>
          <cell r="K97">
            <v>-63153.483452558401</v>
          </cell>
          <cell r="L97">
            <v>-8755686.082136929</v>
          </cell>
        </row>
        <row r="98">
          <cell r="A98">
            <v>2350701</v>
          </cell>
          <cell r="B98" t="str">
            <v>WIP IDC Road|Loc. Pits &amp; Keyws</v>
          </cell>
          <cell r="E98">
            <v>-217959.90065217257</v>
          </cell>
          <cell r="F98">
            <v>-17773113.812258214</v>
          </cell>
          <cell r="H98">
            <v>-215965.42304356475</v>
          </cell>
          <cell r="I98">
            <v>-17526786.294473786</v>
          </cell>
          <cell r="K98">
            <v>-1994.47760860782</v>
          </cell>
          <cell r="L98">
            <v>-246327.51778442785</v>
          </cell>
        </row>
        <row r="99">
          <cell r="A99">
            <v>2351001</v>
          </cell>
          <cell r="B99" t="str">
            <v>WIP IDC Cement &amp; Cement Serv</v>
          </cell>
          <cell r="E99">
            <v>-63118.093285189869</v>
          </cell>
          <cell r="F99">
            <v>-6083174.8415699145</v>
          </cell>
          <cell r="H99">
            <v>-62540.519456340371</v>
          </cell>
          <cell r="I99">
            <v>-5998864.72283372</v>
          </cell>
          <cell r="K99">
            <v>-577.57382884949766</v>
          </cell>
          <cell r="L99">
            <v>-84310.118736194447</v>
          </cell>
        </row>
        <row r="100">
          <cell r="A100">
            <v>2352001</v>
          </cell>
          <cell r="B100" t="str">
            <v>WIP IDC Wireline Logging</v>
          </cell>
          <cell r="E100">
            <v>-22836.186567436824</v>
          </cell>
          <cell r="F100">
            <v>-1860020.4839274113</v>
          </cell>
          <cell r="H100">
            <v>-21178.992446238659</v>
          </cell>
          <cell r="I100">
            <v>-1631489.4163413516</v>
          </cell>
          <cell r="K100">
            <v>-1657.1941211981648</v>
          </cell>
          <cell r="L100">
            <v>-228531.06758605968</v>
          </cell>
        </row>
        <row r="101">
          <cell r="A101">
            <v>2352501</v>
          </cell>
          <cell r="B101" t="str">
            <v>WIP IDC Mud Logging</v>
          </cell>
          <cell r="E101">
            <v>-98694.743722467276</v>
          </cell>
          <cell r="F101">
            <v>-12025656.700423105</v>
          </cell>
          <cell r="H101">
            <v>-99791.617084305646</v>
          </cell>
          <cell r="I101">
            <v>-12138986.403081229</v>
          </cell>
          <cell r="K101">
            <v>1096.8733618383703</v>
          </cell>
          <cell r="L101">
            <v>113329.70265812427</v>
          </cell>
        </row>
        <row r="102">
          <cell r="A102">
            <v>2353001</v>
          </cell>
          <cell r="B102" t="str">
            <v>WIP IDC Formation Testing</v>
          </cell>
          <cell r="E102">
            <v>-108925.43144138136</v>
          </cell>
          <cell r="F102">
            <v>-14147870.579216843</v>
          </cell>
          <cell r="H102">
            <v>-27044.217123270533</v>
          </cell>
          <cell r="I102">
            <v>-2627961.5273171859</v>
          </cell>
          <cell r="K102">
            <v>-81881.214318110826</v>
          </cell>
          <cell r="L102">
            <v>-11519909.051899657</v>
          </cell>
        </row>
        <row r="103">
          <cell r="A103">
            <v>2355501</v>
          </cell>
          <cell r="B103" t="str">
            <v>WIP IDC Tools &amp; Equip Rental</v>
          </cell>
          <cell r="E103">
            <v>-1700</v>
          </cell>
          <cell r="F103">
            <v>-238000</v>
          </cell>
          <cell r="H103">
            <v>0</v>
          </cell>
          <cell r="I103">
            <v>0</v>
          </cell>
          <cell r="K103">
            <v>-1700</v>
          </cell>
          <cell r="L103">
            <v>-238000</v>
          </cell>
        </row>
        <row r="104">
          <cell r="A104">
            <v>2355701</v>
          </cell>
          <cell r="B104" t="str">
            <v>WIP IDC Materials &amp; Supplies</v>
          </cell>
          <cell r="E104">
            <v>-274845.91606666154</v>
          </cell>
          <cell r="F104">
            <v>-34092944.447288953</v>
          </cell>
          <cell r="H104">
            <v>-54999.293359288662</v>
          </cell>
          <cell r="I104">
            <v>-4418594.1259036968</v>
          </cell>
          <cell r="K104">
            <v>-219846.62270737288</v>
          </cell>
          <cell r="L104">
            <v>-29674350.321385257</v>
          </cell>
        </row>
        <row r="105">
          <cell r="A105">
            <v>2356001</v>
          </cell>
          <cell r="B105" t="str">
            <v>WIP IDC Company labor</v>
          </cell>
          <cell r="E105">
            <v>-96913.312420001501</v>
          </cell>
          <cell r="F105">
            <v>-9064011.1284203436</v>
          </cell>
          <cell r="H105">
            <v>-96026.488176590938</v>
          </cell>
          <cell r="I105">
            <v>-8938387.9269315694</v>
          </cell>
          <cell r="K105">
            <v>-886.82424341056321</v>
          </cell>
          <cell r="L105">
            <v>-125623.20148877427</v>
          </cell>
        </row>
        <row r="106">
          <cell r="A106">
            <v>2356201</v>
          </cell>
          <cell r="B106" t="str">
            <v>WIP IDC Contract Labor</v>
          </cell>
          <cell r="E106">
            <v>-656235.06512410729</v>
          </cell>
          <cell r="F106">
            <v>-61892348.9414258</v>
          </cell>
          <cell r="H106">
            <v>-650230.05403771659</v>
          </cell>
          <cell r="I106">
            <v>-61034548.282859147</v>
          </cell>
          <cell r="K106">
            <v>-6005.011086390703</v>
          </cell>
          <cell r="L106">
            <v>-857800.65856665373</v>
          </cell>
        </row>
        <row r="107">
          <cell r="A107">
            <v>2356501</v>
          </cell>
          <cell r="B107" t="str">
            <v>WIP IDC Cont Services &amp; Equip</v>
          </cell>
          <cell r="E107">
            <v>-305236.63182973623</v>
          </cell>
          <cell r="F107">
            <v>-30466189.759210095</v>
          </cell>
          <cell r="H107">
            <v>-302443.50006653147</v>
          </cell>
          <cell r="I107">
            <v>-30043941.783793788</v>
          </cell>
          <cell r="K107">
            <v>-2793.1317632047576</v>
          </cell>
          <cell r="L107">
            <v>-422247.97541630641</v>
          </cell>
        </row>
        <row r="108">
          <cell r="A108">
            <v>2356701</v>
          </cell>
          <cell r="B108" t="str">
            <v>WIP IDC Professional Services</v>
          </cell>
          <cell r="E108">
            <v>-151789.5572116551</v>
          </cell>
          <cell r="F108">
            <v>-11841457.713669816</v>
          </cell>
          <cell r="H108">
            <v>-150400.57929636945</v>
          </cell>
          <cell r="I108">
            <v>-11677340.330304332</v>
          </cell>
          <cell r="K108">
            <v>-1388.9779152856499</v>
          </cell>
          <cell r="L108">
            <v>-164117.38336548395</v>
          </cell>
        </row>
        <row r="109">
          <cell r="A109">
            <v>2357001</v>
          </cell>
          <cell r="B109" t="str">
            <v>WIP IDC Fuel &amp; Power</v>
          </cell>
          <cell r="E109">
            <v>-49979.324657155186</v>
          </cell>
          <cell r="F109">
            <v>-4679822.9631956201</v>
          </cell>
          <cell r="H109">
            <v>-49521.987948710383</v>
          </cell>
          <cell r="I109">
            <v>-4614962.6768164933</v>
          </cell>
          <cell r="K109">
            <v>-457.33670844480366</v>
          </cell>
          <cell r="L109">
            <v>-64860.286379126832</v>
          </cell>
        </row>
        <row r="110">
          <cell r="A110">
            <v>2357501</v>
          </cell>
          <cell r="B110" t="str">
            <v>WIP IDC Transportation</v>
          </cell>
          <cell r="E110">
            <v>-25334.215220807524</v>
          </cell>
          <cell r="F110">
            <v>-2044004.9677648481</v>
          </cell>
          <cell r="H110">
            <v>-25102.393335401081</v>
          </cell>
          <cell r="I110">
            <v>-2015675.9555019841</v>
          </cell>
          <cell r="K110">
            <v>-231.82188540644347</v>
          </cell>
          <cell r="L110">
            <v>-28329.012262864038</v>
          </cell>
        </row>
        <row r="111">
          <cell r="A111">
            <v>2357520</v>
          </cell>
          <cell r="B111" t="str">
            <v>WIP IDC Helicopter Transport</v>
          </cell>
          <cell r="E111">
            <v>-2087.1185477133604</v>
          </cell>
          <cell r="F111">
            <v>-167007.3380815417</v>
          </cell>
          <cell r="H111">
            <v>-2068.0239550780475</v>
          </cell>
          <cell r="I111">
            <v>-164692.69237910412</v>
          </cell>
          <cell r="K111">
            <v>-19.094592635312893</v>
          </cell>
          <cell r="L111">
            <v>-2314.645702437585</v>
          </cell>
        </row>
        <row r="112">
          <cell r="A112">
            <v>2357540</v>
          </cell>
          <cell r="B112" t="str">
            <v>WIP IDC Marine Transportation</v>
          </cell>
          <cell r="E112">
            <v>-18317.483172159067</v>
          </cell>
          <cell r="F112">
            <v>-1689855.1343994136</v>
          </cell>
          <cell r="H112">
            <v>-17065.97488900031</v>
          </cell>
          <cell r="I112">
            <v>-1523391.1907824911</v>
          </cell>
          <cell r="K112">
            <v>-1251.508283158757</v>
          </cell>
          <cell r="L112">
            <v>-166463.94361692248</v>
          </cell>
        </row>
        <row r="113">
          <cell r="A113">
            <v>2358001</v>
          </cell>
          <cell r="B113" t="str">
            <v>WIP IDC Communication Expense</v>
          </cell>
          <cell r="E113">
            <v>-7712.3229765614306</v>
          </cell>
          <cell r="F113">
            <v>-651162.37343444268</v>
          </cell>
          <cell r="H113">
            <v>-7641.7538625791294</v>
          </cell>
          <cell r="I113">
            <v>-642137.54858648463</v>
          </cell>
          <cell r="K113">
            <v>-70.569113982301133</v>
          </cell>
          <cell r="L113">
            <v>-9024.8248479580507</v>
          </cell>
        </row>
        <row r="114">
          <cell r="A114">
            <v>2358201</v>
          </cell>
          <cell r="B114" t="str">
            <v>WIP IDC Repairs &amp; Maintenance</v>
          </cell>
          <cell r="E114">
            <v>-23507.267411488872</v>
          </cell>
          <cell r="F114">
            <v>-1867954.2930239127</v>
          </cell>
          <cell r="H114">
            <v>-23292.163840482201</v>
          </cell>
          <cell r="I114">
            <v>-1842065.271722544</v>
          </cell>
          <cell r="K114">
            <v>-215.1035710066717</v>
          </cell>
          <cell r="L114">
            <v>-25889.021301368717</v>
          </cell>
        </row>
        <row r="115">
          <cell r="A115">
            <v>2358501</v>
          </cell>
          <cell r="B115" t="str">
            <v>WIP IDC Environmental Expense</v>
          </cell>
          <cell r="E115">
            <v>-5462.6469175666562</v>
          </cell>
          <cell r="F115">
            <v>-429690.71386740927</v>
          </cell>
          <cell r="H115">
            <v>-5412.6614958298314</v>
          </cell>
          <cell r="I115">
            <v>-423735.38512746966</v>
          </cell>
          <cell r="K115">
            <v>-49.985421736824719</v>
          </cell>
          <cell r="L115">
            <v>-5955.3287399396067</v>
          </cell>
        </row>
        <row r="116">
          <cell r="A116">
            <v>2358701</v>
          </cell>
          <cell r="B116" t="str">
            <v>WIP IDC Local Licensing Fees</v>
          </cell>
          <cell r="E116">
            <v>-147555.35136152335</v>
          </cell>
          <cell r="F116">
            <v>-12844010.168727163</v>
          </cell>
          <cell r="H116">
            <v>-146205.11933915943</v>
          </cell>
          <cell r="I116">
            <v>-12665997.849874662</v>
          </cell>
          <cell r="K116">
            <v>-1350.2320223639254</v>
          </cell>
          <cell r="L116">
            <v>-178012.31885250099</v>
          </cell>
        </row>
        <row r="117">
          <cell r="A117">
            <v>2403501</v>
          </cell>
          <cell r="B117" t="str">
            <v>WIP-TDC-Tubing</v>
          </cell>
          <cell r="E117">
            <v>-76443.419037210217</v>
          </cell>
          <cell r="F117">
            <v>-5936842.7229150701</v>
          </cell>
          <cell r="H117">
            <v>-75743.911328324553</v>
          </cell>
          <cell r="I117">
            <v>-5854560.6951322984</v>
          </cell>
          <cell r="K117">
            <v>-699.50770888566331</v>
          </cell>
          <cell r="L117">
            <v>-82282.027782771736</v>
          </cell>
        </row>
        <row r="118">
          <cell r="A118">
            <v>2405001</v>
          </cell>
          <cell r="B118" t="str">
            <v>WIP-TDC-Casinghead</v>
          </cell>
          <cell r="E118">
            <v>-3519.8792783935623</v>
          </cell>
          <cell r="F118">
            <v>-271965.69463302987</v>
          </cell>
          <cell r="H118">
            <v>-3487.6721690452978</v>
          </cell>
          <cell r="I118">
            <v>-268196.36598286493</v>
          </cell>
          <cell r="K118">
            <v>-32.207109348264567</v>
          </cell>
          <cell r="L118">
            <v>-3769.3286501649418</v>
          </cell>
        </row>
        <row r="119">
          <cell r="A119">
            <v>2406001</v>
          </cell>
          <cell r="B119" t="str">
            <v>WIP-TDC-Xmas Tree</v>
          </cell>
          <cell r="E119">
            <v>-62080.589422444442</v>
          </cell>
          <cell r="F119">
            <v>-4761508.4784261044</v>
          </cell>
          <cell r="H119">
            <v>-61512.506435141258</v>
          </cell>
          <cell r="I119">
            <v>-4695516.0680693127</v>
          </cell>
          <cell r="K119">
            <v>-568.08298730318347</v>
          </cell>
          <cell r="L119">
            <v>-65992.41035679169</v>
          </cell>
        </row>
        <row r="120">
          <cell r="A120">
            <v>2451000</v>
          </cell>
          <cell r="B120" t="str">
            <v>WIP Rollforward 1997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</row>
        <row r="121">
          <cell r="A121">
            <v>2511701</v>
          </cell>
          <cell r="B121" t="str">
            <v>WIP - Buildings - Proj Design</v>
          </cell>
          <cell r="E121">
            <v>-37283.721291297086</v>
          </cell>
          <cell r="F121">
            <v>-3152927.0996505478</v>
          </cell>
          <cell r="H121">
            <v>-36942.551772333638</v>
          </cell>
          <cell r="I121">
            <v>-3109228.9197778129</v>
          </cell>
          <cell r="K121">
            <v>-341.16951896344835</v>
          </cell>
          <cell r="L121">
            <v>-43698.179872734938</v>
          </cell>
        </row>
        <row r="122">
          <cell r="A122">
            <v>2521701</v>
          </cell>
          <cell r="B122" t="str">
            <v>WIP - Roads - Proj Design</v>
          </cell>
          <cell r="E122">
            <v>-33733.33</v>
          </cell>
          <cell r="F122">
            <v>-4722666.2</v>
          </cell>
          <cell r="H122">
            <v>0</v>
          </cell>
          <cell r="I122">
            <v>0</v>
          </cell>
          <cell r="K122">
            <v>-33733.33</v>
          </cell>
          <cell r="L122">
            <v>-4722666.2</v>
          </cell>
        </row>
        <row r="123">
          <cell r="A123">
            <v>2522501</v>
          </cell>
          <cell r="B123" t="str">
            <v>WIP-ROADS-Local Services</v>
          </cell>
          <cell r="E123">
            <v>-13605.23</v>
          </cell>
          <cell r="F123">
            <v>-1904733.33</v>
          </cell>
          <cell r="H123">
            <v>0</v>
          </cell>
          <cell r="I123">
            <v>0</v>
          </cell>
          <cell r="K123">
            <v>-13605.23</v>
          </cell>
          <cell r="L123">
            <v>-1904733.33</v>
          </cell>
        </row>
        <row r="124">
          <cell r="A124">
            <v>2531001</v>
          </cell>
          <cell r="B124" t="str">
            <v>WIP-P'LINES-Materials</v>
          </cell>
          <cell r="E124">
            <v>-97972.757777276522</v>
          </cell>
          <cell r="F124">
            <v>-9953926.6671274398</v>
          </cell>
          <cell r="H124">
            <v>-56829.65186026974</v>
          </cell>
          <cell r="I124">
            <v>-4408222.0085586309</v>
          </cell>
          <cell r="K124">
            <v>-41143.105917006782</v>
          </cell>
          <cell r="L124">
            <v>-5545704.6585688088</v>
          </cell>
        </row>
        <row r="125">
          <cell r="A125">
            <v>2531501</v>
          </cell>
          <cell r="B125" t="str">
            <v>WIP-P'LINES-Overhead</v>
          </cell>
          <cell r="E125">
            <v>-134595.18602451796</v>
          </cell>
          <cell r="F125">
            <v>-11360959.129417241</v>
          </cell>
          <cell r="H125">
            <v>-133092.57137851798</v>
          </cell>
          <cell r="I125">
            <v>-11167740.424647069</v>
          </cell>
          <cell r="K125">
            <v>-1502.6146459999727</v>
          </cell>
          <cell r="L125">
            <v>-193218.70477017201</v>
          </cell>
        </row>
        <row r="126">
          <cell r="A126">
            <v>2531701</v>
          </cell>
          <cell r="B126" t="str">
            <v>WIP - Pipelines - Proj Design</v>
          </cell>
          <cell r="E126">
            <v>-39685.549646813779</v>
          </cell>
          <cell r="F126">
            <v>-3232470.6481666439</v>
          </cell>
          <cell r="H126">
            <v>-39322.401273883152</v>
          </cell>
          <cell r="I126">
            <v>-3187670.0285989409</v>
          </cell>
          <cell r="K126">
            <v>-363.14837293062737</v>
          </cell>
          <cell r="L126">
            <v>-44800.61956770299</v>
          </cell>
        </row>
        <row r="127">
          <cell r="A127">
            <v>2532001</v>
          </cell>
          <cell r="B127" t="str">
            <v>WIP-P'LINES-Transportation</v>
          </cell>
          <cell r="E127">
            <v>-28737.961806439231</v>
          </cell>
          <cell r="F127">
            <v>-2299683.5299218534</v>
          </cell>
          <cell r="H127">
            <v>-28474.98900443942</v>
          </cell>
          <cell r="I127">
            <v>-2267810.9293254889</v>
          </cell>
          <cell r="K127">
            <v>-262.97280199981105</v>
          </cell>
          <cell r="L127">
            <v>-31872.600596364588</v>
          </cell>
        </row>
        <row r="128">
          <cell r="A128">
            <v>2532501</v>
          </cell>
          <cell r="B128" t="str">
            <v>WIP-P'LINES-Local Services</v>
          </cell>
          <cell r="E128">
            <v>-2464.7743540181054</v>
          </cell>
          <cell r="F128">
            <v>-284406.39728740405</v>
          </cell>
          <cell r="H128">
            <v>-2442.2219596506961</v>
          </cell>
          <cell r="I128">
            <v>-280464.65147307329</v>
          </cell>
          <cell r="K128">
            <v>-22.552394367409306</v>
          </cell>
          <cell r="L128">
            <v>-3941.7458143307595</v>
          </cell>
        </row>
        <row r="129">
          <cell r="A129">
            <v>2536001</v>
          </cell>
          <cell r="B129" t="str">
            <v>WIP-P'LINES-Company labor</v>
          </cell>
          <cell r="E129">
            <v>-89098.511702734075</v>
          </cell>
          <cell r="F129">
            <v>-7582743.3601610353</v>
          </cell>
          <cell r="H129">
            <v>-88283.198669270219</v>
          </cell>
          <cell r="I129">
            <v>-7477649.8860971844</v>
          </cell>
          <cell r="K129">
            <v>-815.31303346385539</v>
          </cell>
          <cell r="L129">
            <v>-105093.47406385094</v>
          </cell>
        </row>
        <row r="130">
          <cell r="A130">
            <v>2536201</v>
          </cell>
          <cell r="B130" t="str">
            <v>WIP-P'LINES-Contract Labor</v>
          </cell>
          <cell r="E130">
            <v>-222992.76476611849</v>
          </cell>
          <cell r="F130">
            <v>-18250449.656630322</v>
          </cell>
          <cell r="H130">
            <v>-220952.22422319275</v>
          </cell>
          <cell r="I130">
            <v>-17997506.462196447</v>
          </cell>
          <cell r="K130">
            <v>-2040.5405429257371</v>
          </cell>
          <cell r="L130">
            <v>-252943.19443387538</v>
          </cell>
        </row>
        <row r="131">
          <cell r="A131">
            <v>2541001</v>
          </cell>
          <cell r="B131" t="str">
            <v>WIP-GATHSYS-Materials</v>
          </cell>
          <cell r="E131">
            <v>-248407.27690307063</v>
          </cell>
          <cell r="F131">
            <v>-32780493.402421944</v>
          </cell>
          <cell r="H131">
            <v>-22581.619291305735</v>
          </cell>
          <cell r="I131">
            <v>-1812677.3513795021</v>
          </cell>
          <cell r="K131">
            <v>-225825.65761176488</v>
          </cell>
          <cell r="L131">
            <v>-30967816.051042441</v>
          </cell>
        </row>
        <row r="132">
          <cell r="A132">
            <v>2541501</v>
          </cell>
          <cell r="B132" t="str">
            <v>WIP-GATHSYS-Overhead</v>
          </cell>
          <cell r="E132">
            <v>-141927.82251265849</v>
          </cell>
          <cell r="F132">
            <v>-13760933.878090616</v>
          </cell>
          <cell r="H132">
            <v>-139816.18625548857</v>
          </cell>
          <cell r="I132">
            <v>-13464318.685648641</v>
          </cell>
          <cell r="K132">
            <v>-2111.6362571699137</v>
          </cell>
          <cell r="L132">
            <v>-296615.1924419757</v>
          </cell>
        </row>
        <row r="133">
          <cell r="A133">
            <v>2541701</v>
          </cell>
          <cell r="B133" t="str">
            <v>WIP - Gathsys - Proj Design</v>
          </cell>
          <cell r="E133">
            <v>-43388.776681304036</v>
          </cell>
          <cell r="F133">
            <v>-3152326.7997586858</v>
          </cell>
          <cell r="H133">
            <v>-53085.634359541429</v>
          </cell>
          <cell r="I133">
            <v>-4521781.5369182788</v>
          </cell>
          <cell r="K133">
            <v>9696.857678237393</v>
          </cell>
          <cell r="L133">
            <v>1369454.737159593</v>
          </cell>
        </row>
        <row r="134">
          <cell r="A134">
            <v>2542001</v>
          </cell>
          <cell r="B134" t="str">
            <v>WIP-GATHSYS-Transportation</v>
          </cell>
          <cell r="E134">
            <v>-12206.538087458273</v>
          </cell>
          <cell r="F134">
            <v>-1117915.9015686514</v>
          </cell>
          <cell r="H134">
            <v>-9580.7668991890823</v>
          </cell>
          <cell r="I134">
            <v>-763022.08326591284</v>
          </cell>
          <cell r="K134">
            <v>-2625.771188269191</v>
          </cell>
          <cell r="L134">
            <v>-354893.8183027386</v>
          </cell>
        </row>
        <row r="135">
          <cell r="A135">
            <v>2542501</v>
          </cell>
          <cell r="B135" t="str">
            <v>WIP-GATHSYS-Local Services</v>
          </cell>
          <cell r="E135">
            <v>-263601.33063626772</v>
          </cell>
          <cell r="F135">
            <v>-35966531.866014779</v>
          </cell>
          <cell r="H135">
            <v>-21628.198313618926</v>
          </cell>
          <cell r="I135">
            <v>-2828399.5907094022</v>
          </cell>
          <cell r="K135">
            <v>-241973.1323226488</v>
          </cell>
          <cell r="L135">
            <v>-33138132.275305375</v>
          </cell>
        </row>
        <row r="136">
          <cell r="A136">
            <v>2546001</v>
          </cell>
          <cell r="B136" t="str">
            <v>WIP-GATHSYS-Company labor</v>
          </cell>
          <cell r="E136">
            <v>-37202.457674184152</v>
          </cell>
          <cell r="F136">
            <v>-3507773.6260746424</v>
          </cell>
          <cell r="H136">
            <v>-36862.02760201849</v>
          </cell>
          <cell r="I136">
            <v>-3459157.4290731889</v>
          </cell>
          <cell r="K136">
            <v>-340.43007216566184</v>
          </cell>
          <cell r="L136">
            <v>-48616.197001453489</v>
          </cell>
        </row>
        <row r="137">
          <cell r="A137">
            <v>2546201</v>
          </cell>
          <cell r="B137" t="str">
            <v>WIP-GATHSYS-Contract Labor</v>
          </cell>
          <cell r="E137">
            <v>-111956.41701135656</v>
          </cell>
          <cell r="F137">
            <v>-10340851.188768841</v>
          </cell>
          <cell r="H137">
            <v>-110931.94145845411</v>
          </cell>
          <cell r="I137">
            <v>-10197531.553483883</v>
          </cell>
          <cell r="K137">
            <v>-1024.4755529024551</v>
          </cell>
          <cell r="L137">
            <v>-143319.63528495841</v>
          </cell>
        </row>
        <row r="138">
          <cell r="A138">
            <v>2551001</v>
          </cell>
          <cell r="B138" t="str">
            <v>WIP-P&amp;E-Materials</v>
          </cell>
          <cell r="E138">
            <v>-351702.61763381754</v>
          </cell>
          <cell r="F138">
            <v>-42312866.099333949</v>
          </cell>
          <cell r="H138">
            <v>-90906.104455856635</v>
          </cell>
          <cell r="I138">
            <v>-7116843.6470645433</v>
          </cell>
          <cell r="K138">
            <v>-260796.51317796091</v>
          </cell>
          <cell r="L138">
            <v>-35196022.452269405</v>
          </cell>
        </row>
        <row r="139">
          <cell r="A139">
            <v>2551501</v>
          </cell>
          <cell r="B139" t="str">
            <v>WIP-P&amp;E-Overhead</v>
          </cell>
          <cell r="E139">
            <v>-309890.00153290172</v>
          </cell>
          <cell r="F139">
            <v>-28261894.994936045</v>
          </cell>
          <cell r="H139">
            <v>-306078.76931530412</v>
          </cell>
          <cell r="I139">
            <v>-27740070.885066815</v>
          </cell>
          <cell r="K139">
            <v>-3811.2322175976005</v>
          </cell>
          <cell r="L139">
            <v>-521824.10986923054</v>
          </cell>
        </row>
        <row r="140">
          <cell r="A140">
            <v>2551701</v>
          </cell>
          <cell r="B140" t="str">
            <v>WIP - P&amp;E - Proj Design</v>
          </cell>
          <cell r="E140">
            <v>-62413.889342359304</v>
          </cell>
          <cell r="F140">
            <v>-5088717.5417960929</v>
          </cell>
          <cell r="H140">
            <v>-61842.75500646721</v>
          </cell>
          <cell r="I140">
            <v>-5018190.159266266</v>
          </cell>
          <cell r="K140">
            <v>-571.13433589209308</v>
          </cell>
          <cell r="L140">
            <v>-70527.382529826835</v>
          </cell>
        </row>
        <row r="141">
          <cell r="A141">
            <v>2552001</v>
          </cell>
          <cell r="B141" t="str">
            <v>WIP-P&amp;E-Transportation</v>
          </cell>
          <cell r="E141">
            <v>-46552.416124022966</v>
          </cell>
          <cell r="F141">
            <v>-3725218.9727195529</v>
          </cell>
          <cell r="H141">
            <v>-46126.427917392517</v>
          </cell>
          <cell r="I141">
            <v>-3673589.0829817429</v>
          </cell>
          <cell r="K141">
            <v>-425.98820663044899</v>
          </cell>
          <cell r="L141">
            <v>-51629.889737810008</v>
          </cell>
        </row>
        <row r="142">
          <cell r="A142">
            <v>2552501</v>
          </cell>
          <cell r="B142" t="str">
            <v>WIP-P&amp;E-Local Services</v>
          </cell>
          <cell r="E142">
            <v>-30593.370047980738</v>
          </cell>
          <cell r="F142">
            <v>-2620752.7578797424</v>
          </cell>
          <cell r="H142">
            <v>-30313.424699464093</v>
          </cell>
          <cell r="I142">
            <v>-2584430.279428558</v>
          </cell>
          <cell r="K142">
            <v>-279.94534851664503</v>
          </cell>
          <cell r="L142">
            <v>-36322.478451184463</v>
          </cell>
        </row>
        <row r="143">
          <cell r="A143">
            <v>2556001</v>
          </cell>
          <cell r="B143" t="str">
            <v>WIP-P&amp;E-Company labor</v>
          </cell>
          <cell r="E143">
            <v>-128327.96778464876</v>
          </cell>
          <cell r="F143">
            <v>-11042914.760370364</v>
          </cell>
          <cell r="H143">
            <v>-127153.67167988187</v>
          </cell>
          <cell r="I143">
            <v>-10889864.814786294</v>
          </cell>
          <cell r="K143">
            <v>-1174.2961047668941</v>
          </cell>
          <cell r="L143">
            <v>-153049.94558406994</v>
          </cell>
        </row>
        <row r="144">
          <cell r="A144">
            <v>2556201</v>
          </cell>
          <cell r="B144" t="str">
            <v>WIP-P&amp;E-Contract Labor</v>
          </cell>
          <cell r="E144">
            <v>-465456.41128224664</v>
          </cell>
          <cell r="F144">
            <v>-39159955.591040306</v>
          </cell>
          <cell r="H144">
            <v>-461197.17533591704</v>
          </cell>
          <cell r="I144">
            <v>-38617215.864571206</v>
          </cell>
          <cell r="K144">
            <v>-4259.2359463296016</v>
          </cell>
          <cell r="L144">
            <v>-542739.72646909952</v>
          </cell>
        </row>
        <row r="145">
          <cell r="A145">
            <v>2601001</v>
          </cell>
          <cell r="B145" t="str">
            <v>Sales FCP Offset</v>
          </cell>
          <cell r="E145">
            <v>2504261.65</v>
          </cell>
          <cell r="F145">
            <v>312068494.77999997</v>
          </cell>
          <cell r="H145">
            <v>1154261.6499999999</v>
          </cell>
          <cell r="I145">
            <v>131585828.09999999</v>
          </cell>
          <cell r="K145">
            <v>1350000</v>
          </cell>
          <cell r="L145">
            <v>180482666.67999998</v>
          </cell>
        </row>
        <row r="146">
          <cell r="A146">
            <v>2602001</v>
          </cell>
          <cell r="B146" t="str">
            <v>Transportation FCP Offset</v>
          </cell>
          <cell r="E146">
            <v>-261434.97</v>
          </cell>
          <cell r="F146">
            <v>-29803586.579999998</v>
          </cell>
          <cell r="H146">
            <v>-261434.97</v>
          </cell>
          <cell r="I146">
            <v>-29803586.579999998</v>
          </cell>
          <cell r="K146">
            <v>0</v>
          </cell>
          <cell r="L146">
            <v>0</v>
          </cell>
        </row>
        <row r="147">
          <cell r="A147">
            <v>2603001</v>
          </cell>
          <cell r="B147" t="str">
            <v>Marketing FCP Offset</v>
          </cell>
          <cell r="E147">
            <v>-48289.24</v>
          </cell>
          <cell r="F147">
            <v>-5504973.3600000003</v>
          </cell>
          <cell r="H147">
            <v>-48289.24</v>
          </cell>
          <cell r="I147">
            <v>-5504973.3600000003</v>
          </cell>
          <cell r="K147">
            <v>0</v>
          </cell>
          <cell r="L147">
            <v>0</v>
          </cell>
        </row>
        <row r="148">
          <cell r="A148">
            <v>2604001</v>
          </cell>
          <cell r="B148" t="str">
            <v>Operating expense FCP Offset</v>
          </cell>
          <cell r="E148">
            <v>-1020542.7125700001</v>
          </cell>
          <cell r="F148">
            <v>-92508716.170387611</v>
          </cell>
          <cell r="H148">
            <v>-595618.67000000004</v>
          </cell>
          <cell r="I148">
            <v>-47530248.28018862</v>
          </cell>
          <cell r="K148">
            <v>-424924.04257000005</v>
          </cell>
          <cell r="L148">
            <v>-44978467.890198991</v>
          </cell>
        </row>
        <row r="149">
          <cell r="A149">
            <v>2705000</v>
          </cell>
          <cell r="B149" t="str">
            <v>Accum. Deprec.-CORPA 1997</v>
          </cell>
          <cell r="E149">
            <v>190950</v>
          </cell>
          <cell r="F149">
            <v>14426272.5</v>
          </cell>
          <cell r="H149">
            <v>190950</v>
          </cell>
          <cell r="I149">
            <v>14426272.5</v>
          </cell>
          <cell r="K149">
            <v>0</v>
          </cell>
          <cell r="L149">
            <v>0</v>
          </cell>
        </row>
        <row r="150">
          <cell r="A150">
            <v>2705001</v>
          </cell>
          <cell r="B150" t="str">
            <v>Accumulated Depreciation-CORPA</v>
          </cell>
          <cell r="E150">
            <v>840901</v>
          </cell>
          <cell r="F150">
            <v>90697503.799999997</v>
          </cell>
          <cell r="H150">
            <v>690901</v>
          </cell>
          <cell r="I150">
            <v>69697503.799999997</v>
          </cell>
          <cell r="K150">
            <v>150000</v>
          </cell>
          <cell r="L150">
            <v>21000000</v>
          </cell>
        </row>
        <row r="151">
          <cell r="A151" t="str">
            <v>300AAC01</v>
          </cell>
          <cell r="B151" t="str">
            <v>Aktau Auto Center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</row>
        <row r="152">
          <cell r="A152" t="str">
            <v>300ABC01</v>
          </cell>
          <cell r="B152" t="str">
            <v>A&amp;B Commerce</v>
          </cell>
          <cell r="E152">
            <v>3076.2571428571428</v>
          </cell>
          <cell r="F152">
            <v>430676</v>
          </cell>
          <cell r="H152">
            <v>4549.6183206106871</v>
          </cell>
          <cell r="I152">
            <v>596000</v>
          </cell>
          <cell r="K152">
            <v>-1473.3611777535443</v>
          </cell>
          <cell r="L152">
            <v>-165324</v>
          </cell>
        </row>
        <row r="153">
          <cell r="A153" t="str">
            <v>300ABU01</v>
          </cell>
          <cell r="B153" t="str">
            <v>Abuov</v>
          </cell>
          <cell r="E153">
            <v>0</v>
          </cell>
          <cell r="F153">
            <v>0</v>
          </cell>
          <cell r="H153">
            <v>-9.1603053435114501E-4</v>
          </cell>
          <cell r="I153">
            <v>-0.12</v>
          </cell>
          <cell r="K153">
            <v>9.1603053435114501E-4</v>
          </cell>
          <cell r="L153">
            <v>0.12</v>
          </cell>
        </row>
        <row r="154">
          <cell r="A154" t="str">
            <v>300ACC01</v>
          </cell>
          <cell r="B154" t="str">
            <v>ACCEPT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</row>
        <row r="156">
          <cell r="A156" t="str">
            <v>300AIB01</v>
          </cell>
          <cell r="B156" t="str">
            <v>AIB</v>
          </cell>
          <cell r="E156">
            <v>2193.8892857142855</v>
          </cell>
          <cell r="F156">
            <v>307144.5</v>
          </cell>
          <cell r="H156">
            <v>2344.6145038167938</v>
          </cell>
          <cell r="I156">
            <v>307144.5</v>
          </cell>
          <cell r="K156">
            <v>-150.72521810250828</v>
          </cell>
          <cell r="L156">
            <v>0</v>
          </cell>
        </row>
        <row r="157">
          <cell r="A157" t="str">
            <v>300AKB01</v>
          </cell>
          <cell r="B157" t="str">
            <v>Akbobek</v>
          </cell>
          <cell r="E157">
            <v>3051.4285714285716</v>
          </cell>
          <cell r="F157">
            <v>427200</v>
          </cell>
          <cell r="H157">
            <v>0</v>
          </cell>
          <cell r="I157">
            <v>0</v>
          </cell>
          <cell r="K157">
            <v>3051.4285714285716</v>
          </cell>
          <cell r="L157">
            <v>427200</v>
          </cell>
        </row>
        <row r="158">
          <cell r="A158" t="str">
            <v>300AKT01</v>
          </cell>
          <cell r="B158" t="str">
            <v>Aktau Gaz</v>
          </cell>
          <cell r="E158">
            <v>0</v>
          </cell>
          <cell r="F158">
            <v>0</v>
          </cell>
          <cell r="H158">
            <v>79.437251908396945</v>
          </cell>
          <cell r="I158">
            <v>10406.280000000001</v>
          </cell>
          <cell r="K158">
            <v>-79.437251908396945</v>
          </cell>
          <cell r="L158">
            <v>-10406.280000000001</v>
          </cell>
        </row>
        <row r="159">
          <cell r="A159" t="str">
            <v>300AKT02</v>
          </cell>
          <cell r="B159" t="str">
            <v>Aktau Adau Service</v>
          </cell>
          <cell r="E159">
            <v>0</v>
          </cell>
          <cell r="F159">
            <v>0</v>
          </cell>
          <cell r="H159">
            <v>1029.0076335877864</v>
          </cell>
          <cell r="I159">
            <v>134800</v>
          </cell>
          <cell r="K159">
            <v>-1029.0076335877864</v>
          </cell>
          <cell r="L159">
            <v>-134800</v>
          </cell>
        </row>
        <row r="160">
          <cell r="A160" t="str">
            <v>300ALM01</v>
          </cell>
          <cell r="B160" t="str">
            <v>Alma TV</v>
          </cell>
          <cell r="E160">
            <v>0</v>
          </cell>
          <cell r="F160">
            <v>0</v>
          </cell>
          <cell r="H160">
            <v>83.580152671755727</v>
          </cell>
          <cell r="I160">
            <v>10949</v>
          </cell>
          <cell r="K160">
            <v>-83.580152671755727</v>
          </cell>
          <cell r="L160">
            <v>-10949</v>
          </cell>
        </row>
        <row r="161">
          <cell r="A161" t="str">
            <v>300ALP01</v>
          </cell>
          <cell r="B161" t="str">
            <v>ALPHA PRO</v>
          </cell>
          <cell r="E161">
            <v>41.214285714285715</v>
          </cell>
          <cell r="F161">
            <v>5770</v>
          </cell>
          <cell r="H161">
            <v>0</v>
          </cell>
          <cell r="I161">
            <v>0</v>
          </cell>
          <cell r="K161">
            <v>41.214285714285715</v>
          </cell>
          <cell r="L161">
            <v>5770</v>
          </cell>
        </row>
        <row r="162">
          <cell r="A162" t="str">
            <v>300ALT01</v>
          </cell>
          <cell r="B162" t="str">
            <v>ALTEL</v>
          </cell>
          <cell r="E162">
            <v>216.61</v>
          </cell>
          <cell r="F162">
            <v>30325.4</v>
          </cell>
          <cell r="H162">
            <v>1.780152671755725</v>
          </cell>
          <cell r="I162">
            <v>233.2</v>
          </cell>
          <cell r="K162">
            <v>214.82984732824428</v>
          </cell>
          <cell r="L162">
            <v>30092.2</v>
          </cell>
        </row>
        <row r="163">
          <cell r="A163" t="str">
            <v>300AME01</v>
          </cell>
          <cell r="B163" t="str">
            <v>Ameron International</v>
          </cell>
          <cell r="E163">
            <v>34245.769999999997</v>
          </cell>
          <cell r="F163">
            <v>4794407.8</v>
          </cell>
          <cell r="H163">
            <v>11593.81</v>
          </cell>
          <cell r="I163">
            <v>1518789.11</v>
          </cell>
          <cell r="K163">
            <v>22651.96</v>
          </cell>
          <cell r="L163">
            <v>3275618.6899999995</v>
          </cell>
        </row>
        <row r="164">
          <cell r="A164" t="str">
            <v>300ARM01</v>
          </cell>
          <cell r="B164" t="str">
            <v>Arman JV</v>
          </cell>
          <cell r="E164">
            <v>0</v>
          </cell>
          <cell r="F164">
            <v>0</v>
          </cell>
          <cell r="H164">
            <v>0</v>
          </cell>
          <cell r="I164">
            <v>0</v>
          </cell>
          <cell r="K164">
            <v>0</v>
          </cell>
          <cell r="L164">
            <v>0</v>
          </cell>
        </row>
        <row r="165">
          <cell r="A165" t="str">
            <v>300ARS01</v>
          </cell>
          <cell r="B165" t="str">
            <v>ARS</v>
          </cell>
          <cell r="E165">
            <v>0</v>
          </cell>
          <cell r="F165">
            <v>0</v>
          </cell>
          <cell r="H165">
            <v>977.09923664122141</v>
          </cell>
          <cell r="I165">
            <v>128000</v>
          </cell>
          <cell r="K165">
            <v>-977.09923664122141</v>
          </cell>
          <cell r="L165">
            <v>-128000</v>
          </cell>
        </row>
        <row r="166">
          <cell r="A166" t="str">
            <v>300ART01</v>
          </cell>
          <cell r="B166" t="str">
            <v>Arti Sugar</v>
          </cell>
          <cell r="E166">
            <v>2640</v>
          </cell>
          <cell r="F166">
            <v>369600</v>
          </cell>
          <cell r="H166">
            <v>2786.259541984733</v>
          </cell>
          <cell r="I166">
            <v>365000</v>
          </cell>
          <cell r="K166">
            <v>-146.259541984733</v>
          </cell>
          <cell r="L166">
            <v>4600</v>
          </cell>
        </row>
        <row r="167">
          <cell r="A167" t="str">
            <v>300ARV01</v>
          </cell>
          <cell r="B167" t="str">
            <v>ARVES</v>
          </cell>
          <cell r="E167">
            <v>0</v>
          </cell>
          <cell r="F167">
            <v>0</v>
          </cell>
          <cell r="H167">
            <v>1167.9389312977098</v>
          </cell>
          <cell r="I167">
            <v>153000</v>
          </cell>
          <cell r="K167">
            <v>-1167.9389312977098</v>
          </cell>
          <cell r="L167">
            <v>-153000</v>
          </cell>
        </row>
        <row r="168">
          <cell r="A168" t="str">
            <v>300AUE01</v>
          </cell>
          <cell r="B168" t="str">
            <v>AUES</v>
          </cell>
          <cell r="E168">
            <v>0</v>
          </cell>
          <cell r="F168">
            <v>0</v>
          </cell>
          <cell r="H168">
            <v>90.022900763358777</v>
          </cell>
          <cell r="I168">
            <v>11793</v>
          </cell>
          <cell r="K168">
            <v>-90.022900763358777</v>
          </cell>
          <cell r="L168">
            <v>-11793</v>
          </cell>
        </row>
        <row r="169">
          <cell r="A169" t="str">
            <v>300AYA01</v>
          </cell>
          <cell r="B169" t="str">
            <v>AYAZ</v>
          </cell>
          <cell r="E169">
            <v>2408.9285714285716</v>
          </cell>
          <cell r="F169">
            <v>337250</v>
          </cell>
          <cell r="H169">
            <v>27192.748091603054</v>
          </cell>
          <cell r="I169">
            <v>3562250</v>
          </cell>
          <cell r="K169">
            <v>-24783.819520174482</v>
          </cell>
          <cell r="L169">
            <v>-3225000</v>
          </cell>
        </row>
        <row r="170">
          <cell r="A170" t="str">
            <v>300AZH01</v>
          </cell>
          <cell r="B170" t="str">
            <v>Azhigaliev</v>
          </cell>
          <cell r="E170">
            <v>0</v>
          </cell>
          <cell r="F170">
            <v>0</v>
          </cell>
          <cell r="H170">
            <v>0</v>
          </cell>
          <cell r="I170">
            <v>0</v>
          </cell>
          <cell r="K170">
            <v>0</v>
          </cell>
          <cell r="L170">
            <v>0</v>
          </cell>
        </row>
        <row r="171">
          <cell r="A171" t="str">
            <v>300BAK01</v>
          </cell>
          <cell r="B171" t="str">
            <v>Bakyt</v>
          </cell>
          <cell r="E171">
            <v>0</v>
          </cell>
          <cell r="F171">
            <v>0</v>
          </cell>
          <cell r="H171">
            <v>267.17557251908397</v>
          </cell>
          <cell r="I171">
            <v>35000</v>
          </cell>
          <cell r="K171">
            <v>-267.17557251908397</v>
          </cell>
          <cell r="L171">
            <v>-35000</v>
          </cell>
        </row>
        <row r="172">
          <cell r="A172" t="str">
            <v>300BAK02</v>
          </cell>
          <cell r="B172" t="str">
            <v>Baker Hughes Solutions</v>
          </cell>
          <cell r="E172">
            <v>60000</v>
          </cell>
          <cell r="F172">
            <v>8400000</v>
          </cell>
          <cell r="H172">
            <v>95400</v>
          </cell>
          <cell r="I172">
            <v>12497400</v>
          </cell>
          <cell r="K172">
            <v>-35400</v>
          </cell>
          <cell r="L172">
            <v>-4097400</v>
          </cell>
        </row>
        <row r="173">
          <cell r="A173" t="str">
            <v>300BAK03</v>
          </cell>
          <cell r="B173" t="str">
            <v>Baker Atlas</v>
          </cell>
          <cell r="E173">
            <v>89692.95</v>
          </cell>
          <cell r="F173">
            <v>12557013</v>
          </cell>
          <cell r="H173">
            <v>97638.17</v>
          </cell>
          <cell r="I173">
            <v>12790600.27</v>
          </cell>
          <cell r="K173">
            <v>-7945.2200000000012</v>
          </cell>
          <cell r="L173">
            <v>-233587.26999999955</v>
          </cell>
        </row>
        <row r="174">
          <cell r="A174" t="str">
            <v>300BAS01</v>
          </cell>
          <cell r="B174" t="str">
            <v>BAS</v>
          </cell>
          <cell r="E174">
            <v>73436.631357142862</v>
          </cell>
          <cell r="F174">
            <v>10281128.390000001</v>
          </cell>
          <cell r="H174">
            <v>2456.5530534351146</v>
          </cell>
          <cell r="I174">
            <v>321808.45</v>
          </cell>
          <cell r="K174">
            <v>70980.078303707749</v>
          </cell>
          <cell r="L174">
            <v>9959319.9400000013</v>
          </cell>
        </row>
        <row r="175">
          <cell r="A175" t="str">
            <v>300BEY01</v>
          </cell>
          <cell r="B175" t="str">
            <v>Beyneu Joldiery</v>
          </cell>
          <cell r="E175">
            <v>16286.011785714285</v>
          </cell>
          <cell r="F175">
            <v>2280041.65</v>
          </cell>
          <cell r="H175">
            <v>10628.396946564886</v>
          </cell>
          <cell r="I175">
            <v>1392320</v>
          </cell>
          <cell r="K175">
            <v>5657.6148391493989</v>
          </cell>
          <cell r="L175">
            <v>887721.64999999991</v>
          </cell>
        </row>
        <row r="176">
          <cell r="A176" t="str">
            <v>300BUR01</v>
          </cell>
          <cell r="B176" t="str">
            <v>BURGYSHI</v>
          </cell>
          <cell r="E176">
            <v>0</v>
          </cell>
          <cell r="F176">
            <v>0</v>
          </cell>
          <cell r="H176">
            <v>858.51297709923665</v>
          </cell>
          <cell r="I176">
            <v>112465.2</v>
          </cell>
          <cell r="K176">
            <v>-858.51297709923665</v>
          </cell>
          <cell r="L176">
            <v>-112465.2</v>
          </cell>
        </row>
        <row r="177">
          <cell r="A177" t="str">
            <v>300CAN01</v>
          </cell>
          <cell r="B177" t="str">
            <v>Canam Services</v>
          </cell>
          <cell r="E177">
            <v>10954.91</v>
          </cell>
          <cell r="F177">
            <v>1533687.4</v>
          </cell>
          <cell r="H177">
            <v>41520.26</v>
          </cell>
          <cell r="I177">
            <v>5439154.0600000005</v>
          </cell>
          <cell r="K177">
            <v>-30565.350000000002</v>
          </cell>
          <cell r="L177">
            <v>-3905466.6600000006</v>
          </cell>
        </row>
        <row r="178">
          <cell r="A178" t="str">
            <v>300CAS01</v>
          </cell>
          <cell r="B178" t="str">
            <v>Caspi Munai Gaz</v>
          </cell>
          <cell r="E178">
            <v>900</v>
          </cell>
          <cell r="F178">
            <v>126000</v>
          </cell>
          <cell r="H178">
            <v>961.83206106870227</v>
          </cell>
          <cell r="I178">
            <v>126000</v>
          </cell>
          <cell r="K178">
            <v>-61.832061068702274</v>
          </cell>
          <cell r="L178">
            <v>0</v>
          </cell>
        </row>
        <row r="179">
          <cell r="A179" t="str">
            <v>300CAT01</v>
          </cell>
          <cell r="B179" t="str">
            <v>Catkaz</v>
          </cell>
          <cell r="E179">
            <v>83260.289999999994</v>
          </cell>
          <cell r="F179">
            <v>11656440.6</v>
          </cell>
          <cell r="H179">
            <v>126566.18</v>
          </cell>
          <cell r="I179">
            <v>16580169.579999998</v>
          </cell>
          <cell r="K179">
            <v>-43305.89</v>
          </cell>
          <cell r="L179">
            <v>-4923728.9799999986</v>
          </cell>
        </row>
        <row r="180">
          <cell r="A180" t="str">
            <v>300CHA01</v>
          </cell>
          <cell r="B180" t="str">
            <v>Challenger Oil Services</v>
          </cell>
          <cell r="E180">
            <v>1400023.61</v>
          </cell>
          <cell r="F180">
            <v>196003305.40000001</v>
          </cell>
          <cell r="H180">
            <v>1400023.61</v>
          </cell>
          <cell r="I180">
            <v>183403092.91000003</v>
          </cell>
          <cell r="K180">
            <v>0</v>
          </cell>
          <cell r="L180">
            <v>12600212.48999998</v>
          </cell>
        </row>
        <row r="181">
          <cell r="A181" t="str">
            <v>300CON01</v>
          </cell>
          <cell r="B181" t="str">
            <v>Continental Shiptores</v>
          </cell>
          <cell r="E181">
            <v>600000</v>
          </cell>
          <cell r="F181">
            <v>84000000</v>
          </cell>
          <cell r="H181">
            <v>565336.51</v>
          </cell>
          <cell r="I181">
            <v>74059082.810000002</v>
          </cell>
          <cell r="K181">
            <v>34663.489999999991</v>
          </cell>
          <cell r="L181">
            <v>9940917.1899999976</v>
          </cell>
        </row>
        <row r="182">
          <cell r="A182" t="str">
            <v>300CRA01</v>
          </cell>
          <cell r="B182" t="str">
            <v>CRANE SERVICE</v>
          </cell>
          <cell r="E182">
            <v>0</v>
          </cell>
          <cell r="F182">
            <v>0</v>
          </cell>
          <cell r="H182">
            <v>793.89312977099235</v>
          </cell>
          <cell r="I182">
            <v>104000</v>
          </cell>
          <cell r="K182">
            <v>-793.89312977099235</v>
          </cell>
          <cell r="L182">
            <v>-104000</v>
          </cell>
        </row>
        <row r="183">
          <cell r="A183" t="str">
            <v>300CWG01</v>
          </cell>
          <cell r="B183" t="str">
            <v>CWG-MOLDIR SU GROUP</v>
          </cell>
          <cell r="E183">
            <v>9313.7571428571428</v>
          </cell>
          <cell r="F183">
            <v>1303926</v>
          </cell>
          <cell r="H183">
            <v>9953.6335877862603</v>
          </cell>
          <cell r="I183">
            <v>1303926</v>
          </cell>
          <cell r="K183">
            <v>-639.8764449291175</v>
          </cell>
          <cell r="L183">
            <v>0</v>
          </cell>
        </row>
        <row r="184">
          <cell r="A184" t="str">
            <v>300DAR01</v>
          </cell>
          <cell r="B184" t="str">
            <v>Dariya</v>
          </cell>
          <cell r="E184">
            <v>0</v>
          </cell>
          <cell r="F184">
            <v>0</v>
          </cell>
          <cell r="H184">
            <v>247.32824427480915</v>
          </cell>
          <cell r="I184">
            <v>32400</v>
          </cell>
          <cell r="K184">
            <v>-247.32824427480915</v>
          </cell>
          <cell r="L184">
            <v>-32400</v>
          </cell>
        </row>
        <row r="185">
          <cell r="A185" t="str">
            <v>300DOS01</v>
          </cell>
          <cell r="B185" t="str">
            <v>Dostastyk</v>
          </cell>
          <cell r="E185">
            <v>0</v>
          </cell>
          <cell r="F185">
            <v>0</v>
          </cell>
          <cell r="H185">
            <v>951.00145038167943</v>
          </cell>
          <cell r="I185">
            <v>124581.19</v>
          </cell>
          <cell r="K185">
            <v>-951.00145038167943</v>
          </cell>
          <cell r="L185">
            <v>-124581.19</v>
          </cell>
        </row>
        <row r="186">
          <cell r="A186" t="str">
            <v>300DYA01</v>
          </cell>
          <cell r="B186" t="str">
            <v>Dyatlova MV</v>
          </cell>
          <cell r="E186">
            <v>0</v>
          </cell>
          <cell r="F186">
            <v>0</v>
          </cell>
          <cell r="H186">
            <v>-2.2900763358778624</v>
          </cell>
          <cell r="I186">
            <v>-300</v>
          </cell>
          <cell r="K186">
            <v>2.2900763358778624</v>
          </cell>
          <cell r="L186">
            <v>300</v>
          </cell>
        </row>
        <row r="187">
          <cell r="A187" t="str">
            <v>300EFF01</v>
          </cell>
          <cell r="B187" t="str">
            <v>EFFECT-K</v>
          </cell>
          <cell r="E187">
            <v>0</v>
          </cell>
          <cell r="F187">
            <v>0</v>
          </cell>
          <cell r="H187">
            <v>4388.1526717557254</v>
          </cell>
          <cell r="I187">
            <v>574848</v>
          </cell>
          <cell r="K187">
            <v>-4388.1526717557254</v>
          </cell>
          <cell r="L187">
            <v>-574848</v>
          </cell>
        </row>
        <row r="188">
          <cell r="A188" t="str">
            <v>300ENK01</v>
          </cell>
          <cell r="B188" t="str">
            <v>Enkaz</v>
          </cell>
          <cell r="E188">
            <v>0</v>
          </cell>
          <cell r="F188">
            <v>0</v>
          </cell>
          <cell r="H188">
            <v>0</v>
          </cell>
          <cell r="I188">
            <v>0</v>
          </cell>
          <cell r="K188">
            <v>0</v>
          </cell>
          <cell r="L188">
            <v>0</v>
          </cell>
        </row>
        <row r="189">
          <cell r="A189" t="str">
            <v>300ERG01</v>
          </cell>
          <cell r="B189" t="str">
            <v>ERGLIS</v>
          </cell>
          <cell r="E189">
            <v>0</v>
          </cell>
          <cell r="F189">
            <v>0</v>
          </cell>
          <cell r="H189">
            <v>732.82442748091603</v>
          </cell>
          <cell r="I189">
            <v>96000</v>
          </cell>
          <cell r="K189">
            <v>-732.82442748091603</v>
          </cell>
          <cell r="L189">
            <v>-96000</v>
          </cell>
        </row>
        <row r="190">
          <cell r="A190" t="str">
            <v>300ERN01</v>
          </cell>
          <cell r="B190" t="str">
            <v>Ernst &amp; Young Kazakhstan</v>
          </cell>
          <cell r="E190">
            <v>71197</v>
          </cell>
          <cell r="F190">
            <v>9967580</v>
          </cell>
          <cell r="H190">
            <v>67789</v>
          </cell>
          <cell r="I190">
            <v>8880359</v>
          </cell>
          <cell r="K190">
            <v>3408</v>
          </cell>
          <cell r="L190">
            <v>1087221</v>
          </cell>
        </row>
        <row r="191">
          <cell r="A191" t="str">
            <v>300FED01</v>
          </cell>
          <cell r="B191" t="str">
            <v>Fedotav</v>
          </cell>
          <cell r="E191">
            <v>0</v>
          </cell>
          <cell r="F191">
            <v>0</v>
          </cell>
          <cell r="H191">
            <v>20.610687022900763</v>
          </cell>
          <cell r="I191">
            <v>2700</v>
          </cell>
          <cell r="K191">
            <v>-20.610687022900763</v>
          </cell>
          <cell r="L191">
            <v>-2700</v>
          </cell>
        </row>
        <row r="192">
          <cell r="A192" t="str">
            <v>300FRA01</v>
          </cell>
          <cell r="B192" t="str">
            <v>Fransuzova/Kulzhigitov</v>
          </cell>
          <cell r="E192">
            <v>0</v>
          </cell>
          <cell r="F192">
            <v>0</v>
          </cell>
          <cell r="H192">
            <v>52.763358778625957</v>
          </cell>
          <cell r="I192">
            <v>6912</v>
          </cell>
          <cell r="K192">
            <v>-52.763358778625957</v>
          </cell>
          <cell r="L192">
            <v>-6912</v>
          </cell>
        </row>
        <row r="193">
          <cell r="A193" t="str">
            <v>300GAI01</v>
          </cell>
          <cell r="B193" t="str">
            <v>Gaintsev</v>
          </cell>
          <cell r="E193">
            <v>5587.2</v>
          </cell>
          <cell r="F193">
            <v>782208</v>
          </cell>
          <cell r="H193">
            <v>0</v>
          </cell>
          <cell r="I193">
            <v>0</v>
          </cell>
          <cell r="K193">
            <v>5587.2</v>
          </cell>
          <cell r="L193">
            <v>782208</v>
          </cell>
        </row>
        <row r="194">
          <cell r="A194" t="str">
            <v>300GAL01</v>
          </cell>
          <cell r="B194" t="str">
            <v>Galia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K194">
            <v>0</v>
          </cell>
          <cell r="L194">
            <v>0</v>
          </cell>
        </row>
        <row r="195">
          <cell r="A195" t="str">
            <v>300GDU01</v>
          </cell>
          <cell r="B195" t="str">
            <v>RGP GDU (SCOUT DBASE)</v>
          </cell>
          <cell r="E195">
            <v>4721.4285714285716</v>
          </cell>
          <cell r="F195">
            <v>661000</v>
          </cell>
          <cell r="H195">
            <v>0</v>
          </cell>
          <cell r="I195">
            <v>0</v>
          </cell>
          <cell r="K195">
            <v>4721.4285714285716</v>
          </cell>
          <cell r="L195">
            <v>661000</v>
          </cell>
        </row>
        <row r="196">
          <cell r="A196" t="str">
            <v>300GEO01</v>
          </cell>
          <cell r="B196" t="str">
            <v>Geotex</v>
          </cell>
          <cell r="E196">
            <v>22735.46</v>
          </cell>
          <cell r="F196">
            <v>3182964.4</v>
          </cell>
          <cell r="H196">
            <v>50740</v>
          </cell>
          <cell r="I196">
            <v>6646940</v>
          </cell>
          <cell r="K196">
            <v>-28004.54</v>
          </cell>
          <cell r="L196">
            <v>-3463975.6</v>
          </cell>
        </row>
        <row r="197">
          <cell r="A197" t="str">
            <v>300GEO03</v>
          </cell>
          <cell r="B197" t="str">
            <v>Geologistics/Matrix</v>
          </cell>
          <cell r="E197">
            <v>28802.54</v>
          </cell>
          <cell r="F197">
            <v>4032355.6</v>
          </cell>
          <cell r="H197">
            <v>42838.9</v>
          </cell>
          <cell r="I197">
            <v>5611895.9000000004</v>
          </cell>
          <cell r="K197">
            <v>-14036.36</v>
          </cell>
          <cell r="L197">
            <v>-1579540.3000000003</v>
          </cell>
        </row>
        <row r="198">
          <cell r="A198" t="str">
            <v>300GLO01</v>
          </cell>
          <cell r="B198" t="str">
            <v>GLOBUS</v>
          </cell>
          <cell r="E198">
            <v>11025</v>
          </cell>
          <cell r="F198">
            <v>1543500</v>
          </cell>
          <cell r="H198">
            <v>0</v>
          </cell>
          <cell r="I198">
            <v>0</v>
          </cell>
          <cell r="K198">
            <v>11025</v>
          </cell>
          <cell r="L198">
            <v>1543500</v>
          </cell>
        </row>
        <row r="199">
          <cell r="A199" t="str">
            <v>300GOS01</v>
          </cell>
          <cell r="B199" t="str">
            <v>GosArthStroilinspection</v>
          </cell>
          <cell r="E199">
            <v>0</v>
          </cell>
          <cell r="F199">
            <v>0</v>
          </cell>
          <cell r="H199">
            <v>3412.2137404580153</v>
          </cell>
          <cell r="I199">
            <v>447000</v>
          </cell>
          <cell r="K199">
            <v>-3412.2137404580153</v>
          </cell>
          <cell r="L199">
            <v>-447000</v>
          </cell>
        </row>
        <row r="200">
          <cell r="A200" t="str">
            <v>300GRA01</v>
          </cell>
          <cell r="B200" t="str">
            <v>GRATA</v>
          </cell>
          <cell r="E200">
            <v>0</v>
          </cell>
          <cell r="F200">
            <v>0</v>
          </cell>
          <cell r="H200">
            <v>10596.384732824426</v>
          </cell>
          <cell r="I200">
            <v>1388126.4</v>
          </cell>
          <cell r="K200">
            <v>-10596.384732824426</v>
          </cell>
          <cell r="L200">
            <v>-1388126.4</v>
          </cell>
        </row>
        <row r="201">
          <cell r="A201" t="str">
            <v>300GRA02</v>
          </cell>
          <cell r="B201" t="str">
            <v>GRAFICON</v>
          </cell>
          <cell r="E201">
            <v>0</v>
          </cell>
          <cell r="F201">
            <v>0</v>
          </cell>
          <cell r="H201">
            <v>34.351145038167942</v>
          </cell>
          <cell r="I201">
            <v>4500</v>
          </cell>
          <cell r="K201">
            <v>-34.351145038167942</v>
          </cell>
          <cell r="L201">
            <v>-4500</v>
          </cell>
        </row>
        <row r="202">
          <cell r="A202" t="str">
            <v>300GUL01</v>
          </cell>
          <cell r="B202" t="str">
            <v>GULDGIMAROV</v>
          </cell>
          <cell r="E202">
            <v>0</v>
          </cell>
          <cell r="F202">
            <v>0</v>
          </cell>
          <cell r="H202">
            <v>2409.4534351145039</v>
          </cell>
          <cell r="I202">
            <v>315638.40000000002</v>
          </cell>
          <cell r="K202">
            <v>-2409.4534351145039</v>
          </cell>
          <cell r="L202">
            <v>-315638.40000000002</v>
          </cell>
        </row>
        <row r="203">
          <cell r="A203" t="str">
            <v>300HIM01</v>
          </cell>
          <cell r="B203" t="str">
            <v>Himmontaj</v>
          </cell>
          <cell r="E203">
            <v>40225.267214285712</v>
          </cell>
          <cell r="F203">
            <v>5631537.4100000001</v>
          </cell>
          <cell r="H203">
            <v>30809.317328244273</v>
          </cell>
          <cell r="I203">
            <v>4036020.57</v>
          </cell>
          <cell r="K203">
            <v>9415.9498860414387</v>
          </cell>
          <cell r="L203">
            <v>1595516.8400000003</v>
          </cell>
        </row>
        <row r="204">
          <cell r="A204" t="str">
            <v>300INT01</v>
          </cell>
          <cell r="B204" t="str">
            <v>Integral</v>
          </cell>
          <cell r="E204">
            <v>0</v>
          </cell>
          <cell r="F204">
            <v>0</v>
          </cell>
          <cell r="H204">
            <v>37.786259541984734</v>
          </cell>
          <cell r="I204">
            <v>4950</v>
          </cell>
          <cell r="K204">
            <v>-37.786259541984734</v>
          </cell>
          <cell r="L204">
            <v>-4950</v>
          </cell>
        </row>
        <row r="205">
          <cell r="A205" t="str">
            <v>300ISP01</v>
          </cell>
          <cell r="B205" t="str">
            <v>Ispanova</v>
          </cell>
          <cell r="E205">
            <v>0</v>
          </cell>
          <cell r="F205">
            <v>0</v>
          </cell>
          <cell r="H205">
            <v>0</v>
          </cell>
          <cell r="I205">
            <v>0</v>
          </cell>
          <cell r="K205">
            <v>0</v>
          </cell>
          <cell r="L205">
            <v>0</v>
          </cell>
        </row>
        <row r="206">
          <cell r="A206" t="str">
            <v>300JMC01</v>
          </cell>
          <cell r="B206" t="str">
            <v>JMC Oilfield</v>
          </cell>
          <cell r="E206">
            <v>0</v>
          </cell>
          <cell r="F206">
            <v>0</v>
          </cell>
          <cell r="H206">
            <v>963.98</v>
          </cell>
          <cell r="I206">
            <v>126281.38</v>
          </cell>
          <cell r="K206">
            <v>-963.98</v>
          </cell>
          <cell r="L206">
            <v>-126281.38</v>
          </cell>
        </row>
        <row r="207">
          <cell r="A207" t="str">
            <v>300KAH01</v>
          </cell>
          <cell r="B207" t="str">
            <v>kAHN AND CO</v>
          </cell>
          <cell r="E207">
            <v>148.57142857142858</v>
          </cell>
          <cell r="F207">
            <v>20800</v>
          </cell>
          <cell r="H207">
            <v>0</v>
          </cell>
          <cell r="I207">
            <v>0</v>
          </cell>
          <cell r="K207">
            <v>148.57142857142858</v>
          </cell>
          <cell r="L207">
            <v>20800</v>
          </cell>
        </row>
        <row r="208">
          <cell r="A208" t="str">
            <v>300KAN01</v>
          </cell>
          <cell r="B208" t="str">
            <v>Kann</v>
          </cell>
          <cell r="E208">
            <v>1285.7142857142858</v>
          </cell>
          <cell r="F208">
            <v>180000</v>
          </cell>
          <cell r="H208">
            <v>1374.0458015267175</v>
          </cell>
          <cell r="I208">
            <v>180000</v>
          </cell>
          <cell r="K208">
            <v>-88.331515812431689</v>
          </cell>
          <cell r="L208">
            <v>0</v>
          </cell>
        </row>
        <row r="209">
          <cell r="A209" t="str">
            <v>300KAR01</v>
          </cell>
          <cell r="B209" t="str">
            <v>KARIM</v>
          </cell>
          <cell r="E209">
            <v>0</v>
          </cell>
          <cell r="F209">
            <v>0</v>
          </cell>
          <cell r="H209">
            <v>2842.9770992366412</v>
          </cell>
          <cell r="I209">
            <v>372430</v>
          </cell>
          <cell r="K209">
            <v>-2842.9770992366412</v>
          </cell>
          <cell r="L209">
            <v>-372430</v>
          </cell>
        </row>
        <row r="210">
          <cell r="A210" t="str">
            <v>300KAR02</v>
          </cell>
          <cell r="B210" t="str">
            <v>KAROTAZHNIK</v>
          </cell>
          <cell r="E210">
            <v>1448.2285714285715</v>
          </cell>
          <cell r="F210">
            <v>202752</v>
          </cell>
          <cell r="H210">
            <v>0</v>
          </cell>
          <cell r="I210">
            <v>0</v>
          </cell>
          <cell r="K210">
            <v>1448.2285714285715</v>
          </cell>
          <cell r="L210">
            <v>202752</v>
          </cell>
        </row>
        <row r="211">
          <cell r="A211" t="str">
            <v>300KAS01</v>
          </cell>
          <cell r="B211" t="str">
            <v>Kaskor</v>
          </cell>
          <cell r="E211">
            <v>0</v>
          </cell>
          <cell r="F211">
            <v>0</v>
          </cell>
          <cell r="H211">
            <v>87.572519083969468</v>
          </cell>
          <cell r="I211">
            <v>11472</v>
          </cell>
          <cell r="K211">
            <v>-87.572519083969468</v>
          </cell>
          <cell r="L211">
            <v>-11472</v>
          </cell>
        </row>
        <row r="212">
          <cell r="A212" t="str">
            <v>300KAS02</v>
          </cell>
          <cell r="B212" t="str">
            <v>Kaspishelf</v>
          </cell>
          <cell r="E212">
            <v>0</v>
          </cell>
          <cell r="F212">
            <v>0</v>
          </cell>
          <cell r="H212">
            <v>2860.5190839694656</v>
          </cell>
          <cell r="I212">
            <v>374728</v>
          </cell>
          <cell r="K212">
            <v>-2860.5190839694656</v>
          </cell>
          <cell r="L212">
            <v>-374728</v>
          </cell>
        </row>
        <row r="213">
          <cell r="A213" t="str">
            <v>300KAS03</v>
          </cell>
          <cell r="B213" t="str">
            <v>KASKOR TELECOM</v>
          </cell>
          <cell r="E213">
            <v>0</v>
          </cell>
          <cell r="F213">
            <v>0</v>
          </cell>
          <cell r="H213">
            <v>37.291603053435111</v>
          </cell>
          <cell r="I213">
            <v>4885.2</v>
          </cell>
          <cell r="K213">
            <v>-37.291603053435111</v>
          </cell>
          <cell r="L213">
            <v>-4885.2</v>
          </cell>
        </row>
        <row r="214">
          <cell r="A214" t="str">
            <v>300KAT01</v>
          </cell>
          <cell r="B214" t="str">
            <v>KATYNAS</v>
          </cell>
          <cell r="E214">
            <v>0</v>
          </cell>
          <cell r="F214">
            <v>0</v>
          </cell>
          <cell r="H214">
            <v>0</v>
          </cell>
          <cell r="I214">
            <v>0</v>
          </cell>
          <cell r="K214">
            <v>0</v>
          </cell>
          <cell r="L214">
            <v>0</v>
          </cell>
        </row>
        <row r="215">
          <cell r="A215" t="str">
            <v>300KAZ01</v>
          </cell>
          <cell r="B215" t="str">
            <v>Kaztransoil</v>
          </cell>
          <cell r="E215">
            <v>900.9</v>
          </cell>
          <cell r="F215">
            <v>126126</v>
          </cell>
          <cell r="H215">
            <v>6369.0985496183212</v>
          </cell>
          <cell r="I215">
            <v>834351.91</v>
          </cell>
          <cell r="K215">
            <v>-5468.1985496183215</v>
          </cell>
          <cell r="L215">
            <v>-708225.91</v>
          </cell>
        </row>
        <row r="216">
          <cell r="A216" t="str">
            <v>300KAZ03</v>
          </cell>
          <cell r="B216" t="str">
            <v>Kazakhinstrakh</v>
          </cell>
          <cell r="E216">
            <v>0</v>
          </cell>
          <cell r="F216">
            <v>0</v>
          </cell>
          <cell r="H216">
            <v>38670</v>
          </cell>
          <cell r="I216">
            <v>5065770</v>
          </cell>
          <cell r="K216">
            <v>-38670</v>
          </cell>
          <cell r="L216">
            <v>-5065770</v>
          </cell>
        </row>
        <row r="217">
          <cell r="A217" t="str">
            <v>300KAZ04</v>
          </cell>
          <cell r="B217" t="str">
            <v>KAZNIGRI</v>
          </cell>
          <cell r="E217">
            <v>0</v>
          </cell>
          <cell r="F217">
            <v>0</v>
          </cell>
          <cell r="H217">
            <v>17613.549618320612</v>
          </cell>
          <cell r="I217">
            <v>2307375</v>
          </cell>
          <cell r="K217">
            <v>-17613.549618320612</v>
          </cell>
          <cell r="L217">
            <v>-2307375</v>
          </cell>
        </row>
        <row r="218">
          <cell r="A218" t="str">
            <v>300KEE01</v>
          </cell>
          <cell r="B218" t="str">
            <v>KEENOIL</v>
          </cell>
          <cell r="E218">
            <v>174700</v>
          </cell>
          <cell r="F218">
            <v>24458000</v>
          </cell>
          <cell r="H218">
            <v>0</v>
          </cell>
          <cell r="I218">
            <v>0</v>
          </cell>
          <cell r="K218">
            <v>174700</v>
          </cell>
          <cell r="L218">
            <v>24458000</v>
          </cell>
        </row>
        <row r="219">
          <cell r="A219" t="str">
            <v>300KHA01</v>
          </cell>
          <cell r="B219" t="str">
            <v>KHAIROVA</v>
          </cell>
          <cell r="E219">
            <v>1330.5540714285714</v>
          </cell>
          <cell r="F219">
            <v>186277.57</v>
          </cell>
          <cell r="H219">
            <v>0</v>
          </cell>
          <cell r="I219">
            <v>0</v>
          </cell>
          <cell r="K219">
            <v>1330.5540714285714</v>
          </cell>
          <cell r="L219">
            <v>186277.57</v>
          </cell>
        </row>
        <row r="220">
          <cell r="A220" t="str">
            <v>300KIO01</v>
          </cell>
          <cell r="B220" t="str">
            <v>KIO DGP GOSNPTSZEM</v>
          </cell>
          <cell r="E220">
            <v>0</v>
          </cell>
          <cell r="F220">
            <v>0</v>
          </cell>
          <cell r="H220">
            <v>4752.9160305343512</v>
          </cell>
          <cell r="I220">
            <v>622632</v>
          </cell>
          <cell r="K220">
            <v>-4752.9160305343512</v>
          </cell>
          <cell r="L220">
            <v>-622632</v>
          </cell>
        </row>
        <row r="221">
          <cell r="A221" t="str">
            <v>300KIS01</v>
          </cell>
          <cell r="B221" t="str">
            <v>Kislorod</v>
          </cell>
          <cell r="E221">
            <v>0</v>
          </cell>
          <cell r="F221">
            <v>0</v>
          </cell>
          <cell r="H221">
            <v>168.83969465648855</v>
          </cell>
          <cell r="I221">
            <v>22118</v>
          </cell>
          <cell r="K221">
            <v>-168.83969465648855</v>
          </cell>
          <cell r="L221">
            <v>-22118</v>
          </cell>
        </row>
        <row r="222">
          <cell r="A222" t="str">
            <v>300KKO01</v>
          </cell>
          <cell r="B222" t="str">
            <v>Kascor Kommercia</v>
          </cell>
          <cell r="E222">
            <v>0</v>
          </cell>
          <cell r="F222">
            <v>0</v>
          </cell>
          <cell r="H222">
            <v>559.95114503816797</v>
          </cell>
          <cell r="I222">
            <v>73353.600000000006</v>
          </cell>
          <cell r="K222">
            <v>-559.95114503816797</v>
          </cell>
          <cell r="L222">
            <v>-73353.600000000006</v>
          </cell>
        </row>
        <row r="223">
          <cell r="A223" t="str">
            <v>300KMO01</v>
          </cell>
          <cell r="B223" t="str">
            <v>K-MOBILE</v>
          </cell>
          <cell r="E223">
            <v>768.36978571428574</v>
          </cell>
          <cell r="F223">
            <v>107571.77</v>
          </cell>
          <cell r="H223">
            <v>0</v>
          </cell>
          <cell r="I223">
            <v>0</v>
          </cell>
          <cell r="K223">
            <v>768.36978571428574</v>
          </cell>
          <cell r="L223">
            <v>107571.77</v>
          </cell>
        </row>
        <row r="224">
          <cell r="A224" t="str">
            <v>300KOP01</v>
          </cell>
          <cell r="B224" t="str">
            <v>Kopiya</v>
          </cell>
          <cell r="E224">
            <v>0</v>
          </cell>
          <cell r="F224">
            <v>0</v>
          </cell>
          <cell r="H224">
            <v>877.51908396946567</v>
          </cell>
          <cell r="I224">
            <v>114955</v>
          </cell>
          <cell r="K224">
            <v>-877.51908396946567</v>
          </cell>
          <cell r="L224">
            <v>-114955</v>
          </cell>
        </row>
        <row r="225">
          <cell r="A225" t="str">
            <v>300KSK01</v>
          </cell>
          <cell r="B225" t="str">
            <v>KSK Utes</v>
          </cell>
          <cell r="E225">
            <v>0</v>
          </cell>
          <cell r="F225">
            <v>0</v>
          </cell>
          <cell r="H225">
            <v>1119.8473282442749</v>
          </cell>
          <cell r="I225">
            <v>146700</v>
          </cell>
          <cell r="K225">
            <v>-1119.8473282442749</v>
          </cell>
          <cell r="L225">
            <v>-146700</v>
          </cell>
        </row>
        <row r="226">
          <cell r="A226" t="str">
            <v>300KTE01</v>
          </cell>
          <cell r="B226" t="str">
            <v>Kascor Telecom</v>
          </cell>
          <cell r="E226">
            <v>0</v>
          </cell>
          <cell r="F226">
            <v>0</v>
          </cell>
          <cell r="H226">
            <v>175.57251908396947</v>
          </cell>
          <cell r="I226">
            <v>23000</v>
          </cell>
          <cell r="K226">
            <v>-175.57251908396947</v>
          </cell>
          <cell r="L226">
            <v>-23000</v>
          </cell>
        </row>
        <row r="227">
          <cell r="A227" t="str">
            <v>300KTS01</v>
          </cell>
          <cell r="B227" t="str">
            <v>RGP KTSSMS</v>
          </cell>
          <cell r="E227">
            <v>51.61</v>
          </cell>
          <cell r="F227">
            <v>7225.4</v>
          </cell>
          <cell r="H227">
            <v>0</v>
          </cell>
          <cell r="I227">
            <v>0</v>
          </cell>
          <cell r="K227">
            <v>51.61</v>
          </cell>
          <cell r="L227">
            <v>7225.4</v>
          </cell>
        </row>
        <row r="228">
          <cell r="A228" t="str">
            <v>300KYD01</v>
          </cell>
          <cell r="B228" t="str">
            <v>KYDYR</v>
          </cell>
          <cell r="E228">
            <v>0</v>
          </cell>
          <cell r="F228">
            <v>0</v>
          </cell>
          <cell r="H228">
            <v>1221.3740458015268</v>
          </cell>
          <cell r="I228">
            <v>160000</v>
          </cell>
          <cell r="K228">
            <v>-1221.3740458015268</v>
          </cell>
          <cell r="L228">
            <v>-160000</v>
          </cell>
        </row>
        <row r="229">
          <cell r="A229" t="str">
            <v>300LAT01</v>
          </cell>
          <cell r="B229" t="str">
            <v>Latipov B.C.</v>
          </cell>
          <cell r="E229">
            <v>702.42785714285708</v>
          </cell>
          <cell r="F229">
            <v>98339.9</v>
          </cell>
          <cell r="H229">
            <v>6870.9229007633594</v>
          </cell>
          <cell r="I229">
            <v>900090.9</v>
          </cell>
          <cell r="K229">
            <v>-6168.4950436205027</v>
          </cell>
          <cell r="L229">
            <v>-801751</v>
          </cell>
        </row>
        <row r="230">
          <cell r="A230" t="str">
            <v>300LSI01</v>
          </cell>
          <cell r="B230" t="str">
            <v>L.S.I.P.</v>
          </cell>
          <cell r="E230">
            <v>557.49407142857137</v>
          </cell>
          <cell r="F230">
            <v>78049.17</v>
          </cell>
          <cell r="H230">
            <v>0</v>
          </cell>
          <cell r="I230">
            <v>0</v>
          </cell>
          <cell r="K230">
            <v>557.49407142857137</v>
          </cell>
          <cell r="L230">
            <v>78049.17</v>
          </cell>
        </row>
        <row r="231">
          <cell r="A231" t="str">
            <v>300MAE01</v>
          </cell>
          <cell r="B231" t="str">
            <v>Energocombinat MAEC</v>
          </cell>
          <cell r="E231">
            <v>0</v>
          </cell>
          <cell r="F231">
            <v>0</v>
          </cell>
          <cell r="H231">
            <v>0</v>
          </cell>
          <cell r="I231">
            <v>0</v>
          </cell>
          <cell r="K231">
            <v>0</v>
          </cell>
          <cell r="L231">
            <v>0</v>
          </cell>
        </row>
        <row r="232">
          <cell r="A232" t="str">
            <v>300MAN01</v>
          </cell>
          <cell r="B232" t="str">
            <v>MANEX</v>
          </cell>
          <cell r="E232">
            <v>0</v>
          </cell>
          <cell r="F232">
            <v>0</v>
          </cell>
          <cell r="H232">
            <v>112.27480916030534</v>
          </cell>
          <cell r="I232">
            <v>14708</v>
          </cell>
          <cell r="K232">
            <v>-112.27480916030534</v>
          </cell>
          <cell r="L232">
            <v>-14708</v>
          </cell>
        </row>
        <row r="233">
          <cell r="A233" t="str">
            <v>300MAX01</v>
          </cell>
          <cell r="B233" t="str">
            <v>MaxiBar</v>
          </cell>
          <cell r="E233">
            <v>0</v>
          </cell>
          <cell r="F233">
            <v>0</v>
          </cell>
          <cell r="H233">
            <v>3979.3511450381679</v>
          </cell>
          <cell r="I233">
            <v>521295</v>
          </cell>
          <cell r="K233">
            <v>-3979.3511450381679</v>
          </cell>
          <cell r="L233">
            <v>-521295</v>
          </cell>
        </row>
        <row r="234">
          <cell r="A234" t="str">
            <v>300MIL01</v>
          </cell>
          <cell r="B234" t="str">
            <v>Milton M. Cooke</v>
          </cell>
          <cell r="E234">
            <v>0</v>
          </cell>
          <cell r="F234">
            <v>0</v>
          </cell>
          <cell r="H234">
            <v>7147.837404580152</v>
          </cell>
          <cell r="I234">
            <v>936366.7</v>
          </cell>
          <cell r="K234">
            <v>-7147.837404580152</v>
          </cell>
          <cell r="L234">
            <v>-936366.7</v>
          </cell>
        </row>
        <row r="235">
          <cell r="A235" t="str">
            <v>300MIR01</v>
          </cell>
          <cell r="B235" t="str">
            <v>Miras-2</v>
          </cell>
          <cell r="E235">
            <v>0</v>
          </cell>
          <cell r="F235">
            <v>0</v>
          </cell>
          <cell r="H235">
            <v>432.53816793893128</v>
          </cell>
          <cell r="I235">
            <v>56662.5</v>
          </cell>
          <cell r="K235">
            <v>-432.53816793893128</v>
          </cell>
          <cell r="L235">
            <v>-56662.5</v>
          </cell>
        </row>
        <row r="236">
          <cell r="A236" t="str">
            <v>300MOL01</v>
          </cell>
          <cell r="B236" t="str">
            <v>MOLEST</v>
          </cell>
          <cell r="E236">
            <v>777.14285714285711</v>
          </cell>
          <cell r="F236">
            <v>108800</v>
          </cell>
          <cell r="H236">
            <v>0</v>
          </cell>
          <cell r="I236">
            <v>0</v>
          </cell>
          <cell r="K236">
            <v>777.14285714285711</v>
          </cell>
          <cell r="L236">
            <v>108800</v>
          </cell>
        </row>
        <row r="237">
          <cell r="A237" t="str">
            <v>300MOT01</v>
          </cell>
          <cell r="B237" t="str">
            <v>MOTIV</v>
          </cell>
          <cell r="E237">
            <v>0</v>
          </cell>
          <cell r="F237">
            <v>0</v>
          </cell>
          <cell r="H237">
            <v>20597.2</v>
          </cell>
          <cell r="I237">
            <v>2698233.2</v>
          </cell>
          <cell r="K237">
            <v>-20597.2</v>
          </cell>
          <cell r="L237">
            <v>-2698233.2</v>
          </cell>
        </row>
        <row r="238">
          <cell r="A238" t="str">
            <v>300MPG01</v>
          </cell>
          <cell r="B238" t="str">
            <v>Mangisau Prom Geophysica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</row>
        <row r="239">
          <cell r="A239" t="str">
            <v>300MVO01</v>
          </cell>
          <cell r="B239" t="str">
            <v>MVO-AKBEREN</v>
          </cell>
          <cell r="E239">
            <v>910.45</v>
          </cell>
          <cell r="F239">
            <v>127463</v>
          </cell>
          <cell r="H239">
            <v>1946</v>
          </cell>
          <cell r="I239">
            <v>254926</v>
          </cell>
          <cell r="K239">
            <v>-1035.55</v>
          </cell>
          <cell r="L239">
            <v>-127463</v>
          </cell>
        </row>
        <row r="240">
          <cell r="A240" t="str">
            <v>300MYR01</v>
          </cell>
          <cell r="B240" t="str">
            <v>MYRZABEK</v>
          </cell>
          <cell r="E240">
            <v>852.89021428571436</v>
          </cell>
          <cell r="F240">
            <v>119404.63</v>
          </cell>
          <cell r="H240">
            <v>0</v>
          </cell>
          <cell r="I240">
            <v>0</v>
          </cell>
          <cell r="K240">
            <v>852.89021428571436</v>
          </cell>
          <cell r="L240">
            <v>119404.63</v>
          </cell>
        </row>
        <row r="241">
          <cell r="A241" t="str">
            <v>300NED01</v>
          </cell>
          <cell r="B241" t="str">
            <v>Nedra</v>
          </cell>
          <cell r="E241">
            <v>0</v>
          </cell>
          <cell r="F241">
            <v>0</v>
          </cell>
          <cell r="H241">
            <v>0</v>
          </cell>
          <cell r="I241">
            <v>0</v>
          </cell>
          <cell r="K241">
            <v>0</v>
          </cell>
          <cell r="L241">
            <v>0</v>
          </cell>
        </row>
        <row r="242">
          <cell r="A242" t="str">
            <v>300NIP02</v>
          </cell>
          <cell r="B242" t="str">
            <v>NIPI Neftegas</v>
          </cell>
          <cell r="E242">
            <v>78872.44</v>
          </cell>
          <cell r="F242">
            <v>11042141.6</v>
          </cell>
          <cell r="H242">
            <v>118256.33</v>
          </cell>
          <cell r="I242">
            <v>15491579.23</v>
          </cell>
          <cell r="K242">
            <v>-39383.89</v>
          </cell>
          <cell r="L242">
            <v>-4449437.6300000008</v>
          </cell>
        </row>
        <row r="243">
          <cell r="A243" t="str">
            <v>300NUR01</v>
          </cell>
          <cell r="B243" t="str">
            <v>Nursat</v>
          </cell>
          <cell r="E243">
            <v>0</v>
          </cell>
          <cell r="F243">
            <v>0</v>
          </cell>
          <cell r="H243">
            <v>1729.4122137404581</v>
          </cell>
          <cell r="I243">
            <v>226553</v>
          </cell>
          <cell r="K243">
            <v>-1729.4122137404581</v>
          </cell>
          <cell r="L243">
            <v>-226553</v>
          </cell>
        </row>
        <row r="244">
          <cell r="A244" t="str">
            <v>300OTR01</v>
          </cell>
          <cell r="B244" t="str">
            <v>OTRAR TRAVEL</v>
          </cell>
          <cell r="E244">
            <v>665.8</v>
          </cell>
          <cell r="F244">
            <v>93212</v>
          </cell>
          <cell r="H244">
            <v>0</v>
          </cell>
          <cell r="I244">
            <v>0</v>
          </cell>
          <cell r="K244">
            <v>665.8</v>
          </cell>
          <cell r="L244">
            <v>93212</v>
          </cell>
        </row>
        <row r="245">
          <cell r="A245" t="str">
            <v>300PAT01</v>
          </cell>
          <cell r="B245" t="str">
            <v>Patriot</v>
          </cell>
          <cell r="E245">
            <v>0</v>
          </cell>
          <cell r="F245">
            <v>0</v>
          </cell>
          <cell r="H245">
            <v>1579.6030534351146</v>
          </cell>
          <cell r="I245">
            <v>206928</v>
          </cell>
          <cell r="K245">
            <v>-1579.6030534351146</v>
          </cell>
          <cell r="L245">
            <v>-206928</v>
          </cell>
        </row>
        <row r="246">
          <cell r="A246" t="str">
            <v>300PET01</v>
          </cell>
          <cell r="B246" t="str">
            <v>Petoil</v>
          </cell>
          <cell r="E246">
            <v>0</v>
          </cell>
          <cell r="F246">
            <v>0</v>
          </cell>
          <cell r="H246">
            <v>0</v>
          </cell>
          <cell r="I246">
            <v>0</v>
          </cell>
          <cell r="K246">
            <v>0</v>
          </cell>
          <cell r="L246">
            <v>0</v>
          </cell>
        </row>
        <row r="247">
          <cell r="A247" t="str">
            <v>300POL01</v>
          </cell>
          <cell r="B247" t="str">
            <v>Polish Oil&amp;Gas</v>
          </cell>
          <cell r="E247">
            <v>1700</v>
          </cell>
          <cell r="F247">
            <v>238000</v>
          </cell>
          <cell r="H247">
            <v>0</v>
          </cell>
          <cell r="I247">
            <v>0</v>
          </cell>
          <cell r="K247">
            <v>1700</v>
          </cell>
          <cell r="L247">
            <v>238000</v>
          </cell>
        </row>
        <row r="248">
          <cell r="A248" t="str">
            <v>300PRO01</v>
          </cell>
          <cell r="B248" t="str">
            <v>Projectirovshik</v>
          </cell>
          <cell r="E248">
            <v>0</v>
          </cell>
          <cell r="F248">
            <v>0</v>
          </cell>
          <cell r="H248">
            <v>0</v>
          </cell>
          <cell r="I248">
            <v>0</v>
          </cell>
          <cell r="K248">
            <v>0</v>
          </cell>
          <cell r="L248">
            <v>0</v>
          </cell>
        </row>
        <row r="249">
          <cell r="A249" t="str">
            <v>300PSM01</v>
          </cell>
          <cell r="B249" t="str">
            <v>PSMP</v>
          </cell>
          <cell r="E249">
            <v>27194.428571428572</v>
          </cell>
          <cell r="F249">
            <v>3807220</v>
          </cell>
          <cell r="H249">
            <v>60732.154809160311</v>
          </cell>
          <cell r="I249">
            <v>7955912.2800000003</v>
          </cell>
          <cell r="K249">
            <v>-33537.726237731738</v>
          </cell>
          <cell r="L249">
            <v>-4148692.2800000003</v>
          </cell>
        </row>
        <row r="250">
          <cell r="A250" t="str">
            <v>300RIK01</v>
          </cell>
          <cell r="B250" t="str">
            <v>RIK</v>
          </cell>
          <cell r="E250">
            <v>77.142857142857139</v>
          </cell>
          <cell r="F250">
            <v>10800</v>
          </cell>
          <cell r="H250">
            <v>82.44274809160305</v>
          </cell>
          <cell r="I250">
            <v>10800</v>
          </cell>
          <cell r="K250">
            <v>-5.2998909487459116</v>
          </cell>
          <cell r="L250">
            <v>0</v>
          </cell>
        </row>
        <row r="251">
          <cell r="A251" t="str">
            <v>300ROB01</v>
          </cell>
          <cell r="B251" t="str">
            <v>Robertson &amp; Blums</v>
          </cell>
          <cell r="E251">
            <v>4320</v>
          </cell>
          <cell r="F251">
            <v>604800</v>
          </cell>
          <cell r="H251">
            <v>7324.41</v>
          </cell>
          <cell r="I251">
            <v>959497.71</v>
          </cell>
          <cell r="K251">
            <v>-3004.41</v>
          </cell>
          <cell r="L251">
            <v>-354697.70999999996</v>
          </cell>
        </row>
        <row r="252">
          <cell r="A252" t="str">
            <v>300RUS01</v>
          </cell>
          <cell r="B252" t="str">
            <v>Ruslan Co</v>
          </cell>
          <cell r="E252">
            <v>0</v>
          </cell>
          <cell r="F252">
            <v>0</v>
          </cell>
          <cell r="H252">
            <v>0</v>
          </cell>
          <cell r="I252">
            <v>0</v>
          </cell>
          <cell r="K252">
            <v>0</v>
          </cell>
          <cell r="L252">
            <v>0</v>
          </cell>
        </row>
        <row r="253">
          <cell r="A253" t="str">
            <v>300SAB01</v>
          </cell>
          <cell r="B253" t="str">
            <v>Sabina</v>
          </cell>
          <cell r="E253">
            <v>0</v>
          </cell>
          <cell r="F253">
            <v>0</v>
          </cell>
          <cell r="H253">
            <v>0</v>
          </cell>
          <cell r="I253">
            <v>0</v>
          </cell>
          <cell r="K253">
            <v>0</v>
          </cell>
          <cell r="L253">
            <v>0</v>
          </cell>
        </row>
        <row r="254">
          <cell r="A254" t="str">
            <v>300SAF01</v>
          </cell>
          <cell r="B254" t="str">
            <v>Safar</v>
          </cell>
          <cell r="E254">
            <v>86176.54</v>
          </cell>
          <cell r="F254">
            <v>12064715.6</v>
          </cell>
          <cell r="H254">
            <v>86176.54</v>
          </cell>
          <cell r="I254">
            <v>11289126.739999998</v>
          </cell>
          <cell r="K254">
            <v>0</v>
          </cell>
          <cell r="L254">
            <v>775588.86000000127</v>
          </cell>
        </row>
        <row r="255">
          <cell r="A255" t="str">
            <v>300SAR01</v>
          </cell>
          <cell r="B255" t="str">
            <v>Sarsha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K255">
            <v>0</v>
          </cell>
          <cell r="L255">
            <v>0</v>
          </cell>
        </row>
        <row r="256">
          <cell r="A256" t="str">
            <v>300SAT01</v>
          </cell>
          <cell r="B256" t="str">
            <v>SATEL</v>
          </cell>
          <cell r="E256">
            <v>85274.94</v>
          </cell>
          <cell r="F256">
            <v>11938491.6</v>
          </cell>
          <cell r="H256">
            <v>83850.3</v>
          </cell>
          <cell r="I256">
            <v>10984389.300000001</v>
          </cell>
          <cell r="K256">
            <v>1424.6399999999994</v>
          </cell>
          <cell r="L256">
            <v>954102.29999999888</v>
          </cell>
        </row>
        <row r="257">
          <cell r="A257" t="str">
            <v>300SCH01</v>
          </cell>
          <cell r="B257" t="str">
            <v>Schlumberge</v>
          </cell>
          <cell r="E257">
            <v>48900</v>
          </cell>
          <cell r="F257">
            <v>6846000</v>
          </cell>
          <cell r="H257">
            <v>49140</v>
          </cell>
          <cell r="I257">
            <v>6437340</v>
          </cell>
          <cell r="K257">
            <v>-240</v>
          </cell>
          <cell r="L257">
            <v>408660</v>
          </cell>
        </row>
        <row r="258">
          <cell r="A258" t="str">
            <v>300SHE01</v>
          </cell>
          <cell r="B258" t="str">
            <v>SABYRZHAN/SHEGENDEU</v>
          </cell>
          <cell r="E258">
            <v>0</v>
          </cell>
          <cell r="F258">
            <v>0</v>
          </cell>
          <cell r="H258">
            <v>53794.534351145041</v>
          </cell>
          <cell r="I258">
            <v>7047084</v>
          </cell>
          <cell r="K258">
            <v>-53794.534351145041</v>
          </cell>
          <cell r="L258">
            <v>-7047084</v>
          </cell>
        </row>
        <row r="259">
          <cell r="A259" t="str">
            <v>300SMA01</v>
          </cell>
          <cell r="B259" t="str">
            <v>SMAT</v>
          </cell>
          <cell r="E259">
            <v>1732.2857142857142</v>
          </cell>
          <cell r="F259">
            <v>242520</v>
          </cell>
          <cell r="H259">
            <v>0</v>
          </cell>
          <cell r="I259">
            <v>0</v>
          </cell>
          <cell r="K259">
            <v>1732.2857142857142</v>
          </cell>
          <cell r="L259">
            <v>242520</v>
          </cell>
        </row>
        <row r="260">
          <cell r="A260" t="str">
            <v>300SOY01</v>
          </cell>
          <cell r="B260" t="str">
            <v>SOYUZ</v>
          </cell>
          <cell r="E260">
            <v>0</v>
          </cell>
          <cell r="F260">
            <v>0</v>
          </cell>
          <cell r="H260">
            <v>91.465648854961827</v>
          </cell>
          <cell r="I260">
            <v>11982</v>
          </cell>
          <cell r="K260">
            <v>-91.465648854961827</v>
          </cell>
          <cell r="L260">
            <v>-11982</v>
          </cell>
        </row>
        <row r="261">
          <cell r="A261" t="str">
            <v>300SPA01</v>
          </cell>
          <cell r="B261" t="str">
            <v>SPARTAC</v>
          </cell>
          <cell r="E261">
            <v>35.642857142857146</v>
          </cell>
          <cell r="F261">
            <v>4990</v>
          </cell>
          <cell r="H261">
            <v>0</v>
          </cell>
          <cell r="I261">
            <v>0</v>
          </cell>
          <cell r="K261">
            <v>35.642857142857146</v>
          </cell>
          <cell r="L261">
            <v>4990</v>
          </cell>
        </row>
        <row r="262">
          <cell r="A262" t="str">
            <v>300STA01</v>
          </cell>
          <cell r="B262" t="str">
            <v>Standard Equipment</v>
          </cell>
          <cell r="E262">
            <v>0</v>
          </cell>
          <cell r="F262">
            <v>0</v>
          </cell>
          <cell r="H262">
            <v>0</v>
          </cell>
          <cell r="I262">
            <v>0</v>
          </cell>
          <cell r="K262">
            <v>0</v>
          </cell>
          <cell r="L262">
            <v>0</v>
          </cell>
        </row>
        <row r="263">
          <cell r="A263" t="str">
            <v>300STR01</v>
          </cell>
          <cell r="B263" t="str">
            <v>Streamline</v>
          </cell>
          <cell r="E263">
            <v>-0.06</v>
          </cell>
          <cell r="F263">
            <v>-8.4</v>
          </cell>
          <cell r="H263">
            <v>-0.06</v>
          </cell>
          <cell r="I263">
            <v>-7.86</v>
          </cell>
          <cell r="K263">
            <v>0</v>
          </cell>
          <cell r="L263">
            <v>-0.54</v>
          </cell>
        </row>
        <row r="264">
          <cell r="A264" t="str">
            <v>300STS01</v>
          </cell>
          <cell r="B264" t="str">
            <v>STS</v>
          </cell>
          <cell r="E264">
            <v>39.885714285714286</v>
          </cell>
          <cell r="F264">
            <v>5584</v>
          </cell>
          <cell r="H264">
            <v>0</v>
          </cell>
          <cell r="I264">
            <v>0</v>
          </cell>
          <cell r="K264">
            <v>39.885714285714286</v>
          </cell>
          <cell r="L264">
            <v>5584</v>
          </cell>
        </row>
        <row r="265">
          <cell r="A265" t="str">
            <v>300TAN01</v>
          </cell>
          <cell r="B265" t="str">
            <v>TANDEM</v>
          </cell>
          <cell r="E265">
            <v>0</v>
          </cell>
          <cell r="F265">
            <v>0</v>
          </cell>
          <cell r="H265">
            <v>1108.5190839694656</v>
          </cell>
          <cell r="I265">
            <v>145216</v>
          </cell>
          <cell r="K265">
            <v>-1108.5190839694656</v>
          </cell>
          <cell r="L265">
            <v>-145216</v>
          </cell>
        </row>
        <row r="266">
          <cell r="A266" t="str">
            <v>300TAT01</v>
          </cell>
          <cell r="B266" t="str">
            <v>Tatyana</v>
          </cell>
          <cell r="E266">
            <v>0</v>
          </cell>
          <cell r="F266">
            <v>0</v>
          </cell>
          <cell r="H266">
            <v>21.438015267175572</v>
          </cell>
          <cell r="I266">
            <v>2808.38</v>
          </cell>
          <cell r="K266">
            <v>-21.438015267175572</v>
          </cell>
          <cell r="L266">
            <v>-2808.38</v>
          </cell>
        </row>
        <row r="267">
          <cell r="A267" t="str">
            <v>300TAZ01</v>
          </cell>
          <cell r="B267" t="str">
            <v>TAZH</v>
          </cell>
          <cell r="E267">
            <v>0</v>
          </cell>
          <cell r="F267">
            <v>0</v>
          </cell>
          <cell r="H267">
            <v>43.969465648854964</v>
          </cell>
          <cell r="I267">
            <v>5760</v>
          </cell>
          <cell r="K267">
            <v>-43.969465648854964</v>
          </cell>
          <cell r="L267">
            <v>-5760</v>
          </cell>
        </row>
        <row r="268">
          <cell r="A268" t="str">
            <v>300TEC02</v>
          </cell>
          <cell r="B268" t="str">
            <v>TECHNOTRADE</v>
          </cell>
          <cell r="E268">
            <v>26979.606785714288</v>
          </cell>
          <cell r="F268">
            <v>3777144.95</v>
          </cell>
          <cell r="H268">
            <v>18303.977099236643</v>
          </cell>
          <cell r="I268">
            <v>2397821</v>
          </cell>
          <cell r="K268">
            <v>8675.629686477645</v>
          </cell>
          <cell r="L268">
            <v>1379323.9500000002</v>
          </cell>
        </row>
        <row r="269">
          <cell r="A269" t="str">
            <v>300TNS01</v>
          </cell>
          <cell r="B269" t="str">
            <v>TNS</v>
          </cell>
          <cell r="E269">
            <v>7144.3234285714288</v>
          </cell>
          <cell r="F269">
            <v>1000205.28</v>
          </cell>
          <cell r="H269">
            <v>20191.615267175574</v>
          </cell>
          <cell r="I269">
            <v>2645101.6</v>
          </cell>
          <cell r="K269">
            <v>-13047.291838604146</v>
          </cell>
          <cell r="L269">
            <v>-1644896.32</v>
          </cell>
        </row>
        <row r="270">
          <cell r="A270" t="str">
            <v>300TOK01</v>
          </cell>
          <cell r="B270" t="str">
            <v>Toksar</v>
          </cell>
          <cell r="E270">
            <v>0</v>
          </cell>
          <cell r="F270">
            <v>0</v>
          </cell>
          <cell r="H270">
            <v>0</v>
          </cell>
          <cell r="I270">
            <v>0</v>
          </cell>
          <cell r="K270">
            <v>0</v>
          </cell>
          <cell r="L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E271">
            <v>0</v>
          </cell>
          <cell r="F271">
            <v>0</v>
          </cell>
          <cell r="H271">
            <v>0</v>
          </cell>
          <cell r="I271">
            <v>0</v>
          </cell>
          <cell r="K271">
            <v>0</v>
          </cell>
          <cell r="L271">
            <v>0</v>
          </cell>
        </row>
        <row r="272">
          <cell r="A272" t="str">
            <v>300TRA01</v>
          </cell>
          <cell r="B272" t="str">
            <v>Trans Oil</v>
          </cell>
          <cell r="E272">
            <v>0</v>
          </cell>
          <cell r="F272">
            <v>0</v>
          </cell>
          <cell r="H272">
            <v>23730.896946564884</v>
          </cell>
          <cell r="I272">
            <v>3108747.5</v>
          </cell>
          <cell r="K272">
            <v>-23730.896946564884</v>
          </cell>
          <cell r="L272">
            <v>-3108747.5</v>
          </cell>
        </row>
        <row r="273">
          <cell r="A273" t="str">
            <v>300TRU01</v>
          </cell>
          <cell r="B273" t="str">
            <v>Trucat International</v>
          </cell>
          <cell r="E273">
            <v>52518</v>
          </cell>
          <cell r="F273">
            <v>7352520</v>
          </cell>
          <cell r="H273">
            <v>0</v>
          </cell>
          <cell r="I273">
            <v>0</v>
          </cell>
          <cell r="K273">
            <v>52518</v>
          </cell>
          <cell r="L273">
            <v>7352520</v>
          </cell>
        </row>
        <row r="274">
          <cell r="A274" t="str">
            <v>300TSM01</v>
          </cell>
          <cell r="B274" t="str">
            <v>TSM&amp;S</v>
          </cell>
          <cell r="E274">
            <v>0</v>
          </cell>
          <cell r="F274">
            <v>0</v>
          </cell>
          <cell r="H274">
            <v>61.968931297709929</v>
          </cell>
          <cell r="I274">
            <v>8117.93</v>
          </cell>
          <cell r="K274">
            <v>-61.968931297709929</v>
          </cell>
          <cell r="L274">
            <v>-8117.93</v>
          </cell>
        </row>
        <row r="275">
          <cell r="A275" t="str">
            <v>300TVS01</v>
          </cell>
          <cell r="B275" t="str">
            <v>TVS&amp;V</v>
          </cell>
          <cell r="E275">
            <v>3.8657142857142861</v>
          </cell>
          <cell r="F275">
            <v>541.20000000000005</v>
          </cell>
          <cell r="H275">
            <v>6.499770992366412</v>
          </cell>
          <cell r="I275">
            <v>851.47</v>
          </cell>
          <cell r="K275">
            <v>-2.6340567066521259</v>
          </cell>
          <cell r="L275">
            <v>-310.27</v>
          </cell>
        </row>
        <row r="276">
          <cell r="A276" t="str">
            <v>300UMS01</v>
          </cell>
          <cell r="B276" t="str">
            <v>UMS</v>
          </cell>
          <cell r="E276">
            <v>0</v>
          </cell>
          <cell r="F276">
            <v>0</v>
          </cell>
          <cell r="H276">
            <v>1469.6412213740457</v>
          </cell>
          <cell r="I276">
            <v>192523</v>
          </cell>
          <cell r="K276">
            <v>-1469.6412213740457</v>
          </cell>
          <cell r="L276">
            <v>-192523</v>
          </cell>
        </row>
        <row r="277">
          <cell r="A277" t="str">
            <v>300URA01</v>
          </cell>
          <cell r="B277" t="str">
            <v>URAL AUTO TRADING</v>
          </cell>
          <cell r="E277">
            <v>4565</v>
          </cell>
          <cell r="F277">
            <v>639100</v>
          </cell>
          <cell r="H277">
            <v>0</v>
          </cell>
          <cell r="I277">
            <v>0</v>
          </cell>
          <cell r="K277">
            <v>4565</v>
          </cell>
          <cell r="L277">
            <v>639100</v>
          </cell>
        </row>
        <row r="278">
          <cell r="A278" t="str">
            <v>300VIT01</v>
          </cell>
          <cell r="B278" t="str">
            <v>VITO</v>
          </cell>
          <cell r="E278">
            <v>19753.941428571427</v>
          </cell>
          <cell r="F278">
            <v>2765551.8</v>
          </cell>
          <cell r="H278">
            <v>14051.035114503817</v>
          </cell>
          <cell r="I278">
            <v>1840685.6</v>
          </cell>
          <cell r="K278">
            <v>5702.9063140676099</v>
          </cell>
          <cell r="L278">
            <v>924866.19999999972</v>
          </cell>
        </row>
        <row r="279">
          <cell r="A279" t="str">
            <v>300WEA01</v>
          </cell>
          <cell r="B279" t="str">
            <v>West East</v>
          </cell>
          <cell r="E279">
            <v>0</v>
          </cell>
          <cell r="F279">
            <v>0</v>
          </cell>
          <cell r="H279">
            <v>5899.54</v>
          </cell>
          <cell r="I279">
            <v>772839.74</v>
          </cell>
          <cell r="K279">
            <v>-5899.54</v>
          </cell>
          <cell r="L279">
            <v>-772839.74</v>
          </cell>
        </row>
        <row r="280">
          <cell r="A280" t="str">
            <v>300WES01</v>
          </cell>
          <cell r="B280" t="str">
            <v>West</v>
          </cell>
          <cell r="E280">
            <v>3991.25</v>
          </cell>
          <cell r="F280">
            <v>558775</v>
          </cell>
          <cell r="H280">
            <v>16345.3</v>
          </cell>
          <cell r="I280">
            <v>2141234.2999999998</v>
          </cell>
          <cell r="K280">
            <v>-12354.05</v>
          </cell>
          <cell r="L280">
            <v>-1582459.2999999998</v>
          </cell>
        </row>
        <row r="281">
          <cell r="A281" t="str">
            <v>300WKA01</v>
          </cell>
          <cell r="B281" t="str">
            <v>WKAEM (EKIMU)</v>
          </cell>
          <cell r="E281">
            <v>0</v>
          </cell>
          <cell r="F281">
            <v>0</v>
          </cell>
          <cell r="H281">
            <v>0</v>
          </cell>
          <cell r="I281">
            <v>0</v>
          </cell>
          <cell r="K281">
            <v>0</v>
          </cell>
          <cell r="L281">
            <v>0</v>
          </cell>
        </row>
        <row r="282">
          <cell r="A282" t="str">
            <v>300YNT01</v>
          </cell>
          <cell r="B282" t="str">
            <v>Ynta</v>
          </cell>
          <cell r="E282">
            <v>42857.142857142855</v>
          </cell>
          <cell r="F282">
            <v>6000000</v>
          </cell>
          <cell r="H282">
            <v>194626.41221374046</v>
          </cell>
          <cell r="I282">
            <v>25496060</v>
          </cell>
          <cell r="K282">
            <v>-151769.26935659762</v>
          </cell>
          <cell r="L282">
            <v>-19496060</v>
          </cell>
        </row>
        <row r="283">
          <cell r="A283" t="str">
            <v>300YUR01</v>
          </cell>
          <cell r="B283" t="str">
            <v>Yurmael</v>
          </cell>
          <cell r="E283">
            <v>0</v>
          </cell>
          <cell r="F283">
            <v>0</v>
          </cell>
          <cell r="H283">
            <v>274.80916030534354</v>
          </cell>
          <cell r="I283">
            <v>36000</v>
          </cell>
          <cell r="K283">
            <v>-274.80916030534354</v>
          </cell>
          <cell r="L283">
            <v>-36000</v>
          </cell>
        </row>
        <row r="284">
          <cell r="A284" t="str">
            <v>300ZAP01</v>
          </cell>
          <cell r="B284" t="str">
            <v>ZAPKAZSTROYSERV</v>
          </cell>
          <cell r="E284">
            <v>0</v>
          </cell>
          <cell r="F284">
            <v>0</v>
          </cell>
          <cell r="H284">
            <v>25363.541984732823</v>
          </cell>
          <cell r="I284">
            <v>3322624</v>
          </cell>
          <cell r="K284">
            <v>-25363.541984732823</v>
          </cell>
          <cell r="L284">
            <v>-3322624</v>
          </cell>
        </row>
        <row r="285">
          <cell r="A285" t="str">
            <v>300ZHA01</v>
          </cell>
          <cell r="B285" t="str">
            <v>Zhaksylyk</v>
          </cell>
          <cell r="E285">
            <v>1271.2571428571428</v>
          </cell>
          <cell r="F285">
            <v>177976</v>
          </cell>
          <cell r="H285">
            <v>8212.3969465648861</v>
          </cell>
          <cell r="I285">
            <v>1075824</v>
          </cell>
          <cell r="K285">
            <v>-6941.1398037077433</v>
          </cell>
          <cell r="L285">
            <v>-897848</v>
          </cell>
        </row>
        <row r="286">
          <cell r="A286" t="str">
            <v>300ZHA02</v>
          </cell>
          <cell r="B286" t="str">
            <v>Zhardmuli</v>
          </cell>
          <cell r="E286">
            <v>3471.43</v>
          </cell>
          <cell r="F286">
            <v>486000.19999999995</v>
          </cell>
          <cell r="H286">
            <v>0</v>
          </cell>
          <cell r="I286">
            <v>0</v>
          </cell>
          <cell r="K286">
            <v>3471.43</v>
          </cell>
          <cell r="L286">
            <v>486000.19999999995</v>
          </cell>
        </row>
        <row r="287">
          <cell r="A287">
            <v>3051001</v>
          </cell>
          <cell r="B287" t="str">
            <v>Accrued Interest Payable</v>
          </cell>
          <cell r="E287">
            <v>3612.7</v>
          </cell>
          <cell r="F287">
            <v>505778</v>
          </cell>
          <cell r="H287">
            <v>3612.7</v>
          </cell>
          <cell r="I287">
            <v>302744.26</v>
          </cell>
          <cell r="K287">
            <v>0</v>
          </cell>
          <cell r="L287">
            <v>203033.74</v>
          </cell>
        </row>
        <row r="288">
          <cell r="A288">
            <v>3153001</v>
          </cell>
          <cell r="B288" t="str">
            <v>Current Income Tax Payable</v>
          </cell>
          <cell r="E288">
            <v>6068.3785714285714</v>
          </cell>
          <cell r="F288">
            <v>849573</v>
          </cell>
          <cell r="H288">
            <v>1776</v>
          </cell>
          <cell r="I288">
            <v>148790</v>
          </cell>
          <cell r="K288">
            <v>4292.3785714285714</v>
          </cell>
          <cell r="L288">
            <v>700783</v>
          </cell>
        </row>
        <row r="289">
          <cell r="A289">
            <v>3154010</v>
          </cell>
          <cell r="B289" t="str">
            <v>Road Fund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  <cell r="K289">
            <v>0</v>
          </cell>
          <cell r="L289">
            <v>0</v>
          </cell>
        </row>
        <row r="290">
          <cell r="A290">
            <v>3154015</v>
          </cell>
          <cell r="B290" t="str">
            <v>Pension Fund</v>
          </cell>
          <cell r="E290">
            <v>30714.892857142859</v>
          </cell>
          <cell r="F290">
            <v>4300085</v>
          </cell>
          <cell r="H290">
            <v>17018</v>
          </cell>
          <cell r="I290">
            <v>1426051</v>
          </cell>
          <cell r="K290">
            <v>13696.892857142859</v>
          </cell>
          <cell r="L290">
            <v>2874034</v>
          </cell>
        </row>
        <row r="291">
          <cell r="A291">
            <v>3154020</v>
          </cell>
          <cell r="B291" t="str">
            <v>Medical Fund</v>
          </cell>
          <cell r="E291">
            <v>0</v>
          </cell>
          <cell r="F291">
            <v>0</v>
          </cell>
          <cell r="H291">
            <v>2109</v>
          </cell>
          <cell r="I291">
            <v>176765</v>
          </cell>
          <cell r="K291">
            <v>-2109</v>
          </cell>
          <cell r="L291">
            <v>-176765</v>
          </cell>
        </row>
        <row r="292">
          <cell r="A292">
            <v>3154025</v>
          </cell>
          <cell r="B292" t="str">
            <v>Employment Fund</v>
          </cell>
          <cell r="E292">
            <v>0</v>
          </cell>
          <cell r="F292">
            <v>0</v>
          </cell>
          <cell r="H292">
            <v>1406</v>
          </cell>
          <cell r="I292">
            <v>117844</v>
          </cell>
          <cell r="K292">
            <v>-1406</v>
          </cell>
          <cell r="L292">
            <v>-117844</v>
          </cell>
        </row>
        <row r="293">
          <cell r="A293">
            <v>3154030</v>
          </cell>
          <cell r="B293" t="str">
            <v>Property Tax</v>
          </cell>
          <cell r="E293">
            <v>0</v>
          </cell>
          <cell r="F293">
            <v>0</v>
          </cell>
          <cell r="H293">
            <v>29855</v>
          </cell>
          <cell r="I293">
            <v>2501880</v>
          </cell>
          <cell r="K293">
            <v>-29855</v>
          </cell>
          <cell r="L293">
            <v>-2501880</v>
          </cell>
        </row>
        <row r="294">
          <cell r="A294">
            <v>3154035</v>
          </cell>
          <cell r="B294" t="str">
            <v>Vehicle Tax</v>
          </cell>
          <cell r="E294">
            <v>0</v>
          </cell>
          <cell r="F294">
            <v>0</v>
          </cell>
          <cell r="H294">
            <v>140.61000000000001</v>
          </cell>
          <cell r="I294">
            <v>9291</v>
          </cell>
          <cell r="K294">
            <v>-140.61000000000001</v>
          </cell>
          <cell r="L294">
            <v>-9291</v>
          </cell>
        </row>
        <row r="295">
          <cell r="A295">
            <v>3154040</v>
          </cell>
          <cell r="B295" t="str">
            <v>Current Social Tax P/A</v>
          </cell>
          <cell r="E295">
            <v>9105.5357142857138</v>
          </cell>
          <cell r="F295">
            <v>1274775</v>
          </cell>
          <cell r="H295">
            <v>0</v>
          </cell>
          <cell r="I295">
            <v>0</v>
          </cell>
          <cell r="K295">
            <v>9105.5357142857138</v>
          </cell>
          <cell r="L295">
            <v>1274775</v>
          </cell>
        </row>
        <row r="296">
          <cell r="A296">
            <v>3201001</v>
          </cell>
          <cell r="B296" t="str">
            <v>Withholding Tax Payable</v>
          </cell>
          <cell r="E296">
            <v>13514.567857142858</v>
          </cell>
          <cell r="F296">
            <v>1892039.5</v>
          </cell>
          <cell r="H296">
            <v>74233.55</v>
          </cell>
          <cell r="I296">
            <v>6031833.5</v>
          </cell>
          <cell r="K296">
            <v>-60718.982142857145</v>
          </cell>
          <cell r="L296">
            <v>-4139794</v>
          </cell>
        </row>
        <row r="297">
          <cell r="A297">
            <v>3201002</v>
          </cell>
          <cell r="B297" t="str">
            <v>Accrued Current Payroll</v>
          </cell>
          <cell r="E297">
            <v>6180.5642857142866</v>
          </cell>
          <cell r="F297">
            <v>865279</v>
          </cell>
          <cell r="H297">
            <v>27181.93</v>
          </cell>
          <cell r="I297">
            <v>2277853</v>
          </cell>
          <cell r="K297">
            <v>-21001.365714285712</v>
          </cell>
          <cell r="L297">
            <v>-1412574</v>
          </cell>
        </row>
        <row r="298">
          <cell r="A298">
            <v>3301010</v>
          </cell>
          <cell r="B298" t="str">
            <v>Chase Bank of Texas</v>
          </cell>
          <cell r="E298">
            <v>622222.19999999995</v>
          </cell>
          <cell r="F298">
            <v>87111108</v>
          </cell>
          <cell r="H298">
            <v>666666.65</v>
          </cell>
          <cell r="I298">
            <v>87333331.150000006</v>
          </cell>
          <cell r="K298">
            <v>-44444.45000000007</v>
          </cell>
          <cell r="L298">
            <v>-222223.15000000596</v>
          </cell>
        </row>
        <row r="299">
          <cell r="A299">
            <v>3302010</v>
          </cell>
          <cell r="B299" t="str">
            <v>CAP-G Cash Advances</v>
          </cell>
          <cell r="E299">
            <v>18706350.170000002</v>
          </cell>
          <cell r="F299">
            <v>2618889023.8000002</v>
          </cell>
          <cell r="H299">
            <v>18706350.170000002</v>
          </cell>
          <cell r="I299">
            <v>2450531872.2700005</v>
          </cell>
          <cell r="K299">
            <v>0</v>
          </cell>
          <cell r="L299">
            <v>168357151.52999973</v>
          </cell>
        </row>
        <row r="300">
          <cell r="A300">
            <v>3302020</v>
          </cell>
          <cell r="B300" t="str">
            <v>CAP-G Management Fees</v>
          </cell>
          <cell r="E300">
            <v>6378750</v>
          </cell>
          <cell r="F300">
            <v>893025000</v>
          </cell>
          <cell r="H300">
            <v>5868750</v>
          </cell>
          <cell r="I300">
            <v>768806250</v>
          </cell>
          <cell r="K300">
            <v>510000</v>
          </cell>
          <cell r="L300">
            <v>124218750</v>
          </cell>
        </row>
        <row r="301">
          <cell r="A301">
            <v>3302030</v>
          </cell>
          <cell r="B301" t="str">
            <v>CAP-G Other</v>
          </cell>
          <cell r="E301">
            <v>2342221.8199999998</v>
          </cell>
          <cell r="F301">
            <v>327911054.79999995</v>
          </cell>
          <cell r="H301">
            <v>2201086.27</v>
          </cell>
          <cell r="I301">
            <v>288342301.37</v>
          </cell>
          <cell r="K301">
            <v>141135.54999999981</v>
          </cell>
          <cell r="L301">
            <v>39568753.429999948</v>
          </cell>
        </row>
        <row r="302">
          <cell r="A302">
            <v>3352001</v>
          </cell>
          <cell r="B302" t="str">
            <v>Interest Payable to Related Pa</v>
          </cell>
          <cell r="E302">
            <v>2818592</v>
          </cell>
          <cell r="F302">
            <v>394602880</v>
          </cell>
          <cell r="H302">
            <v>2376635</v>
          </cell>
          <cell r="I302">
            <v>311339185</v>
          </cell>
          <cell r="K302">
            <v>441957</v>
          </cell>
          <cell r="L302">
            <v>83263695</v>
          </cell>
        </row>
        <row r="303">
          <cell r="A303">
            <v>4001010</v>
          </cell>
          <cell r="B303" t="str">
            <v>Central Asia Petroleum</v>
          </cell>
          <cell r="E303">
            <v>100000</v>
          </cell>
          <cell r="F303">
            <v>7555000</v>
          </cell>
          <cell r="H303">
            <v>100000</v>
          </cell>
          <cell r="I303">
            <v>7555000</v>
          </cell>
          <cell r="K303">
            <v>0</v>
          </cell>
          <cell r="L303">
            <v>0</v>
          </cell>
        </row>
        <row r="304">
          <cell r="A304">
            <v>4001020</v>
          </cell>
          <cell r="B304" t="str">
            <v>Kazakhoil</v>
          </cell>
          <cell r="E304">
            <v>80000</v>
          </cell>
          <cell r="F304">
            <v>6044000</v>
          </cell>
          <cell r="H304">
            <v>80000</v>
          </cell>
          <cell r="I304">
            <v>6044000</v>
          </cell>
          <cell r="K304">
            <v>0</v>
          </cell>
          <cell r="L304">
            <v>0</v>
          </cell>
        </row>
        <row r="305">
          <cell r="A305">
            <v>4001030</v>
          </cell>
          <cell r="B305" t="str">
            <v>Mangistau Terra International</v>
          </cell>
          <cell r="E305">
            <v>20000</v>
          </cell>
          <cell r="F305">
            <v>1511000</v>
          </cell>
          <cell r="H305">
            <v>20000</v>
          </cell>
          <cell r="I305">
            <v>1511000</v>
          </cell>
          <cell r="K305">
            <v>0</v>
          </cell>
          <cell r="L305">
            <v>0</v>
          </cell>
        </row>
        <row r="306">
          <cell r="A306">
            <v>4101001</v>
          </cell>
          <cell r="B306" t="str">
            <v>Retained Earnings</v>
          </cell>
          <cell r="E306">
            <v>-7503486.9500000002</v>
          </cell>
          <cell r="F306">
            <v>-745730557.25</v>
          </cell>
          <cell r="H306">
            <v>-7503486.9400000004</v>
          </cell>
          <cell r="I306">
            <v>-745730557.25</v>
          </cell>
          <cell r="K306">
            <v>-9.9999997764825821E-3</v>
          </cell>
          <cell r="L306">
            <v>0</v>
          </cell>
        </row>
        <row r="307">
          <cell r="A307">
            <v>5101001</v>
          </cell>
          <cell r="B307" t="str">
            <v>Interest Income</v>
          </cell>
          <cell r="E307">
            <v>187.26</v>
          </cell>
          <cell r="F307">
            <v>21441.27</v>
          </cell>
          <cell r="H307">
            <v>187.26</v>
          </cell>
          <cell r="I307">
            <v>21441.27</v>
          </cell>
          <cell r="K307">
            <v>0</v>
          </cell>
          <cell r="L307">
            <v>0</v>
          </cell>
        </row>
        <row r="308">
          <cell r="A308">
            <v>5991001</v>
          </cell>
          <cell r="B308" t="str">
            <v>Currency Exchange Gain</v>
          </cell>
          <cell r="E308">
            <v>318179.12271428568</v>
          </cell>
          <cell r="F308">
            <v>11111944.41</v>
          </cell>
          <cell r="H308">
            <v>243737.13687022906</v>
          </cell>
          <cell r="I308">
            <v>9892793.1099999994</v>
          </cell>
          <cell r="K308">
            <v>74441.985844056617</v>
          </cell>
          <cell r="L308">
            <v>1219151.3000000007</v>
          </cell>
        </row>
        <row r="309">
          <cell r="A309">
            <v>6000501</v>
          </cell>
          <cell r="B309" t="str">
            <v>Chemicals</v>
          </cell>
          <cell r="E309">
            <v>0</v>
          </cell>
          <cell r="F309">
            <v>0</v>
          </cell>
          <cell r="H309">
            <v>0</v>
          </cell>
          <cell r="I309">
            <v>0</v>
          </cell>
          <cell r="K309">
            <v>0</v>
          </cell>
          <cell r="L309">
            <v>0</v>
          </cell>
        </row>
        <row r="310">
          <cell r="A310">
            <v>6001001</v>
          </cell>
          <cell r="B310" t="str">
            <v>Treatment Costs</v>
          </cell>
          <cell r="E310">
            <v>0</v>
          </cell>
          <cell r="F310">
            <v>0</v>
          </cell>
          <cell r="H310">
            <v>0</v>
          </cell>
          <cell r="I310">
            <v>0</v>
          </cell>
          <cell r="K310">
            <v>0</v>
          </cell>
          <cell r="L310">
            <v>0</v>
          </cell>
        </row>
        <row r="311">
          <cell r="A311">
            <v>6002001</v>
          </cell>
          <cell r="B311" t="str">
            <v>Materials &amp; Supplies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  <cell r="K311">
            <v>0</v>
          </cell>
          <cell r="L311">
            <v>0</v>
          </cell>
        </row>
        <row r="312">
          <cell r="A312">
            <v>6002501</v>
          </cell>
          <cell r="B312" t="str">
            <v>Fuel &amp; Power</v>
          </cell>
          <cell r="E312">
            <v>0</v>
          </cell>
          <cell r="F312">
            <v>0</v>
          </cell>
          <cell r="H312">
            <v>0</v>
          </cell>
          <cell r="I312">
            <v>0</v>
          </cell>
          <cell r="K312">
            <v>0</v>
          </cell>
          <cell r="L312">
            <v>0</v>
          </cell>
        </row>
        <row r="313">
          <cell r="A313">
            <v>6003001</v>
          </cell>
          <cell r="B313" t="str">
            <v>Transportation</v>
          </cell>
          <cell r="E313">
            <v>0</v>
          </cell>
          <cell r="F313">
            <v>0</v>
          </cell>
          <cell r="H313">
            <v>0</v>
          </cell>
          <cell r="I313">
            <v>0</v>
          </cell>
          <cell r="K313">
            <v>0</v>
          </cell>
          <cell r="L313">
            <v>0</v>
          </cell>
        </row>
        <row r="314">
          <cell r="A314">
            <v>6003501</v>
          </cell>
          <cell r="B314" t="str">
            <v>Communication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  <cell r="K314">
            <v>0</v>
          </cell>
          <cell r="L314">
            <v>0</v>
          </cell>
        </row>
        <row r="315">
          <cell r="A315">
            <v>6004001</v>
          </cell>
          <cell r="B315" t="str">
            <v>Repairs &amp; Maintenance</v>
          </cell>
          <cell r="E315">
            <v>0</v>
          </cell>
          <cell r="F315">
            <v>0</v>
          </cell>
          <cell r="H315">
            <v>0</v>
          </cell>
          <cell r="I315">
            <v>0</v>
          </cell>
          <cell r="K315">
            <v>0</v>
          </cell>
          <cell r="L315">
            <v>0</v>
          </cell>
        </row>
        <row r="316">
          <cell r="A316">
            <v>6006001</v>
          </cell>
          <cell r="B316" t="str">
            <v>Company labor</v>
          </cell>
          <cell r="E316">
            <v>0</v>
          </cell>
          <cell r="F316">
            <v>0</v>
          </cell>
          <cell r="H316">
            <v>0</v>
          </cell>
          <cell r="I316">
            <v>0</v>
          </cell>
          <cell r="K316">
            <v>0</v>
          </cell>
          <cell r="L316">
            <v>0</v>
          </cell>
        </row>
        <row r="317">
          <cell r="A317">
            <v>6006201</v>
          </cell>
          <cell r="B317" t="str">
            <v>Contract Labor</v>
          </cell>
          <cell r="E317">
            <v>0</v>
          </cell>
          <cell r="F317">
            <v>0</v>
          </cell>
          <cell r="H317">
            <v>0</v>
          </cell>
          <cell r="I317">
            <v>0</v>
          </cell>
          <cell r="K317">
            <v>0</v>
          </cell>
          <cell r="L317">
            <v>0</v>
          </cell>
        </row>
        <row r="318">
          <cell r="A318">
            <v>6006501</v>
          </cell>
          <cell r="B318" t="str">
            <v>Contract Services &amp; Equip</v>
          </cell>
          <cell r="E318">
            <v>0</v>
          </cell>
          <cell r="F318">
            <v>0</v>
          </cell>
          <cell r="H318">
            <v>0</v>
          </cell>
          <cell r="I318">
            <v>0</v>
          </cell>
          <cell r="K318">
            <v>0</v>
          </cell>
          <cell r="L318">
            <v>0</v>
          </cell>
        </row>
        <row r="319">
          <cell r="A319">
            <v>6006701</v>
          </cell>
          <cell r="B319" t="str">
            <v>Professional Services</v>
          </cell>
          <cell r="E319">
            <v>0</v>
          </cell>
          <cell r="F319">
            <v>0</v>
          </cell>
          <cell r="H319">
            <v>0</v>
          </cell>
          <cell r="I319">
            <v>0</v>
          </cell>
          <cell r="K319">
            <v>0</v>
          </cell>
          <cell r="L319">
            <v>0</v>
          </cell>
        </row>
        <row r="320">
          <cell r="A320">
            <v>6007001</v>
          </cell>
          <cell r="B320" t="str">
            <v>Environmental Expenses</v>
          </cell>
          <cell r="E320">
            <v>0</v>
          </cell>
          <cell r="F320">
            <v>0</v>
          </cell>
          <cell r="H320">
            <v>0</v>
          </cell>
          <cell r="I320">
            <v>0</v>
          </cell>
          <cell r="K320">
            <v>0</v>
          </cell>
          <cell r="L320">
            <v>0</v>
          </cell>
        </row>
        <row r="321">
          <cell r="A321">
            <v>6007501</v>
          </cell>
          <cell r="B321" t="str">
            <v>Local Licensing Fees</v>
          </cell>
          <cell r="E321">
            <v>0</v>
          </cell>
          <cell r="F321">
            <v>0</v>
          </cell>
          <cell r="H321">
            <v>0</v>
          </cell>
          <cell r="I321">
            <v>0</v>
          </cell>
          <cell r="K321">
            <v>0</v>
          </cell>
          <cell r="L321">
            <v>0</v>
          </cell>
        </row>
        <row r="322">
          <cell r="A322">
            <v>6008001</v>
          </cell>
          <cell r="B322" t="str">
            <v>General and Administrative</v>
          </cell>
          <cell r="E322">
            <v>0</v>
          </cell>
          <cell r="F322">
            <v>0</v>
          </cell>
          <cell r="H322">
            <v>0</v>
          </cell>
          <cell r="I322">
            <v>0</v>
          </cell>
          <cell r="K322">
            <v>0</v>
          </cell>
          <cell r="L322">
            <v>0</v>
          </cell>
        </row>
        <row r="323">
          <cell r="A323">
            <v>6057510</v>
          </cell>
          <cell r="B323" t="str">
            <v>WO Auto &amp; Truck Expenses</v>
          </cell>
          <cell r="E323">
            <v>0</v>
          </cell>
          <cell r="F323">
            <v>0</v>
          </cell>
          <cell r="H323">
            <v>0</v>
          </cell>
          <cell r="I323">
            <v>0</v>
          </cell>
          <cell r="K323">
            <v>0</v>
          </cell>
          <cell r="L323">
            <v>0</v>
          </cell>
        </row>
        <row r="324">
          <cell r="A324">
            <v>6058501</v>
          </cell>
          <cell r="B324" t="str">
            <v>WO Environmental Expense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K324">
            <v>0</v>
          </cell>
          <cell r="L324">
            <v>0</v>
          </cell>
        </row>
        <row r="325">
          <cell r="A325">
            <v>6995001</v>
          </cell>
          <cell r="B325" t="str">
            <v>Depreciation - Corp. Assets</v>
          </cell>
          <cell r="E325">
            <v>-400000</v>
          </cell>
          <cell r="F325">
            <v>-53750000</v>
          </cell>
          <cell r="H325">
            <v>-250000</v>
          </cell>
          <cell r="I325">
            <v>-32750000</v>
          </cell>
          <cell r="K325">
            <v>-150000</v>
          </cell>
          <cell r="L325">
            <v>-21000000</v>
          </cell>
        </row>
        <row r="326">
          <cell r="A326">
            <v>7001001</v>
          </cell>
          <cell r="B326" t="str">
            <v>Geological Expenses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K326">
            <v>0</v>
          </cell>
          <cell r="L326">
            <v>0</v>
          </cell>
        </row>
        <row r="327">
          <cell r="A327">
            <v>7002001</v>
          </cell>
          <cell r="B327" t="str">
            <v>Geophysical Expenses</v>
          </cell>
          <cell r="E327">
            <v>0.01</v>
          </cell>
          <cell r="F327">
            <v>0</v>
          </cell>
          <cell r="H327">
            <v>0</v>
          </cell>
          <cell r="I327">
            <v>0</v>
          </cell>
          <cell r="K327">
            <v>0.01</v>
          </cell>
          <cell r="L327">
            <v>0</v>
          </cell>
        </row>
        <row r="328">
          <cell r="A328">
            <v>7003001</v>
          </cell>
          <cell r="B328" t="str">
            <v>Seismic</v>
          </cell>
          <cell r="E328">
            <v>0</v>
          </cell>
          <cell r="F328">
            <v>0</v>
          </cell>
          <cell r="H328">
            <v>0</v>
          </cell>
          <cell r="I328">
            <v>0</v>
          </cell>
          <cell r="K328">
            <v>0</v>
          </cell>
          <cell r="L328">
            <v>0</v>
          </cell>
        </row>
        <row r="329">
          <cell r="A329">
            <v>7951001</v>
          </cell>
          <cell r="B329" t="str">
            <v>Marketing Expense</v>
          </cell>
          <cell r="E329">
            <v>0</v>
          </cell>
          <cell r="F329">
            <v>0</v>
          </cell>
          <cell r="H329">
            <v>0</v>
          </cell>
          <cell r="I329">
            <v>0</v>
          </cell>
          <cell r="K329">
            <v>0</v>
          </cell>
          <cell r="L329">
            <v>0</v>
          </cell>
        </row>
        <row r="330">
          <cell r="A330">
            <v>8000101</v>
          </cell>
          <cell r="B330" t="str">
            <v>Rent</v>
          </cell>
          <cell r="E330">
            <v>-853.93</v>
          </cell>
          <cell r="F330">
            <v>-73353</v>
          </cell>
          <cell r="H330">
            <v>-853.93</v>
          </cell>
          <cell r="I330">
            <v>-73353</v>
          </cell>
          <cell r="K330">
            <v>0</v>
          </cell>
          <cell r="L330">
            <v>0</v>
          </cell>
        </row>
        <row r="331">
          <cell r="A331">
            <v>8000201</v>
          </cell>
          <cell r="B331" t="str">
            <v>Office Supplies</v>
          </cell>
          <cell r="E331">
            <v>-8824.33</v>
          </cell>
          <cell r="F331">
            <v>-998266.44</v>
          </cell>
          <cell r="H331">
            <v>-6227.65</v>
          </cell>
          <cell r="I331">
            <v>-653423.76</v>
          </cell>
          <cell r="K331">
            <v>-2596.6800000000003</v>
          </cell>
          <cell r="L331">
            <v>-344842.67999999993</v>
          </cell>
        </row>
        <row r="332">
          <cell r="A332">
            <v>8000301</v>
          </cell>
          <cell r="B332" t="str">
            <v>Utilities</v>
          </cell>
          <cell r="E332">
            <v>-7683.46</v>
          </cell>
          <cell r="F332">
            <v>-953826.93</v>
          </cell>
          <cell r="H332">
            <v>-3225.83</v>
          </cell>
          <cell r="I332">
            <v>-346629.73</v>
          </cell>
          <cell r="K332">
            <v>-4457.63</v>
          </cell>
          <cell r="L332">
            <v>-607197.20000000007</v>
          </cell>
        </row>
        <row r="333">
          <cell r="A333">
            <v>8000401</v>
          </cell>
          <cell r="B333" t="str">
            <v>Dues and Subscriptions</v>
          </cell>
          <cell r="E333">
            <v>-7727.17</v>
          </cell>
          <cell r="F333">
            <v>-983487.9</v>
          </cell>
          <cell r="H333">
            <v>-1596.97</v>
          </cell>
          <cell r="I333">
            <v>-142586</v>
          </cell>
          <cell r="K333">
            <v>-6130.2</v>
          </cell>
          <cell r="L333">
            <v>-840901.9</v>
          </cell>
        </row>
        <row r="334">
          <cell r="A334">
            <v>8000501</v>
          </cell>
          <cell r="B334" t="str">
            <v>Travel and Lodging</v>
          </cell>
          <cell r="E334">
            <v>-477458.82</v>
          </cell>
          <cell r="F334">
            <v>-45525474.509999998</v>
          </cell>
          <cell r="H334">
            <v>-441505.03</v>
          </cell>
          <cell r="I334">
            <v>-40708612.840000004</v>
          </cell>
          <cell r="K334">
            <v>-35953.789999999979</v>
          </cell>
          <cell r="L334">
            <v>-4816861.6699999943</v>
          </cell>
        </row>
        <row r="335">
          <cell r="A335">
            <v>8000601</v>
          </cell>
          <cell r="B335" t="str">
            <v>Meals &amp; Entertainment</v>
          </cell>
          <cell r="E335">
            <v>-37.82</v>
          </cell>
          <cell r="F335">
            <v>-5000</v>
          </cell>
          <cell r="H335">
            <v>0</v>
          </cell>
          <cell r="I335">
            <v>0</v>
          </cell>
          <cell r="K335">
            <v>-37.82</v>
          </cell>
          <cell r="L335">
            <v>-5000</v>
          </cell>
        </row>
        <row r="336">
          <cell r="A336">
            <v>8000701</v>
          </cell>
          <cell r="B336" t="str">
            <v>Bank Fees</v>
          </cell>
          <cell r="E336">
            <v>-14478.94</v>
          </cell>
          <cell r="F336">
            <v>-1663430.5</v>
          </cell>
          <cell r="H336">
            <v>-8009.45</v>
          </cell>
          <cell r="I336">
            <v>-805760.6</v>
          </cell>
          <cell r="K336">
            <v>-6469.4900000000007</v>
          </cell>
          <cell r="L336">
            <v>-857669.9</v>
          </cell>
        </row>
        <row r="337">
          <cell r="A337">
            <v>8000801</v>
          </cell>
          <cell r="B337" t="str">
            <v>Postage &amp; Courier</v>
          </cell>
          <cell r="E337">
            <v>-3815.04</v>
          </cell>
          <cell r="F337">
            <v>-503056.05</v>
          </cell>
          <cell r="H337">
            <v>-312.11</v>
          </cell>
          <cell r="I337">
            <v>-31433.46</v>
          </cell>
          <cell r="K337">
            <v>-3502.93</v>
          </cell>
          <cell r="L337">
            <v>-471622.58999999997</v>
          </cell>
        </row>
        <row r="338">
          <cell r="A338">
            <v>8000901</v>
          </cell>
          <cell r="B338" t="str">
            <v>Insurance</v>
          </cell>
          <cell r="E338">
            <v>-60160.12</v>
          </cell>
          <cell r="F338">
            <v>-6891077.2999999998</v>
          </cell>
          <cell r="H338">
            <v>-60130.57</v>
          </cell>
          <cell r="I338">
            <v>-6886940.2999999998</v>
          </cell>
          <cell r="K338">
            <v>-29.55000000000291</v>
          </cell>
          <cell r="L338">
            <v>-4137</v>
          </cell>
        </row>
        <row r="339">
          <cell r="A339">
            <v>8001001</v>
          </cell>
          <cell r="B339" t="str">
            <v>Contributions</v>
          </cell>
          <cell r="E339">
            <v>-40039.85</v>
          </cell>
          <cell r="F339">
            <v>-5199192</v>
          </cell>
          <cell r="H339">
            <v>-4562.84</v>
          </cell>
          <cell r="I339">
            <v>-493192</v>
          </cell>
          <cell r="K339">
            <v>-35477.009999999995</v>
          </cell>
          <cell r="L339">
            <v>-4706000</v>
          </cell>
        </row>
        <row r="340">
          <cell r="A340">
            <v>8001010</v>
          </cell>
          <cell r="B340" t="str">
            <v>Training</v>
          </cell>
          <cell r="E340">
            <v>-75872.070000000007</v>
          </cell>
          <cell r="F340">
            <v>-9443308.8699999992</v>
          </cell>
          <cell r="H340">
            <v>-18490.09</v>
          </cell>
          <cell r="I340">
            <v>-1850954.08</v>
          </cell>
          <cell r="K340">
            <v>-57381.98000000001</v>
          </cell>
          <cell r="L340">
            <v>-7592354.7899999991</v>
          </cell>
        </row>
        <row r="341">
          <cell r="A341">
            <v>8001101</v>
          </cell>
          <cell r="B341" t="str">
            <v>Cleaning Services</v>
          </cell>
          <cell r="E341">
            <v>0</v>
          </cell>
          <cell r="F341">
            <v>0</v>
          </cell>
          <cell r="H341">
            <v>0</v>
          </cell>
          <cell r="I341">
            <v>0</v>
          </cell>
          <cell r="K341">
            <v>0</v>
          </cell>
          <cell r="L341">
            <v>0</v>
          </cell>
        </row>
        <row r="342">
          <cell r="A342">
            <v>8001301</v>
          </cell>
          <cell r="B342" t="str">
            <v>Medical Expense</v>
          </cell>
          <cell r="E342">
            <v>-1237.06</v>
          </cell>
          <cell r="F342">
            <v>-163663</v>
          </cell>
          <cell r="H342">
            <v>0</v>
          </cell>
          <cell r="I342">
            <v>0</v>
          </cell>
          <cell r="K342">
            <v>-1237.06</v>
          </cell>
          <cell r="L342">
            <v>-163663</v>
          </cell>
        </row>
        <row r="343">
          <cell r="A343">
            <v>8001401</v>
          </cell>
          <cell r="B343" t="str">
            <v>Transportation</v>
          </cell>
          <cell r="E343">
            <v>-2396.21</v>
          </cell>
          <cell r="F343">
            <v>-205939.67</v>
          </cell>
          <cell r="H343">
            <v>-2396.21</v>
          </cell>
          <cell r="I343">
            <v>-205939.67</v>
          </cell>
          <cell r="K343">
            <v>0</v>
          </cell>
          <cell r="L343">
            <v>0</v>
          </cell>
        </row>
        <row r="344">
          <cell r="A344">
            <v>8001501</v>
          </cell>
          <cell r="B344" t="str">
            <v>Parking</v>
          </cell>
          <cell r="E344">
            <v>-1918.07</v>
          </cell>
          <cell r="F344">
            <v>-212820</v>
          </cell>
          <cell r="H344">
            <v>-1550.79</v>
          </cell>
          <cell r="I344">
            <v>-164020</v>
          </cell>
          <cell r="K344">
            <v>-367.28</v>
          </cell>
          <cell r="L344">
            <v>-48800</v>
          </cell>
        </row>
        <row r="345">
          <cell r="A345">
            <v>8001601</v>
          </cell>
          <cell r="B345" t="str">
            <v>Telecommunication Exp</v>
          </cell>
          <cell r="E345">
            <v>-78106.25</v>
          </cell>
          <cell r="F345">
            <v>-9093768.7100000009</v>
          </cell>
          <cell r="H345">
            <v>-56006.39</v>
          </cell>
          <cell r="I345">
            <v>-6136595.2400000002</v>
          </cell>
          <cell r="K345">
            <v>-22099.86</v>
          </cell>
          <cell r="L345">
            <v>-2957173.4700000007</v>
          </cell>
        </row>
        <row r="346">
          <cell r="A346">
            <v>8001602</v>
          </cell>
          <cell r="B346" t="str">
            <v>Mobiles</v>
          </cell>
          <cell r="E346">
            <v>-3467.17</v>
          </cell>
          <cell r="F346">
            <v>-462933.24</v>
          </cell>
          <cell r="H346">
            <v>-336.17</v>
          </cell>
          <cell r="I346">
            <v>-41955.06</v>
          </cell>
          <cell r="K346">
            <v>-3131</v>
          </cell>
          <cell r="L346">
            <v>-420978.18</v>
          </cell>
        </row>
        <row r="347">
          <cell r="A347">
            <v>8001603</v>
          </cell>
          <cell r="B347" t="str">
            <v>Telephone Lines</v>
          </cell>
          <cell r="E347">
            <v>0</v>
          </cell>
          <cell r="F347">
            <v>0</v>
          </cell>
          <cell r="H347">
            <v>0</v>
          </cell>
          <cell r="I347">
            <v>0</v>
          </cell>
          <cell r="K347">
            <v>0</v>
          </cell>
          <cell r="L347">
            <v>0</v>
          </cell>
        </row>
        <row r="348">
          <cell r="A348">
            <v>8001604</v>
          </cell>
          <cell r="B348" t="str">
            <v>Appartments</v>
          </cell>
          <cell r="E348">
            <v>-751.83</v>
          </cell>
          <cell r="F348">
            <v>-91480.66</v>
          </cell>
          <cell r="H348">
            <v>-490.84</v>
          </cell>
          <cell r="I348">
            <v>-55264</v>
          </cell>
          <cell r="K348">
            <v>-260.99000000000007</v>
          </cell>
          <cell r="L348">
            <v>-36216.660000000003</v>
          </cell>
        </row>
        <row r="349">
          <cell r="A349">
            <v>8001605</v>
          </cell>
          <cell r="B349" t="str">
            <v>Internet &amp; E-Mail Services</v>
          </cell>
          <cell r="E349">
            <v>-11191.71</v>
          </cell>
          <cell r="F349">
            <v>-1243455.18</v>
          </cell>
          <cell r="H349">
            <v>-9046.48</v>
          </cell>
          <cell r="I349">
            <v>-960255.68</v>
          </cell>
          <cell r="K349">
            <v>-2145.2299999999996</v>
          </cell>
          <cell r="L349">
            <v>-283199.49999999988</v>
          </cell>
        </row>
        <row r="350">
          <cell r="A350">
            <v>8006001</v>
          </cell>
          <cell r="B350" t="str">
            <v>Company labor</v>
          </cell>
          <cell r="E350">
            <v>-297146.85200000007</v>
          </cell>
          <cell r="F350">
            <v>-33803362.794</v>
          </cell>
          <cell r="H350">
            <v>-188578.52</v>
          </cell>
          <cell r="I350">
            <v>-19227730.392000001</v>
          </cell>
          <cell r="K350">
            <v>-108568.33200000008</v>
          </cell>
          <cell r="L350">
            <v>-14575632.401999999</v>
          </cell>
        </row>
        <row r="351">
          <cell r="A351">
            <v>8006201</v>
          </cell>
          <cell r="B351" t="str">
            <v>Contract Labor</v>
          </cell>
          <cell r="E351">
            <v>-431154</v>
          </cell>
          <cell r="F351">
            <v>-49811389.780000001</v>
          </cell>
          <cell r="H351">
            <v>-280500</v>
          </cell>
          <cell r="I351">
            <v>-29513274.175000001</v>
          </cell>
          <cell r="K351">
            <v>-150654</v>
          </cell>
          <cell r="L351">
            <v>-20298115.605</v>
          </cell>
        </row>
        <row r="352">
          <cell r="A352">
            <v>8006501</v>
          </cell>
          <cell r="B352" t="str">
            <v>Contract Services &amp; Equip</v>
          </cell>
          <cell r="E352">
            <v>-919.54</v>
          </cell>
          <cell r="F352">
            <v>-80000</v>
          </cell>
          <cell r="H352">
            <v>-919.54</v>
          </cell>
          <cell r="I352">
            <v>-80000</v>
          </cell>
          <cell r="K352">
            <v>0</v>
          </cell>
          <cell r="L352">
            <v>0</v>
          </cell>
        </row>
        <row r="353">
          <cell r="A353">
            <v>8006701</v>
          </cell>
          <cell r="B353" t="str">
            <v>Professional Services</v>
          </cell>
          <cell r="E353">
            <v>-21523.8</v>
          </cell>
          <cell r="F353">
            <v>-1933882.48</v>
          </cell>
          <cell r="H353">
            <v>-19207.28</v>
          </cell>
          <cell r="I353">
            <v>-1609569.68</v>
          </cell>
          <cell r="K353">
            <v>-2316.5200000000004</v>
          </cell>
          <cell r="L353">
            <v>-324312.80000000005</v>
          </cell>
        </row>
        <row r="354">
          <cell r="A354">
            <v>8007001</v>
          </cell>
          <cell r="B354" t="str">
            <v>Legal Expenses</v>
          </cell>
          <cell r="E354">
            <v>-54724.66</v>
          </cell>
          <cell r="F354">
            <v>-5600897.2999999998</v>
          </cell>
          <cell r="H354">
            <v>-34037.81</v>
          </cell>
          <cell r="I354">
            <v>-2856156</v>
          </cell>
          <cell r="K354">
            <v>-20686.850000000006</v>
          </cell>
          <cell r="L354">
            <v>-2744741.3</v>
          </cell>
        </row>
        <row r="355">
          <cell r="A355">
            <v>8007501</v>
          </cell>
          <cell r="B355" t="str">
            <v>Accounting &amp; Audit</v>
          </cell>
          <cell r="E355">
            <v>-31183.51</v>
          </cell>
          <cell r="F355">
            <v>-3887178.61</v>
          </cell>
          <cell r="H355">
            <v>-28343.51</v>
          </cell>
          <cell r="I355">
            <v>-3489578.61</v>
          </cell>
          <cell r="K355">
            <v>-2840</v>
          </cell>
          <cell r="L355">
            <v>-397600</v>
          </cell>
        </row>
        <row r="356">
          <cell r="A356">
            <v>8008001</v>
          </cell>
          <cell r="B356" t="str">
            <v>Misc. G. &amp; A.</v>
          </cell>
          <cell r="E356">
            <v>-10334.73</v>
          </cell>
          <cell r="F356">
            <v>-1208858.46</v>
          </cell>
          <cell r="H356">
            <v>-5460.44</v>
          </cell>
          <cell r="I356">
            <v>-562673.99</v>
          </cell>
          <cell r="K356">
            <v>-4874.29</v>
          </cell>
          <cell r="L356">
            <v>-646184.47</v>
          </cell>
        </row>
        <row r="357">
          <cell r="A357">
            <v>8009001</v>
          </cell>
          <cell r="B357" t="str">
            <v>Licence Registration Fees</v>
          </cell>
          <cell r="E357">
            <v>-1817.91</v>
          </cell>
          <cell r="F357">
            <v>-254300</v>
          </cell>
          <cell r="H357">
            <v>0</v>
          </cell>
          <cell r="I357">
            <v>0</v>
          </cell>
          <cell r="K357">
            <v>-1817.91</v>
          </cell>
          <cell r="L357">
            <v>-254300</v>
          </cell>
        </row>
        <row r="358">
          <cell r="A358">
            <v>8009601</v>
          </cell>
          <cell r="B358" t="str">
            <v>Penalties</v>
          </cell>
          <cell r="E358">
            <v>-179.32</v>
          </cell>
          <cell r="F358">
            <v>-15260</v>
          </cell>
          <cell r="H358">
            <v>-179.32</v>
          </cell>
          <cell r="I358">
            <v>-15260</v>
          </cell>
          <cell r="K358">
            <v>0</v>
          </cell>
          <cell r="L358">
            <v>0</v>
          </cell>
        </row>
        <row r="359">
          <cell r="A359">
            <v>8009701</v>
          </cell>
          <cell r="B359" t="str">
            <v>Repairs &amp; Installations</v>
          </cell>
          <cell r="E359">
            <v>-4148.3</v>
          </cell>
          <cell r="F359">
            <v>-553806</v>
          </cell>
          <cell r="H359">
            <v>-491.24</v>
          </cell>
          <cell r="I359">
            <v>-56001</v>
          </cell>
          <cell r="K359">
            <v>-3657.0600000000004</v>
          </cell>
          <cell r="L359">
            <v>-497805</v>
          </cell>
        </row>
        <row r="360">
          <cell r="A360">
            <v>8009801</v>
          </cell>
          <cell r="B360" t="str">
            <v>Almaty Office Expense</v>
          </cell>
          <cell r="E360">
            <v>-3908.13</v>
          </cell>
          <cell r="F360">
            <v>-393400</v>
          </cell>
          <cell r="H360">
            <v>-3088.93</v>
          </cell>
          <cell r="I360">
            <v>-285400</v>
          </cell>
          <cell r="K360">
            <v>-819.20000000000027</v>
          </cell>
          <cell r="L360">
            <v>-108000</v>
          </cell>
        </row>
        <row r="361">
          <cell r="A361">
            <v>8551001</v>
          </cell>
          <cell r="B361" t="str">
            <v>Interest on Debts</v>
          </cell>
          <cell r="E361">
            <v>-887051.45539999998</v>
          </cell>
          <cell r="F361">
            <v>-103528493.48029999</v>
          </cell>
          <cell r="H361">
            <v>-559887.35999999999</v>
          </cell>
          <cell r="I361">
            <v>-59351794.854800001</v>
          </cell>
          <cell r="K361">
            <v>-327164.09539999999</v>
          </cell>
          <cell r="L361">
            <v>-44176698.625499994</v>
          </cell>
        </row>
        <row r="362">
          <cell r="A362">
            <v>8701001</v>
          </cell>
          <cell r="B362" t="str">
            <v>Current Income Taxes</v>
          </cell>
          <cell r="E362">
            <v>-5757.07</v>
          </cell>
          <cell r="F362">
            <v>-761661</v>
          </cell>
          <cell r="H362">
            <v>0</v>
          </cell>
          <cell r="I362">
            <v>0</v>
          </cell>
          <cell r="K362">
            <v>-5757.07</v>
          </cell>
          <cell r="L362">
            <v>-761661</v>
          </cell>
        </row>
        <row r="363">
          <cell r="A363">
            <v>8751001</v>
          </cell>
          <cell r="B363" t="str">
            <v>Customs Duties</v>
          </cell>
          <cell r="E363">
            <v>-589.05999999999995</v>
          </cell>
          <cell r="F363">
            <v>-51366.23</v>
          </cell>
          <cell r="H363">
            <v>-589.05999999999995</v>
          </cell>
          <cell r="I363">
            <v>-51366.23</v>
          </cell>
          <cell r="K363">
            <v>0</v>
          </cell>
          <cell r="L363">
            <v>0</v>
          </cell>
        </row>
        <row r="364">
          <cell r="A364">
            <v>8753001</v>
          </cell>
          <cell r="B364" t="str">
            <v>Property Taxes</v>
          </cell>
          <cell r="E364">
            <v>-19250.57</v>
          </cell>
          <cell r="F364">
            <v>-2695080</v>
          </cell>
          <cell r="H364">
            <v>0</v>
          </cell>
          <cell r="I364">
            <v>0</v>
          </cell>
          <cell r="K364">
            <v>-19250.57</v>
          </cell>
          <cell r="L364">
            <v>-2695080</v>
          </cell>
        </row>
        <row r="365">
          <cell r="A365">
            <v>8753050</v>
          </cell>
          <cell r="B365" t="str">
            <v>Vehicle Tax</v>
          </cell>
          <cell r="E365">
            <v>-7543.64</v>
          </cell>
          <cell r="F365">
            <v>-905110</v>
          </cell>
          <cell r="H365">
            <v>-7610</v>
          </cell>
          <cell r="I365">
            <v>-914401</v>
          </cell>
          <cell r="K365">
            <v>66.359999999999673</v>
          </cell>
          <cell r="L365">
            <v>9291</v>
          </cell>
        </row>
        <row r="366">
          <cell r="A366">
            <v>8754001</v>
          </cell>
          <cell r="B366" t="str">
            <v>Other Taxes</v>
          </cell>
          <cell r="E366">
            <v>0</v>
          </cell>
          <cell r="F366">
            <v>0</v>
          </cell>
          <cell r="H366">
            <v>0</v>
          </cell>
          <cell r="I366">
            <v>0</v>
          </cell>
          <cell r="K366">
            <v>0</v>
          </cell>
          <cell r="L366">
            <v>0</v>
          </cell>
        </row>
        <row r="367">
          <cell r="A367">
            <v>8991001</v>
          </cell>
          <cell r="B367" t="str">
            <v>Extraordinary Items</v>
          </cell>
          <cell r="E367">
            <v>0</v>
          </cell>
          <cell r="F367">
            <v>0</v>
          </cell>
          <cell r="H367">
            <v>0</v>
          </cell>
          <cell r="I367">
            <v>0</v>
          </cell>
          <cell r="K367">
            <v>0</v>
          </cell>
          <cell r="L367">
            <v>0</v>
          </cell>
        </row>
        <row r="368">
          <cell r="A368">
            <v>8991002</v>
          </cell>
          <cell r="B368" t="str">
            <v>Currency Exchange Loss</v>
          </cell>
          <cell r="E368">
            <v>-483949.58628571418</v>
          </cell>
          <cell r="F368">
            <v>-1705497069.5100002</v>
          </cell>
          <cell r="H368">
            <v>-439060.78564885486</v>
          </cell>
          <cell r="I368">
            <v>-1407288457.7200005</v>
          </cell>
          <cell r="K368">
            <v>-44888.80063685932</v>
          </cell>
          <cell r="L368">
            <v>-298208611.78999972</v>
          </cell>
        </row>
        <row r="369">
          <cell r="A369">
            <v>9100501</v>
          </cell>
          <cell r="B369" t="str">
            <v>Chemicals</v>
          </cell>
          <cell r="E369">
            <v>0</v>
          </cell>
          <cell r="F369">
            <v>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</row>
        <row r="370">
          <cell r="A370">
            <v>9102001</v>
          </cell>
          <cell r="B370" t="str">
            <v>Materials &amp; Supplies</v>
          </cell>
          <cell r="E370">
            <v>0</v>
          </cell>
          <cell r="F370">
            <v>0</v>
          </cell>
          <cell r="H370">
            <v>0</v>
          </cell>
          <cell r="I370">
            <v>0</v>
          </cell>
          <cell r="K370">
            <v>0</v>
          </cell>
          <cell r="L370">
            <v>0</v>
          </cell>
        </row>
        <row r="371">
          <cell r="A371">
            <v>9102501</v>
          </cell>
          <cell r="B371" t="str">
            <v>Fuel &amp; Power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K371">
            <v>0</v>
          </cell>
          <cell r="L371">
            <v>0</v>
          </cell>
        </row>
        <row r="372">
          <cell r="A372">
            <v>9103001</v>
          </cell>
          <cell r="B372" t="str">
            <v>Transportation</v>
          </cell>
          <cell r="E372">
            <v>0</v>
          </cell>
          <cell r="F372">
            <v>0</v>
          </cell>
          <cell r="H372">
            <v>0</v>
          </cell>
          <cell r="I372">
            <v>0</v>
          </cell>
          <cell r="K372">
            <v>0</v>
          </cell>
          <cell r="L372">
            <v>0</v>
          </cell>
        </row>
        <row r="373">
          <cell r="A373">
            <v>9103002</v>
          </cell>
          <cell r="B373" t="str">
            <v>Crude Oil Transportation</v>
          </cell>
          <cell r="E373">
            <v>0</v>
          </cell>
          <cell r="F373">
            <v>0</v>
          </cell>
          <cell r="H373">
            <v>0</v>
          </cell>
          <cell r="I373">
            <v>0</v>
          </cell>
          <cell r="K373">
            <v>0</v>
          </cell>
          <cell r="L373">
            <v>0</v>
          </cell>
        </row>
        <row r="374">
          <cell r="A374">
            <v>9106201</v>
          </cell>
          <cell r="B374" t="str">
            <v>Contract Labor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K374">
            <v>0</v>
          </cell>
          <cell r="L374">
            <v>0</v>
          </cell>
        </row>
        <row r="375">
          <cell r="A375">
            <v>9106210</v>
          </cell>
          <cell r="B375" t="str">
            <v>Temporary Contract Labor</v>
          </cell>
          <cell r="E375">
            <v>0</v>
          </cell>
          <cell r="F375">
            <v>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</row>
        <row r="376">
          <cell r="A376">
            <v>9106501</v>
          </cell>
          <cell r="B376" t="str">
            <v>Contract Services &amp; Equip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K376">
            <v>0</v>
          </cell>
          <cell r="L376">
            <v>0</v>
          </cell>
        </row>
        <row r="377">
          <cell r="A377">
            <v>9106701</v>
          </cell>
          <cell r="B377" t="str">
            <v>Professional Services</v>
          </cell>
          <cell r="E377">
            <v>0</v>
          </cell>
          <cell r="F377">
            <v>0</v>
          </cell>
          <cell r="H377">
            <v>0</v>
          </cell>
          <cell r="I377">
            <v>0</v>
          </cell>
          <cell r="K377">
            <v>0</v>
          </cell>
          <cell r="L377">
            <v>0</v>
          </cell>
        </row>
        <row r="378">
          <cell r="A378">
            <v>9108001</v>
          </cell>
          <cell r="B378" t="str">
            <v>Other Operating Expenses</v>
          </cell>
          <cell r="E378">
            <v>0</v>
          </cell>
          <cell r="F378">
            <v>0</v>
          </cell>
          <cell r="H378">
            <v>0</v>
          </cell>
          <cell r="I378">
            <v>0</v>
          </cell>
          <cell r="K378">
            <v>0</v>
          </cell>
          <cell r="L378">
            <v>0</v>
          </cell>
        </row>
        <row r="379">
          <cell r="A379">
            <v>9201001</v>
          </cell>
          <cell r="B379" t="str">
            <v>Field G &amp; A</v>
          </cell>
          <cell r="E379">
            <v>0</v>
          </cell>
          <cell r="F379">
            <v>0</v>
          </cell>
          <cell r="H379">
            <v>0</v>
          </cell>
          <cell r="I379">
            <v>0</v>
          </cell>
          <cell r="K379">
            <v>0</v>
          </cell>
          <cell r="L379">
            <v>0</v>
          </cell>
        </row>
        <row r="380">
          <cell r="A380">
            <v>9204001</v>
          </cell>
          <cell r="B380" t="str">
            <v>Repairs &amp; Maintenance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  <cell r="K380">
            <v>0</v>
          </cell>
          <cell r="L380">
            <v>0</v>
          </cell>
        </row>
        <row r="381">
          <cell r="A381">
            <v>9206501</v>
          </cell>
          <cell r="B381" t="str">
            <v>Contract Services &amp; Equip</v>
          </cell>
          <cell r="E381">
            <v>0</v>
          </cell>
          <cell r="F381">
            <v>0</v>
          </cell>
          <cell r="H381">
            <v>0</v>
          </cell>
          <cell r="I381">
            <v>0</v>
          </cell>
          <cell r="K381">
            <v>0</v>
          </cell>
          <cell r="L381">
            <v>0</v>
          </cell>
        </row>
        <row r="382">
          <cell r="A382">
            <v>9206701</v>
          </cell>
          <cell r="B382" t="str">
            <v>Professional Services</v>
          </cell>
          <cell r="E382">
            <v>0</v>
          </cell>
          <cell r="F382">
            <v>0</v>
          </cell>
          <cell r="H382">
            <v>-0.01</v>
          </cell>
          <cell r="I382">
            <v>-0.03</v>
          </cell>
          <cell r="K382">
            <v>0.01</v>
          </cell>
          <cell r="L382">
            <v>0.03</v>
          </cell>
        </row>
        <row r="383">
          <cell r="A383">
            <v>9207001</v>
          </cell>
          <cell r="B383" t="str">
            <v>Environmental Expenses</v>
          </cell>
          <cell r="E383">
            <v>0</v>
          </cell>
          <cell r="F383">
            <v>0</v>
          </cell>
          <cell r="H383">
            <v>0</v>
          </cell>
          <cell r="I383">
            <v>0</v>
          </cell>
          <cell r="K383">
            <v>0</v>
          </cell>
          <cell r="L383">
            <v>0</v>
          </cell>
        </row>
        <row r="384">
          <cell r="A384">
            <v>9207501</v>
          </cell>
          <cell r="B384" t="str">
            <v>Local Licensing Fees</v>
          </cell>
          <cell r="E384">
            <v>0</v>
          </cell>
          <cell r="F384">
            <v>0</v>
          </cell>
          <cell r="H384">
            <v>0</v>
          </cell>
          <cell r="I384">
            <v>0</v>
          </cell>
          <cell r="K384">
            <v>0</v>
          </cell>
          <cell r="L384">
            <v>0</v>
          </cell>
        </row>
        <row r="385">
          <cell r="A385">
            <v>9208201</v>
          </cell>
          <cell r="B385" t="str">
            <v>Field Supplies</v>
          </cell>
          <cell r="E385">
            <v>0</v>
          </cell>
          <cell r="F385">
            <v>0</v>
          </cell>
          <cell r="H385">
            <v>0</v>
          </cell>
          <cell r="I385">
            <v>0</v>
          </cell>
          <cell r="K385">
            <v>0</v>
          </cell>
          <cell r="L385">
            <v>0</v>
          </cell>
        </row>
        <row r="386">
          <cell r="A386">
            <v>9208301</v>
          </cell>
          <cell r="B386" t="str">
            <v>Utilities</v>
          </cell>
          <cell r="E386">
            <v>0</v>
          </cell>
          <cell r="F386">
            <v>0</v>
          </cell>
          <cell r="H386">
            <v>0</v>
          </cell>
          <cell r="I386">
            <v>0</v>
          </cell>
          <cell r="K386">
            <v>0</v>
          </cell>
          <cell r="L386">
            <v>0</v>
          </cell>
        </row>
        <row r="387">
          <cell r="A387">
            <v>9208701</v>
          </cell>
          <cell r="B387" t="str">
            <v>Travel</v>
          </cell>
          <cell r="E387">
            <v>0</v>
          </cell>
          <cell r="F387">
            <v>0</v>
          </cell>
          <cell r="H387">
            <v>0</v>
          </cell>
          <cell r="I387">
            <v>0</v>
          </cell>
          <cell r="K387">
            <v>0</v>
          </cell>
          <cell r="L387">
            <v>0</v>
          </cell>
        </row>
        <row r="388">
          <cell r="A388">
            <v>9208901</v>
          </cell>
          <cell r="B388" t="str">
            <v>Insurance</v>
          </cell>
          <cell r="E388">
            <v>0</v>
          </cell>
          <cell r="F388">
            <v>0</v>
          </cell>
          <cell r="H388">
            <v>0</v>
          </cell>
          <cell r="I388">
            <v>0</v>
          </cell>
          <cell r="K388">
            <v>0</v>
          </cell>
          <cell r="L388">
            <v>0</v>
          </cell>
        </row>
        <row r="389">
          <cell r="A389">
            <v>9211101</v>
          </cell>
          <cell r="B389" t="str">
            <v>Cleaning Services</v>
          </cell>
          <cell r="E389">
            <v>0</v>
          </cell>
          <cell r="F389">
            <v>0</v>
          </cell>
          <cell r="H389">
            <v>0</v>
          </cell>
          <cell r="I389">
            <v>0</v>
          </cell>
          <cell r="K389">
            <v>0</v>
          </cell>
          <cell r="L389">
            <v>0</v>
          </cell>
        </row>
        <row r="390">
          <cell r="A390">
            <v>9211301</v>
          </cell>
          <cell r="B390" t="str">
            <v>Medical Expense</v>
          </cell>
          <cell r="E390">
            <v>0</v>
          </cell>
          <cell r="F390">
            <v>0</v>
          </cell>
          <cell r="H390">
            <v>0</v>
          </cell>
          <cell r="I390">
            <v>0</v>
          </cell>
          <cell r="K390">
            <v>0</v>
          </cell>
          <cell r="L390">
            <v>0</v>
          </cell>
        </row>
        <row r="391">
          <cell r="A391">
            <v>9211601</v>
          </cell>
          <cell r="B391" t="str">
            <v>Telecommunication Exp</v>
          </cell>
          <cell r="E391">
            <v>0</v>
          </cell>
          <cell r="F391">
            <v>0</v>
          </cell>
          <cell r="H391">
            <v>0</v>
          </cell>
          <cell r="I391">
            <v>0</v>
          </cell>
          <cell r="K391">
            <v>0</v>
          </cell>
          <cell r="L391">
            <v>0</v>
          </cell>
        </row>
        <row r="392">
          <cell r="A392">
            <v>9211603</v>
          </cell>
          <cell r="B392" t="str">
            <v>Satellite Phone</v>
          </cell>
          <cell r="E392">
            <v>0</v>
          </cell>
          <cell r="F392">
            <v>0</v>
          </cell>
          <cell r="H392">
            <v>0.04</v>
          </cell>
          <cell r="I392">
            <v>0.02</v>
          </cell>
          <cell r="K392">
            <v>-0.04</v>
          </cell>
          <cell r="L392">
            <v>-0.02</v>
          </cell>
        </row>
        <row r="393">
          <cell r="A393">
            <v>9216301</v>
          </cell>
          <cell r="B393" t="str">
            <v>Food Services</v>
          </cell>
          <cell r="E393">
            <v>0</v>
          </cell>
          <cell r="F393">
            <v>0</v>
          </cell>
          <cell r="H393">
            <v>0</v>
          </cell>
          <cell r="I393">
            <v>0</v>
          </cell>
          <cell r="K393">
            <v>0</v>
          </cell>
          <cell r="L393">
            <v>0</v>
          </cell>
        </row>
        <row r="394">
          <cell r="A394">
            <v>9221001</v>
          </cell>
          <cell r="B394" t="str">
            <v>Custom Services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K394">
            <v>0</v>
          </cell>
          <cell r="L394">
            <v>0</v>
          </cell>
        </row>
        <row r="395">
          <cell r="A395">
            <v>9251001</v>
          </cell>
          <cell r="B395" t="str">
            <v>Inventory TDC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  <cell r="K395">
            <v>0</v>
          </cell>
          <cell r="L395">
            <v>0</v>
          </cell>
        </row>
        <row r="396">
          <cell r="A396">
            <v>9301001</v>
          </cell>
          <cell r="B396" t="str">
            <v>Inventory IDC</v>
          </cell>
          <cell r="E396">
            <v>0</v>
          </cell>
          <cell r="F396">
            <v>0</v>
          </cell>
          <cell r="H396">
            <v>0</v>
          </cell>
          <cell r="I396">
            <v>0</v>
          </cell>
          <cell r="K396">
            <v>0</v>
          </cell>
          <cell r="L396">
            <v>0</v>
          </cell>
        </row>
        <row r="397">
          <cell r="A397">
            <v>9351001</v>
          </cell>
          <cell r="B397" t="str">
            <v>Inventory CAPEX</v>
          </cell>
          <cell r="E397">
            <v>0</v>
          </cell>
          <cell r="F397">
            <v>0</v>
          </cell>
          <cell r="H397">
            <v>0</v>
          </cell>
          <cell r="I397">
            <v>0</v>
          </cell>
          <cell r="K397">
            <v>0</v>
          </cell>
          <cell r="L397">
            <v>0</v>
          </cell>
        </row>
        <row r="398">
          <cell r="A398">
            <v>9501001</v>
          </cell>
          <cell r="B398" t="str">
            <v>Payroll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</row>
        <row r="399">
          <cell r="A399">
            <v>9501502</v>
          </cell>
          <cell r="B399" t="str">
            <v>Office Salaries</v>
          </cell>
          <cell r="E399">
            <v>0</v>
          </cell>
          <cell r="F399">
            <v>0</v>
          </cell>
          <cell r="H399">
            <v>0</v>
          </cell>
          <cell r="I399">
            <v>0</v>
          </cell>
          <cell r="K399">
            <v>0</v>
          </cell>
          <cell r="L399">
            <v>0</v>
          </cell>
        </row>
        <row r="400">
          <cell r="A400">
            <v>9502001</v>
          </cell>
          <cell r="B400" t="str">
            <v>Fund Contributions</v>
          </cell>
          <cell r="E400">
            <v>0</v>
          </cell>
          <cell r="F400">
            <v>0</v>
          </cell>
          <cell r="H400">
            <v>0</v>
          </cell>
          <cell r="I400">
            <v>0</v>
          </cell>
          <cell r="K400">
            <v>0</v>
          </cell>
          <cell r="L400">
            <v>0</v>
          </cell>
        </row>
        <row r="401">
          <cell r="A401">
            <v>9502002</v>
          </cell>
          <cell r="B401" t="str">
            <v>Employment Fund 2%</v>
          </cell>
          <cell r="E401">
            <v>0</v>
          </cell>
          <cell r="F401">
            <v>0</v>
          </cell>
          <cell r="H401">
            <v>0</v>
          </cell>
          <cell r="I401">
            <v>0</v>
          </cell>
          <cell r="K401">
            <v>0</v>
          </cell>
          <cell r="L401">
            <v>0</v>
          </cell>
        </row>
        <row r="402">
          <cell r="A402">
            <v>9502003</v>
          </cell>
          <cell r="B402" t="str">
            <v>Medical Insurance 3%</v>
          </cell>
          <cell r="E402">
            <v>0</v>
          </cell>
          <cell r="F402">
            <v>0</v>
          </cell>
          <cell r="H402">
            <v>0</v>
          </cell>
          <cell r="I402">
            <v>0</v>
          </cell>
          <cell r="K402">
            <v>0</v>
          </cell>
          <cell r="L402">
            <v>0</v>
          </cell>
        </row>
        <row r="403">
          <cell r="A403">
            <v>9502004</v>
          </cell>
          <cell r="B403" t="str">
            <v>Savings Fund</v>
          </cell>
          <cell r="E403">
            <v>0</v>
          </cell>
          <cell r="F403">
            <v>0.01</v>
          </cell>
          <cell r="H403">
            <v>0</v>
          </cell>
          <cell r="I403">
            <v>0.01</v>
          </cell>
          <cell r="K403">
            <v>0</v>
          </cell>
          <cell r="L403">
            <v>0</v>
          </cell>
        </row>
        <row r="404">
          <cell r="A404">
            <v>9502005</v>
          </cell>
          <cell r="B404" t="str">
            <v>Pension Fund 15%</v>
          </cell>
          <cell r="E404">
            <v>0</v>
          </cell>
          <cell r="F404">
            <v>0</v>
          </cell>
          <cell r="H404">
            <v>0</v>
          </cell>
          <cell r="I404">
            <v>0</v>
          </cell>
          <cell r="K404">
            <v>0</v>
          </cell>
          <cell r="L404">
            <v>0</v>
          </cell>
        </row>
        <row r="405">
          <cell r="A405">
            <v>9502006</v>
          </cell>
          <cell r="B405" t="str">
            <v>Social Insurance 1.5%</v>
          </cell>
          <cell r="E405">
            <v>0</v>
          </cell>
          <cell r="F405">
            <v>0</v>
          </cell>
          <cell r="H405">
            <v>0</v>
          </cell>
          <cell r="I405">
            <v>0</v>
          </cell>
          <cell r="K405">
            <v>0</v>
          </cell>
          <cell r="L405">
            <v>0</v>
          </cell>
        </row>
        <row r="406">
          <cell r="A406" t="str">
            <v>960AME01</v>
          </cell>
          <cell r="B406" t="str">
            <v>Ameron International</v>
          </cell>
          <cell r="E406">
            <v>0</v>
          </cell>
          <cell r="F406">
            <v>0</v>
          </cell>
          <cell r="H406">
            <v>0</v>
          </cell>
          <cell r="I406">
            <v>0</v>
          </cell>
          <cell r="K406">
            <v>0</v>
          </cell>
          <cell r="L406">
            <v>0</v>
          </cell>
        </row>
        <row r="407">
          <cell r="A407" t="str">
            <v>960CAN01</v>
          </cell>
          <cell r="B407" t="str">
            <v>Canam Services</v>
          </cell>
          <cell r="E407">
            <v>0</v>
          </cell>
          <cell r="F407">
            <v>0.1</v>
          </cell>
          <cell r="H407">
            <v>0</v>
          </cell>
          <cell r="I407">
            <v>0</v>
          </cell>
          <cell r="K407">
            <v>0</v>
          </cell>
          <cell r="L407">
            <v>0.1</v>
          </cell>
        </row>
        <row r="408">
          <cell r="A408" t="str">
            <v>960CAT01</v>
          </cell>
          <cell r="B408" t="str">
            <v>Catkaz</v>
          </cell>
          <cell r="E408">
            <v>0</v>
          </cell>
          <cell r="F408">
            <v>0</v>
          </cell>
          <cell r="H408">
            <v>0</v>
          </cell>
          <cell r="I408">
            <v>0</v>
          </cell>
          <cell r="K408">
            <v>0</v>
          </cell>
          <cell r="L408">
            <v>0</v>
          </cell>
        </row>
        <row r="409">
          <cell r="A409" t="str">
            <v>960CON01</v>
          </cell>
          <cell r="B409" t="str">
            <v>Continental Shiptores</v>
          </cell>
          <cell r="E409">
            <v>-0.64</v>
          </cell>
          <cell r="F409">
            <v>0</v>
          </cell>
          <cell r="H409">
            <v>-0.64</v>
          </cell>
          <cell r="I409">
            <v>0.1</v>
          </cell>
          <cell r="K409">
            <v>0</v>
          </cell>
          <cell r="L409">
            <v>-0.1</v>
          </cell>
        </row>
        <row r="410">
          <cell r="A410" t="str">
            <v>960ENK01</v>
          </cell>
          <cell r="B410" t="str">
            <v>Enkaz</v>
          </cell>
          <cell r="E410">
            <v>-0.01</v>
          </cell>
          <cell r="F410">
            <v>0.01</v>
          </cell>
          <cell r="H410">
            <v>-0.01</v>
          </cell>
          <cell r="I410">
            <v>0.01</v>
          </cell>
          <cell r="K410">
            <v>0</v>
          </cell>
          <cell r="L410">
            <v>0</v>
          </cell>
        </row>
        <row r="411">
          <cell r="A411" t="str">
            <v>960HIM01</v>
          </cell>
          <cell r="B411" t="str">
            <v>Himmontaj</v>
          </cell>
          <cell r="E411">
            <v>0</v>
          </cell>
          <cell r="F411">
            <v>0</v>
          </cell>
          <cell r="H411">
            <v>0</v>
          </cell>
          <cell r="I411">
            <v>0</v>
          </cell>
          <cell r="K411">
            <v>0</v>
          </cell>
          <cell r="L411">
            <v>0</v>
          </cell>
        </row>
        <row r="412">
          <cell r="A412" t="str">
            <v>960JMC01</v>
          </cell>
          <cell r="B412" t="str">
            <v>JMC Oilfield</v>
          </cell>
          <cell r="E412">
            <v>0</v>
          </cell>
          <cell r="F412">
            <v>0.01</v>
          </cell>
          <cell r="H412">
            <v>0</v>
          </cell>
          <cell r="I412">
            <v>0</v>
          </cell>
          <cell r="K412">
            <v>0</v>
          </cell>
          <cell r="L412">
            <v>0.01</v>
          </cell>
        </row>
        <row r="413">
          <cell r="A413" t="str">
            <v>960MIR01</v>
          </cell>
          <cell r="B413" t="str">
            <v>Miras-2</v>
          </cell>
          <cell r="E413">
            <v>0</v>
          </cell>
          <cell r="F413">
            <v>0</v>
          </cell>
          <cell r="H413">
            <v>0</v>
          </cell>
          <cell r="I413">
            <v>0</v>
          </cell>
          <cell r="K413">
            <v>0</v>
          </cell>
          <cell r="L413">
            <v>0</v>
          </cell>
        </row>
        <row r="414">
          <cell r="A414" t="str">
            <v>960SAF01</v>
          </cell>
          <cell r="B414" t="str">
            <v>Safar</v>
          </cell>
          <cell r="E414">
            <v>0</v>
          </cell>
          <cell r="F414">
            <v>0</v>
          </cell>
          <cell r="H414">
            <v>0</v>
          </cell>
          <cell r="I414">
            <v>0</v>
          </cell>
          <cell r="K414">
            <v>0</v>
          </cell>
          <cell r="L414">
            <v>0</v>
          </cell>
        </row>
        <row r="415">
          <cell r="A415" t="str">
            <v>960STA01</v>
          </cell>
          <cell r="B415" t="str">
            <v>Standard Equipment</v>
          </cell>
          <cell r="E415">
            <v>0</v>
          </cell>
          <cell r="F415">
            <v>0</v>
          </cell>
          <cell r="H415">
            <v>0</v>
          </cell>
          <cell r="I415">
            <v>0</v>
          </cell>
          <cell r="K415">
            <v>0</v>
          </cell>
          <cell r="L415">
            <v>0</v>
          </cell>
        </row>
        <row r="416">
          <cell r="A416" t="str">
            <v>960STR01</v>
          </cell>
          <cell r="B416" t="str">
            <v>Streamline</v>
          </cell>
          <cell r="E416">
            <v>0</v>
          </cell>
          <cell r="F416">
            <v>0</v>
          </cell>
          <cell r="H416">
            <v>0</v>
          </cell>
          <cell r="I416">
            <v>0</v>
          </cell>
          <cell r="K416">
            <v>0</v>
          </cell>
          <cell r="L416">
            <v>0</v>
          </cell>
        </row>
        <row r="417">
          <cell r="A417" t="str">
            <v>960TRU01</v>
          </cell>
          <cell r="B417" t="str">
            <v>Trucat International</v>
          </cell>
          <cell r="E417">
            <v>0</v>
          </cell>
          <cell r="F417">
            <v>0</v>
          </cell>
          <cell r="H417">
            <v>0</v>
          </cell>
          <cell r="I417">
            <v>0</v>
          </cell>
          <cell r="K417">
            <v>0</v>
          </cell>
          <cell r="L417">
            <v>0</v>
          </cell>
        </row>
        <row r="418">
          <cell r="A418" t="str">
            <v>960WEA01</v>
          </cell>
          <cell r="B418" t="str">
            <v>West East</v>
          </cell>
          <cell r="E418">
            <v>0</v>
          </cell>
          <cell r="F418">
            <v>0</v>
          </cell>
          <cell r="H418">
            <v>0</v>
          </cell>
          <cell r="I418">
            <v>0</v>
          </cell>
          <cell r="K418">
            <v>0</v>
          </cell>
          <cell r="L418">
            <v>0</v>
          </cell>
        </row>
        <row r="419">
          <cell r="A419" t="str">
            <v>960WES01</v>
          </cell>
          <cell r="B419" t="str">
            <v>West</v>
          </cell>
          <cell r="E419">
            <v>0</v>
          </cell>
          <cell r="F419">
            <v>0</v>
          </cell>
          <cell r="H419">
            <v>0</v>
          </cell>
          <cell r="I419">
            <v>0</v>
          </cell>
          <cell r="K419">
            <v>0</v>
          </cell>
          <cell r="L419">
            <v>0</v>
          </cell>
        </row>
        <row r="420">
          <cell r="A420" t="str">
            <v>960YNT01</v>
          </cell>
          <cell r="B420" t="str">
            <v>Ynta</v>
          </cell>
          <cell r="E420">
            <v>-1.1599999999999999</v>
          </cell>
          <cell r="F420">
            <v>0</v>
          </cell>
          <cell r="H420">
            <v>-1.1599999999999999</v>
          </cell>
          <cell r="I420">
            <v>0.01</v>
          </cell>
          <cell r="K420">
            <v>0</v>
          </cell>
          <cell r="L420">
            <v>-0.01</v>
          </cell>
        </row>
        <row r="421">
          <cell r="A421" t="str">
            <v>ZAMOUNT</v>
          </cell>
          <cell r="B421" t="str">
            <v>ERROR AMMOUNT</v>
          </cell>
          <cell r="E421">
            <v>0.1</v>
          </cell>
          <cell r="F421">
            <v>0</v>
          </cell>
          <cell r="H421">
            <v>0.06</v>
          </cell>
          <cell r="I421">
            <v>0</v>
          </cell>
          <cell r="K421">
            <v>4.0000000000000008E-2</v>
          </cell>
          <cell r="L421">
            <v>0</v>
          </cell>
        </row>
      </sheetData>
      <sheetData sheetId="1" refreshError="1">
        <row r="6">
          <cell r="A6">
            <v>1001002</v>
          </cell>
          <cell r="B6" t="str">
            <v>Petty Cash - Office - Tenge</v>
          </cell>
          <cell r="D6">
            <v>-442.75</v>
          </cell>
          <cell r="E6">
            <v>-1114.06</v>
          </cell>
          <cell r="F6">
            <v>-879.78625954198469</v>
          </cell>
          <cell r="H6">
            <v>-879.78625954198469</v>
          </cell>
          <cell r="N6">
            <v>-879.78625954198469</v>
          </cell>
          <cell r="P6">
            <v>-37102</v>
          </cell>
          <cell r="Q6">
            <v>-115252</v>
          </cell>
          <cell r="R6">
            <v>-115252</v>
          </cell>
          <cell r="T6">
            <v>-115252</v>
          </cell>
          <cell r="Z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Z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-2597.91</v>
          </cell>
          <cell r="E8">
            <v>-220445.98</v>
          </cell>
          <cell r="F8">
            <v>-192134.70931297712</v>
          </cell>
          <cell r="H8">
            <v>-192134.70931297712</v>
          </cell>
          <cell r="N8">
            <v>-192134.70931297712</v>
          </cell>
          <cell r="P8">
            <v>-217704.84</v>
          </cell>
          <cell r="Q8">
            <v>-25169646.920000002</v>
          </cell>
          <cell r="R8">
            <v>-25169646.920000002</v>
          </cell>
          <cell r="T8">
            <v>-25169646.920000002</v>
          </cell>
          <cell r="Z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-49871.96</v>
          </cell>
          <cell r="E9">
            <v>-210292.97</v>
          </cell>
          <cell r="F9">
            <v>-210292.97</v>
          </cell>
          <cell r="H9">
            <v>-210292.97</v>
          </cell>
          <cell r="N9">
            <v>-210292.97</v>
          </cell>
          <cell r="P9">
            <v>-4179270.25</v>
          </cell>
          <cell r="Q9">
            <v>-26053373.260000002</v>
          </cell>
          <cell r="R9">
            <v>-27548379.07</v>
          </cell>
          <cell r="T9">
            <v>-27548379.07</v>
          </cell>
          <cell r="Z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-23.91</v>
          </cell>
          <cell r="E10">
            <v>-23.91</v>
          </cell>
          <cell r="F10">
            <v>-15.299465648854962</v>
          </cell>
          <cell r="H10">
            <v>-15.299465648854962</v>
          </cell>
          <cell r="N10">
            <v>-15.299465648854962</v>
          </cell>
          <cell r="P10">
            <v>-2004.23</v>
          </cell>
          <cell r="Q10">
            <v>-2004.23</v>
          </cell>
          <cell r="R10">
            <v>-2004.23</v>
          </cell>
          <cell r="T10">
            <v>-2004.23</v>
          </cell>
          <cell r="Z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-21.8</v>
          </cell>
          <cell r="F11">
            <v>-21.8</v>
          </cell>
          <cell r="H11">
            <v>-21.8</v>
          </cell>
          <cell r="N11">
            <v>-21.8</v>
          </cell>
          <cell r="P11">
            <v>-1826.84</v>
          </cell>
          <cell r="Q11">
            <v>-1826.84</v>
          </cell>
          <cell r="R11">
            <v>-2855.8</v>
          </cell>
          <cell r="T11">
            <v>-2855.8</v>
          </cell>
          <cell r="Z11">
            <v>-2855.8</v>
          </cell>
        </row>
        <row r="12">
          <cell r="A12">
            <v>1202002</v>
          </cell>
          <cell r="B12" t="str">
            <v>AR-Employees Tenge</v>
          </cell>
          <cell r="D12">
            <v>0</v>
          </cell>
          <cell r="E12">
            <v>-2933.36</v>
          </cell>
          <cell r="F12">
            <v>-2824.4274809160306</v>
          </cell>
          <cell r="H12">
            <v>-2824.4274809160306</v>
          </cell>
          <cell r="N12">
            <v>-2824.4274809160306</v>
          </cell>
          <cell r="P12">
            <v>0</v>
          </cell>
          <cell r="Q12">
            <v>-370000</v>
          </cell>
          <cell r="R12">
            <v>-370000</v>
          </cell>
          <cell r="T12">
            <v>-370000</v>
          </cell>
          <cell r="Z12">
            <v>-370000</v>
          </cell>
        </row>
        <row r="13">
          <cell r="A13" t="str">
            <v>120BAK01</v>
          </cell>
          <cell r="B13" t="str">
            <v>Baker Hughes Services</v>
          </cell>
          <cell r="D13">
            <v>0</v>
          </cell>
          <cell r="E13">
            <v>-21394.5</v>
          </cell>
          <cell r="F13">
            <v>-21394.5</v>
          </cell>
          <cell r="H13">
            <v>-21394.5</v>
          </cell>
          <cell r="N13">
            <v>-21394.5</v>
          </cell>
          <cell r="P13">
            <v>0</v>
          </cell>
          <cell r="Q13">
            <v>-2438973</v>
          </cell>
          <cell r="R13">
            <v>-2802679.5</v>
          </cell>
          <cell r="T13">
            <v>-2802679.5</v>
          </cell>
          <cell r="Z13">
            <v>-2802679.5</v>
          </cell>
        </row>
        <row r="14">
          <cell r="A14" t="str">
            <v>120JMC01</v>
          </cell>
          <cell r="B14" t="str">
            <v>JMC</v>
          </cell>
          <cell r="D14">
            <v>-4600</v>
          </cell>
          <cell r="E14">
            <v>-4600</v>
          </cell>
          <cell r="F14">
            <v>-4600</v>
          </cell>
          <cell r="H14">
            <v>-4600</v>
          </cell>
          <cell r="N14">
            <v>-4600</v>
          </cell>
          <cell r="P14">
            <v>-385480</v>
          </cell>
          <cell r="Q14">
            <v>-385480</v>
          </cell>
          <cell r="R14">
            <v>-602600</v>
          </cell>
          <cell r="T14">
            <v>-602600</v>
          </cell>
          <cell r="Z14">
            <v>-602600</v>
          </cell>
        </row>
        <row r="15">
          <cell r="A15" t="str">
            <v>120KAZ02</v>
          </cell>
          <cell r="B15" t="str">
            <v>Kazakhoil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N15">
            <v>0</v>
          </cell>
          <cell r="P15">
            <v>0</v>
          </cell>
          <cell r="Q15">
            <v>6099931.8399999999</v>
          </cell>
          <cell r="R15">
            <v>0</v>
          </cell>
          <cell r="T15">
            <v>0</v>
          </cell>
          <cell r="Z15">
            <v>0</v>
          </cell>
        </row>
        <row r="16">
          <cell r="A16" t="str">
            <v>120KEE01</v>
          </cell>
          <cell r="B16" t="str">
            <v>KEENOIL</v>
          </cell>
          <cell r="D16">
            <v>0</v>
          </cell>
          <cell r="E16">
            <v>-39000</v>
          </cell>
          <cell r="F16">
            <v>-39000</v>
          </cell>
          <cell r="H16">
            <v>-39000</v>
          </cell>
          <cell r="N16">
            <v>-39000</v>
          </cell>
          <cell r="P16">
            <v>0</v>
          </cell>
          <cell r="Q16">
            <v>-3393000</v>
          </cell>
          <cell r="R16">
            <v>-5109000</v>
          </cell>
          <cell r="T16">
            <v>-5109000</v>
          </cell>
          <cell r="Z16">
            <v>-5109000</v>
          </cell>
        </row>
        <row r="17">
          <cell r="A17" t="str">
            <v>120MIR01</v>
          </cell>
          <cell r="B17" t="str">
            <v>Miras-2</v>
          </cell>
          <cell r="D17">
            <v>0.18</v>
          </cell>
          <cell r="E17">
            <v>0.18</v>
          </cell>
          <cell r="F17">
            <v>0.10198473282442748</v>
          </cell>
          <cell r="H17">
            <v>0.10198473282442748</v>
          </cell>
          <cell r="N17">
            <v>0.10198473282442748</v>
          </cell>
          <cell r="P17">
            <v>13.36</v>
          </cell>
          <cell r="Q17">
            <v>13.36</v>
          </cell>
          <cell r="R17">
            <v>13.36</v>
          </cell>
          <cell r="T17">
            <v>13.36</v>
          </cell>
          <cell r="Z17">
            <v>13.36</v>
          </cell>
        </row>
        <row r="18">
          <cell r="A18" t="str">
            <v>120ZAM01</v>
          </cell>
          <cell r="B18" t="str">
            <v>Zaman</v>
          </cell>
          <cell r="D18">
            <v>-0.54</v>
          </cell>
          <cell r="E18">
            <v>-0.54</v>
          </cell>
          <cell r="F18">
            <v>-0.31137404580152672</v>
          </cell>
          <cell r="H18">
            <v>-0.31137404580152672</v>
          </cell>
          <cell r="N18">
            <v>-0.31137404580152672</v>
          </cell>
          <cell r="P18">
            <v>-40.79</v>
          </cell>
          <cell r="Q18">
            <v>-40.79</v>
          </cell>
          <cell r="R18">
            <v>-40.79</v>
          </cell>
          <cell r="T18">
            <v>-40.79</v>
          </cell>
          <cell r="Z18">
            <v>-40.79</v>
          </cell>
        </row>
        <row r="19">
          <cell r="A19" t="str">
            <v>120ZAP01</v>
          </cell>
          <cell r="B19" t="str">
            <v>Zap Kaz StroiService</v>
          </cell>
          <cell r="D19">
            <v>0</v>
          </cell>
          <cell r="E19">
            <v>-10409.23</v>
          </cell>
          <cell r="F19">
            <v>-9058.4099236641214</v>
          </cell>
          <cell r="H19">
            <v>-9058.4099236641214</v>
          </cell>
          <cell r="N19">
            <v>-9058.4099236641214</v>
          </cell>
          <cell r="P19">
            <v>0</v>
          </cell>
          <cell r="Q19">
            <v>-1186651.7</v>
          </cell>
          <cell r="R19">
            <v>-1186651.7</v>
          </cell>
          <cell r="T19">
            <v>-1186651.7</v>
          </cell>
          <cell r="Z19">
            <v>-1186651.7</v>
          </cell>
        </row>
        <row r="20">
          <cell r="A20">
            <v>1251001</v>
          </cell>
          <cell r="B20" t="str">
            <v>Crude Oil</v>
          </cell>
          <cell r="D20">
            <v>-551341.67000000004</v>
          </cell>
          <cell r="E20">
            <v>-551341.67000000004</v>
          </cell>
          <cell r="F20">
            <v>-551341.67000000004</v>
          </cell>
          <cell r="G20">
            <v>-408790.08410000009</v>
          </cell>
          <cell r="H20">
            <v>-960131.75410000014</v>
          </cell>
          <cell r="I20">
            <v>551341.67000000004</v>
          </cell>
          <cell r="J20">
            <v>-33978.1</v>
          </cell>
          <cell r="K20">
            <v>44277</v>
          </cell>
          <cell r="N20">
            <v>-398491.18410000007</v>
          </cell>
          <cell r="P20">
            <v>-42929573.109999999</v>
          </cell>
          <cell r="Q20">
            <v>-42929573.109999999</v>
          </cell>
          <cell r="R20">
            <v>-42929573.109999999</v>
          </cell>
          <cell r="S20">
            <v>-42639862.471886247</v>
          </cell>
          <cell r="T20">
            <v>-85569435.581886247</v>
          </cell>
          <cell r="U20">
            <v>42929573.109999999</v>
          </cell>
          <cell r="V20">
            <v>-3366889.23</v>
          </cell>
          <cell r="W20">
            <v>4600675.1701886244</v>
          </cell>
          <cell r="Z20">
            <v>-41406076.531697616</v>
          </cell>
        </row>
        <row r="21">
          <cell r="A21">
            <v>1303000</v>
          </cell>
          <cell r="B21" t="str">
            <v>Warehouse Invent Rollfwd 1997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N21">
            <v>0</v>
          </cell>
          <cell r="P21">
            <v>-14342.9</v>
          </cell>
          <cell r="Q21">
            <v>-14342.9</v>
          </cell>
          <cell r="R21">
            <v>-14342.9</v>
          </cell>
          <cell r="T21">
            <v>-14342.9</v>
          </cell>
          <cell r="Z21">
            <v>-14342.9</v>
          </cell>
        </row>
        <row r="22">
          <cell r="A22">
            <v>1303001</v>
          </cell>
          <cell r="B22" t="str">
            <v>Warehouse</v>
          </cell>
          <cell r="D22">
            <v>-1041398.31</v>
          </cell>
          <cell r="E22">
            <v>-1391442.53</v>
          </cell>
          <cell r="F22">
            <v>-1391442.53</v>
          </cell>
          <cell r="H22">
            <v>-1391442.53</v>
          </cell>
          <cell r="N22">
            <v>-1391442.53</v>
          </cell>
          <cell r="P22">
            <v>-81862618.819999993</v>
          </cell>
          <cell r="Q22">
            <v>-113169664.23</v>
          </cell>
          <cell r="R22">
            <v>-113169664.23</v>
          </cell>
          <cell r="T22">
            <v>-113169664.23</v>
          </cell>
          <cell r="Z22">
            <v>-113169664.23</v>
          </cell>
        </row>
        <row r="23">
          <cell r="A23">
            <v>1305001</v>
          </cell>
          <cell r="B23" t="str">
            <v>Inventory in Transit</v>
          </cell>
          <cell r="D23">
            <v>-410213</v>
          </cell>
          <cell r="E23">
            <v>-410213</v>
          </cell>
          <cell r="F23">
            <v>-410213</v>
          </cell>
          <cell r="H23">
            <v>-410213</v>
          </cell>
          <cell r="N23">
            <v>-410213</v>
          </cell>
          <cell r="P23">
            <v>-32987293</v>
          </cell>
          <cell r="Q23">
            <v>-32987293</v>
          </cell>
          <cell r="R23">
            <v>-32987293</v>
          </cell>
          <cell r="T23">
            <v>-32987293</v>
          </cell>
          <cell r="Z23">
            <v>-32987293</v>
          </cell>
        </row>
        <row r="24">
          <cell r="A24">
            <v>1309001</v>
          </cell>
          <cell r="B24" t="str">
            <v>Other</v>
          </cell>
          <cell r="D24">
            <v>-42959.44</v>
          </cell>
          <cell r="E24">
            <v>-42959.44</v>
          </cell>
          <cell r="F24">
            <v>-42959.44</v>
          </cell>
          <cell r="H24">
            <v>-42959.44</v>
          </cell>
          <cell r="N24">
            <v>-42959.44</v>
          </cell>
          <cell r="P24">
            <v>-3399339.41</v>
          </cell>
          <cell r="Q24">
            <v>-3399339.41</v>
          </cell>
          <cell r="R24">
            <v>-3399339.41</v>
          </cell>
          <cell r="T24">
            <v>-3399339.41</v>
          </cell>
          <cell r="Z24">
            <v>-3399339.41</v>
          </cell>
        </row>
        <row r="25">
          <cell r="A25">
            <v>1401001</v>
          </cell>
          <cell r="B25" t="str">
            <v>Import VAT</v>
          </cell>
          <cell r="D25">
            <v>-294230.14</v>
          </cell>
          <cell r="E25">
            <v>-294230.14</v>
          </cell>
          <cell r="F25">
            <v>-188217.44694656489</v>
          </cell>
          <cell r="H25">
            <v>-188217.44694656489</v>
          </cell>
          <cell r="N25">
            <v>-188217.44694656489</v>
          </cell>
          <cell r="P25">
            <v>-24656485.550000001</v>
          </cell>
          <cell r="Q25">
            <v>-24656485.550000001</v>
          </cell>
          <cell r="R25">
            <v>-24656485.550000001</v>
          </cell>
          <cell r="T25">
            <v>-24656485.550000001</v>
          </cell>
          <cell r="Z25">
            <v>-24656485.550000001</v>
          </cell>
        </row>
        <row r="26">
          <cell r="A26">
            <v>1402001</v>
          </cell>
          <cell r="B26" t="str">
            <v>Turnover (local) VAT</v>
          </cell>
          <cell r="D26">
            <v>-568847.12</v>
          </cell>
          <cell r="E26">
            <v>-811376.7</v>
          </cell>
          <cell r="F26">
            <v>-555161.7938931298</v>
          </cell>
          <cell r="H26">
            <v>-555161.7938931298</v>
          </cell>
          <cell r="N26">
            <v>-555161.7938931298</v>
          </cell>
          <cell r="P26">
            <v>-47630802.119999997</v>
          </cell>
          <cell r="Q26">
            <v>-72726195</v>
          </cell>
          <cell r="R26">
            <v>-72726195</v>
          </cell>
          <cell r="T26">
            <v>-72726195</v>
          </cell>
          <cell r="Z26">
            <v>-72726195</v>
          </cell>
        </row>
        <row r="27">
          <cell r="A27">
            <v>1451001</v>
          </cell>
          <cell r="B27" t="str">
            <v>Advances to Customs</v>
          </cell>
          <cell r="D27">
            <v>-120630.88</v>
          </cell>
          <cell r="E27">
            <v>-141543.31</v>
          </cell>
          <cell r="F27">
            <v>-94724.181679389323</v>
          </cell>
          <cell r="H27">
            <v>-94724.181679389323</v>
          </cell>
          <cell r="N27">
            <v>-94724.181679389323</v>
          </cell>
          <cell r="P27">
            <v>-10108867.800000001</v>
          </cell>
          <cell r="Q27">
            <v>-12408867.800000001</v>
          </cell>
          <cell r="R27">
            <v>-12408867.800000001</v>
          </cell>
          <cell r="T27">
            <v>-12408867.800000001</v>
          </cell>
          <cell r="Z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D28">
            <v>-541352</v>
          </cell>
          <cell r="E28">
            <v>-541352</v>
          </cell>
          <cell r="F28">
            <v>-541352</v>
          </cell>
          <cell r="H28">
            <v>-541352</v>
          </cell>
          <cell r="M28">
            <v>-8679.755867955917</v>
          </cell>
          <cell r="N28">
            <v>-550031.75586795597</v>
          </cell>
          <cell r="P28">
            <v>-41024793</v>
          </cell>
          <cell r="Q28">
            <v>-41024793</v>
          </cell>
          <cell r="R28">
            <v>-41024793</v>
          </cell>
          <cell r="T28">
            <v>-41024793</v>
          </cell>
          <cell r="Y28">
            <v>-882273.83602847217</v>
          </cell>
          <cell r="Z28">
            <v>-41907066.836028472</v>
          </cell>
        </row>
        <row r="29">
          <cell r="A29">
            <v>2020100</v>
          </cell>
          <cell r="B29" t="str">
            <v>Oil &amp; Gas Property Rollforward</v>
          </cell>
          <cell r="D29">
            <v>-5592101.2699999996</v>
          </cell>
          <cell r="E29">
            <v>-5592101.2699999996</v>
          </cell>
          <cell r="F29">
            <v>-5592101.2699999996</v>
          </cell>
          <cell r="H29">
            <v>-5592101.2699999996</v>
          </cell>
          <cell r="M29">
            <v>-89662.879477991824</v>
          </cell>
          <cell r="N29">
            <v>-5681764.1494779913</v>
          </cell>
          <cell r="P29">
            <v>-423796766</v>
          </cell>
          <cell r="Q29">
            <v>-423796766</v>
          </cell>
          <cell r="R29">
            <v>-423796766</v>
          </cell>
          <cell r="T29">
            <v>-423796766</v>
          </cell>
          <cell r="Y29">
            <v>-9114117.8563723844</v>
          </cell>
          <cell r="Z29">
            <v>-432910883.85637236</v>
          </cell>
        </row>
        <row r="30">
          <cell r="A30">
            <v>2036001</v>
          </cell>
          <cell r="B30" t="str">
            <v>G&amp;G Company Labour</v>
          </cell>
          <cell r="D30">
            <v>-17573.97</v>
          </cell>
          <cell r="E30">
            <v>-17573.97</v>
          </cell>
          <cell r="F30">
            <v>-17573.97</v>
          </cell>
          <cell r="H30">
            <v>-17573.97</v>
          </cell>
          <cell r="M30">
            <v>-289.62709095251608</v>
          </cell>
          <cell r="N30">
            <v>-17863.597090952517</v>
          </cell>
          <cell r="P30">
            <v>-1391701.03</v>
          </cell>
          <cell r="Q30">
            <v>-1391701.03</v>
          </cell>
          <cell r="R30">
            <v>-1391701.03</v>
          </cell>
          <cell r="T30">
            <v>-1391701.03</v>
          </cell>
          <cell r="Y30">
            <v>-29929.740446048705</v>
          </cell>
          <cell r="Z30">
            <v>-1421630.7704460488</v>
          </cell>
        </row>
        <row r="31">
          <cell r="A31">
            <v>2036201</v>
          </cell>
          <cell r="B31" t="str">
            <v>G&amp;G Contract Labour</v>
          </cell>
          <cell r="D31">
            <v>-4125</v>
          </cell>
          <cell r="E31">
            <v>-4125</v>
          </cell>
          <cell r="F31">
            <v>-4125</v>
          </cell>
          <cell r="H31">
            <v>-4125</v>
          </cell>
          <cell r="M31">
            <v>-66.526323605782181</v>
          </cell>
          <cell r="N31">
            <v>-4191.5263236057817</v>
          </cell>
          <cell r="P31">
            <v>-315562</v>
          </cell>
          <cell r="Q31">
            <v>-315562</v>
          </cell>
          <cell r="R31">
            <v>-315562</v>
          </cell>
          <cell r="T31">
            <v>-315562</v>
          </cell>
          <cell r="Y31">
            <v>-6786.4351258229808</v>
          </cell>
          <cell r="Z31">
            <v>-322348.43512582296</v>
          </cell>
        </row>
        <row r="32">
          <cell r="A32">
            <v>2036501</v>
          </cell>
          <cell r="B32" t="str">
            <v>G&amp;G Seismic</v>
          </cell>
          <cell r="D32">
            <v>-83240</v>
          </cell>
          <cell r="E32">
            <v>-83240</v>
          </cell>
          <cell r="F32">
            <v>-83240</v>
          </cell>
          <cell r="H32">
            <v>-83240</v>
          </cell>
          <cell r="M32">
            <v>-1418.3022340268451</v>
          </cell>
          <cell r="N32">
            <v>-84658.302234026851</v>
          </cell>
          <cell r="P32">
            <v>-6946262</v>
          </cell>
          <cell r="Q32">
            <v>-6946262</v>
          </cell>
          <cell r="R32">
            <v>-6946262</v>
          </cell>
          <cell r="T32">
            <v>-6946262</v>
          </cell>
          <cell r="Y32">
            <v>-149385.40264660952</v>
          </cell>
          <cell r="Z32">
            <v>-7095647.4026466096</v>
          </cell>
        </row>
        <row r="33">
          <cell r="A33">
            <v>2050101</v>
          </cell>
          <cell r="B33" t="str">
            <v>IDC Drilling Contract Day Rate</v>
          </cell>
          <cell r="D33">
            <v>-183100.64</v>
          </cell>
          <cell r="E33">
            <v>-183100.64</v>
          </cell>
          <cell r="F33">
            <v>-183100.64</v>
          </cell>
          <cell r="H33">
            <v>-183100.64</v>
          </cell>
          <cell r="M33">
            <v>-2956.7855478528782</v>
          </cell>
          <cell r="N33">
            <v>-186057.42554785288</v>
          </cell>
          <cell r="P33">
            <v>-14036255.779999999</v>
          </cell>
          <cell r="Q33">
            <v>-14036255.779999999</v>
          </cell>
          <cell r="R33">
            <v>-14036255.779999999</v>
          </cell>
          <cell r="T33">
            <v>-14036255.779999999</v>
          </cell>
          <cell r="Y33">
            <v>-301861.88216714258</v>
          </cell>
          <cell r="Z33">
            <v>-14338117.662167141</v>
          </cell>
        </row>
        <row r="34">
          <cell r="A34">
            <v>2051001</v>
          </cell>
          <cell r="B34" t="str">
            <v>IDC Cementing &amp; Cementing Serv</v>
          </cell>
          <cell r="D34">
            <v>-11246</v>
          </cell>
          <cell r="E34">
            <v>-11246</v>
          </cell>
          <cell r="F34">
            <v>-11246</v>
          </cell>
          <cell r="H34">
            <v>-11246</v>
          </cell>
          <cell r="M34">
            <v>-184.77712754245317</v>
          </cell>
          <cell r="N34">
            <v>-11430.777127542453</v>
          </cell>
          <cell r="P34">
            <v>-886295.46</v>
          </cell>
          <cell r="Q34">
            <v>-886295.46</v>
          </cell>
          <cell r="R34">
            <v>-886295.46</v>
          </cell>
          <cell r="T34">
            <v>-886295.46</v>
          </cell>
          <cell r="Y34">
            <v>-19060.554317698065</v>
          </cell>
          <cell r="Z34">
            <v>-905356.01431769808</v>
          </cell>
        </row>
        <row r="35">
          <cell r="A35">
            <v>2053001</v>
          </cell>
          <cell r="B35" t="str">
            <v>IDC Formation Testing</v>
          </cell>
          <cell r="D35">
            <v>0</v>
          </cell>
          <cell r="E35">
            <v>-7329.09</v>
          </cell>
          <cell r="F35">
            <v>-7329.09</v>
          </cell>
          <cell r="H35">
            <v>-7329.09</v>
          </cell>
          <cell r="M35">
            <v>-156.88056759816908</v>
          </cell>
          <cell r="N35">
            <v>-7485.9705675981695</v>
          </cell>
          <cell r="P35">
            <v>0</v>
          </cell>
          <cell r="Q35">
            <v>-855671.51</v>
          </cell>
          <cell r="R35">
            <v>-855671.51</v>
          </cell>
          <cell r="T35">
            <v>-855671.51</v>
          </cell>
          <cell r="Y35">
            <v>-18401.959651764122</v>
          </cell>
          <cell r="Z35">
            <v>-874073.46965176414</v>
          </cell>
        </row>
        <row r="36">
          <cell r="A36">
            <v>2055501</v>
          </cell>
          <cell r="B36" t="str">
            <v>IDC Tools &amp; Equipment Rental</v>
          </cell>
          <cell r="D36">
            <v>-14481.28</v>
          </cell>
          <cell r="E36">
            <v>-14481.28</v>
          </cell>
          <cell r="F36">
            <v>-14481.28</v>
          </cell>
          <cell r="H36">
            <v>-14481.28</v>
          </cell>
          <cell r="M36">
            <v>-233.58528400879649</v>
          </cell>
          <cell r="N36">
            <v>-14714.865284008798</v>
          </cell>
          <cell r="P36">
            <v>-1108099</v>
          </cell>
          <cell r="Q36">
            <v>-1108099</v>
          </cell>
          <cell r="R36">
            <v>-1108099</v>
          </cell>
          <cell r="T36">
            <v>-1108099</v>
          </cell>
          <cell r="Y36">
            <v>-23830.63225765244</v>
          </cell>
          <cell r="Z36">
            <v>-1131929.6322576525</v>
          </cell>
        </row>
        <row r="37">
          <cell r="A37">
            <v>2055701</v>
          </cell>
          <cell r="B37" t="str">
            <v>IDC Materials &amp; Supplies</v>
          </cell>
          <cell r="D37">
            <v>-13193.93</v>
          </cell>
          <cell r="E37">
            <v>-13193.93</v>
          </cell>
          <cell r="F37">
            <v>-13193.93</v>
          </cell>
          <cell r="G37">
            <v>-1298.0469000000001</v>
          </cell>
          <cell r="H37">
            <v>-14491.9769</v>
          </cell>
          <cell r="M37">
            <v>-237.02134512773338</v>
          </cell>
          <cell r="N37">
            <v>-14728.998245127734</v>
          </cell>
          <cell r="P37">
            <v>-1011086.87</v>
          </cell>
          <cell r="Q37">
            <v>-1011086.87</v>
          </cell>
          <cell r="R37">
            <v>-1011086.87</v>
          </cell>
          <cell r="S37">
            <v>-122720.22220000002</v>
          </cell>
          <cell r="T37">
            <v>-1133807.0922000001</v>
          </cell>
          <cell r="Y37">
            <v>-24383.50712827684</v>
          </cell>
          <cell r="Z37">
            <v>-1158190.5993282769</v>
          </cell>
        </row>
        <row r="38">
          <cell r="A38">
            <v>2056001</v>
          </cell>
          <cell r="B38" t="str">
            <v>IDC Company labor</v>
          </cell>
          <cell r="D38">
            <v>-16721.490000000002</v>
          </cell>
          <cell r="E38">
            <v>-16721.490000000002</v>
          </cell>
          <cell r="F38">
            <v>-16721.490000000002</v>
          </cell>
          <cell r="G38">
            <v>-3705.0331249999999</v>
          </cell>
          <cell r="H38">
            <v>-20426.523125</v>
          </cell>
          <cell r="M38">
            <v>-359.35747943437462</v>
          </cell>
          <cell r="N38">
            <v>-20785.880604434373</v>
          </cell>
          <cell r="P38">
            <v>-1324179.9099999999</v>
          </cell>
          <cell r="Q38">
            <v>-1324179.9099999999</v>
          </cell>
          <cell r="R38">
            <v>-1324179.9099999999</v>
          </cell>
          <cell r="S38">
            <v>-466686.68600000005</v>
          </cell>
          <cell r="T38">
            <v>-1790866.5959999999</v>
          </cell>
          <cell r="Y38">
            <v>-38514.142934692492</v>
          </cell>
          <cell r="Z38">
            <v>-1829380.7389346925</v>
          </cell>
        </row>
        <row r="39">
          <cell r="A39">
            <v>2056201</v>
          </cell>
          <cell r="B39" t="str">
            <v>IDC Contract Labor</v>
          </cell>
          <cell r="D39">
            <v>-37355</v>
          </cell>
          <cell r="E39">
            <v>-37355</v>
          </cell>
          <cell r="F39">
            <v>-37355</v>
          </cell>
          <cell r="G39">
            <v>-64486.491000000002</v>
          </cell>
          <cell r="H39">
            <v>-101841.49100000001</v>
          </cell>
          <cell r="M39">
            <v>-1896.2733920875955</v>
          </cell>
          <cell r="N39">
            <v>-103737.7643920876</v>
          </cell>
          <cell r="P39">
            <v>-2938155</v>
          </cell>
          <cell r="Q39">
            <v>-2938155</v>
          </cell>
          <cell r="R39">
            <v>-2938155</v>
          </cell>
          <cell r="S39">
            <v>-6788455.5171750002</v>
          </cell>
          <cell r="T39">
            <v>-9726610.5171750002</v>
          </cell>
          <cell r="Y39">
            <v>-209179.21444583204</v>
          </cell>
          <cell r="Z39">
            <v>-9935789.7316208314</v>
          </cell>
        </row>
        <row r="40">
          <cell r="A40">
            <v>2056501</v>
          </cell>
          <cell r="B40" t="str">
            <v>IDC Contract Services &amp; Equip</v>
          </cell>
          <cell r="D40">
            <v>-11449.31</v>
          </cell>
          <cell r="E40">
            <v>-11449.31</v>
          </cell>
          <cell r="F40">
            <v>-11449.31</v>
          </cell>
          <cell r="G40">
            <v>-25196.596275000004</v>
          </cell>
          <cell r="H40">
            <v>-36645.906275000001</v>
          </cell>
          <cell r="M40">
            <v>-689.18561267478401</v>
          </cell>
          <cell r="N40">
            <v>-37335.091887674782</v>
          </cell>
          <cell r="P40">
            <v>-914560.09</v>
          </cell>
          <cell r="Q40">
            <v>-914560.09</v>
          </cell>
          <cell r="R40">
            <v>-914560.09</v>
          </cell>
          <cell r="S40">
            <v>-2637591.9179919274</v>
          </cell>
          <cell r="T40">
            <v>-3552152.0079919272</v>
          </cell>
          <cell r="Y40">
            <v>-76392.116792576577</v>
          </cell>
          <cell r="Z40">
            <v>-3628544.1247845036</v>
          </cell>
        </row>
        <row r="41">
          <cell r="A41">
            <v>2056701</v>
          </cell>
          <cell r="B41" t="str">
            <v>IDC Professional Services</v>
          </cell>
          <cell r="D41">
            <v>-9674.39</v>
          </cell>
          <cell r="E41">
            <v>-7769.39</v>
          </cell>
          <cell r="F41">
            <v>-7769.39</v>
          </cell>
          <cell r="H41">
            <v>-7769.39</v>
          </cell>
          <cell r="M41">
            <v>-128.91435424525869</v>
          </cell>
          <cell r="N41">
            <v>-7898.3043542452588</v>
          </cell>
          <cell r="P41">
            <v>-781549.72</v>
          </cell>
          <cell r="Q41">
            <v>-621910.72</v>
          </cell>
          <cell r="R41">
            <v>-621910.72</v>
          </cell>
          <cell r="T41">
            <v>-621910.72</v>
          </cell>
          <cell r="Y41">
            <v>-13374.730656206581</v>
          </cell>
          <cell r="Z41">
            <v>-635285.45065620658</v>
          </cell>
        </row>
        <row r="42">
          <cell r="A42">
            <v>2057001</v>
          </cell>
          <cell r="B42" t="str">
            <v>IDC Fuel &amp; Power</v>
          </cell>
          <cell r="D42">
            <v>-2795.04</v>
          </cell>
          <cell r="E42">
            <v>-2795.04</v>
          </cell>
          <cell r="F42">
            <v>-2795.04</v>
          </cell>
          <cell r="G42">
            <v>-5061.2082500000006</v>
          </cell>
          <cell r="H42">
            <v>-7856.2482500000006</v>
          </cell>
          <cell r="M42">
            <v>-141.27428110053179</v>
          </cell>
          <cell r="N42">
            <v>-7997.5225311005324</v>
          </cell>
          <cell r="P42">
            <v>-221178.39</v>
          </cell>
          <cell r="Q42">
            <v>-221178.39</v>
          </cell>
          <cell r="R42">
            <v>-221178.39</v>
          </cell>
          <cell r="S42">
            <v>-490957.81455000001</v>
          </cell>
          <cell r="T42">
            <v>-712136.20455000002</v>
          </cell>
          <cell r="Y42">
            <v>-15315.108133832273</v>
          </cell>
          <cell r="Z42">
            <v>-727451.31268383225</v>
          </cell>
        </row>
        <row r="43">
          <cell r="A43">
            <v>2057501</v>
          </cell>
          <cell r="B43" t="str">
            <v>IDC Transportation</v>
          </cell>
          <cell r="D43">
            <v>-5251.54</v>
          </cell>
          <cell r="E43">
            <v>-5251.54</v>
          </cell>
          <cell r="F43">
            <v>-5251.54</v>
          </cell>
          <cell r="H43">
            <v>-5251.54</v>
          </cell>
          <cell r="M43">
            <v>-86.589386497408341</v>
          </cell>
          <cell r="N43">
            <v>-5338.1293864974086</v>
          </cell>
          <cell r="P43">
            <v>-416192.18</v>
          </cell>
          <cell r="Q43">
            <v>-416192.18</v>
          </cell>
          <cell r="R43">
            <v>-416192.18</v>
          </cell>
          <cell r="T43">
            <v>-416192.18</v>
          </cell>
          <cell r="Y43">
            <v>-8950.5746238293614</v>
          </cell>
          <cell r="Z43">
            <v>-425142.75462382933</v>
          </cell>
        </row>
        <row r="44">
          <cell r="A44">
            <v>2057520</v>
          </cell>
          <cell r="B44" t="str">
            <v>IDC Helicopter Transportation</v>
          </cell>
          <cell r="D44">
            <v>-508.87</v>
          </cell>
          <cell r="E44">
            <v>-508.87</v>
          </cell>
          <cell r="F44">
            <v>-508.87</v>
          </cell>
          <cell r="H44">
            <v>-508.87</v>
          </cell>
          <cell r="M44">
            <v>-8.3875457835352965</v>
          </cell>
          <cell r="N44">
            <v>-517.25754578353531</v>
          </cell>
          <cell r="P44">
            <v>-40306.6</v>
          </cell>
          <cell r="Q44">
            <v>-40306.6</v>
          </cell>
          <cell r="R44">
            <v>-40306.6</v>
          </cell>
          <cell r="T44">
            <v>-40306.6</v>
          </cell>
          <cell r="Y44">
            <v>-866.82847124335808</v>
          </cell>
          <cell r="Z44">
            <v>-41173.428471243358</v>
          </cell>
        </row>
        <row r="45">
          <cell r="A45">
            <v>2057530</v>
          </cell>
          <cell r="B45" t="str">
            <v>IDC Air transportation</v>
          </cell>
          <cell r="D45">
            <v>0</v>
          </cell>
          <cell r="E45">
            <v>0</v>
          </cell>
          <cell r="F45">
            <v>0</v>
          </cell>
          <cell r="G45">
            <v>-6707.2794500000009</v>
          </cell>
          <cell r="H45">
            <v>-6707.2794500000009</v>
          </cell>
          <cell r="M45">
            <v>-119.11050560012342</v>
          </cell>
          <cell r="N45">
            <v>-6826.3899556001243</v>
          </cell>
          <cell r="P45">
            <v>0</v>
          </cell>
          <cell r="Q45">
            <v>0</v>
          </cell>
          <cell r="R45">
            <v>0</v>
          </cell>
          <cell r="S45">
            <v>-596527.63104999997</v>
          </cell>
          <cell r="T45">
            <v>-596527.63104999997</v>
          </cell>
          <cell r="Y45">
            <v>-12828.845262996467</v>
          </cell>
          <cell r="Z45">
            <v>-609356.47631299647</v>
          </cell>
        </row>
        <row r="46">
          <cell r="A46">
            <v>2058001</v>
          </cell>
          <cell r="B46" t="str">
            <v>IDC Communication Expense</v>
          </cell>
          <cell r="D46">
            <v>-1877.88</v>
          </cell>
          <cell r="E46">
            <v>-1877.88</v>
          </cell>
          <cell r="F46">
            <v>-1877.88</v>
          </cell>
          <cell r="H46">
            <v>-1877.88</v>
          </cell>
          <cell r="M46">
            <v>-32.055187716844756</v>
          </cell>
          <cell r="N46">
            <v>-1909.9351877168449</v>
          </cell>
          <cell r="P46">
            <v>-157152.89000000001</v>
          </cell>
          <cell r="Q46">
            <v>-157152.89000000001</v>
          </cell>
          <cell r="R46">
            <v>-157152.89000000001</v>
          </cell>
          <cell r="T46">
            <v>-157152.89000000001</v>
          </cell>
          <cell r="Y46">
            <v>-3379.709511349894</v>
          </cell>
          <cell r="Z46">
            <v>-160532.59951134989</v>
          </cell>
        </row>
        <row r="47">
          <cell r="A47">
            <v>2058201</v>
          </cell>
          <cell r="B47" t="str">
            <v>IDC Repairs &amp; Maintenance</v>
          </cell>
          <cell r="D47">
            <v>-5729</v>
          </cell>
          <cell r="E47">
            <v>-5729</v>
          </cell>
          <cell r="F47">
            <v>-5729</v>
          </cell>
          <cell r="H47">
            <v>-5729</v>
          </cell>
          <cell r="M47">
            <v>-94.040927340571557</v>
          </cell>
          <cell r="N47">
            <v>-5823.0409273405712</v>
          </cell>
          <cell r="P47">
            <v>-450820.77</v>
          </cell>
          <cell r="Q47">
            <v>-450820.77</v>
          </cell>
          <cell r="R47">
            <v>-450820.77</v>
          </cell>
          <cell r="T47">
            <v>-450820.77</v>
          </cell>
          <cell r="Y47">
            <v>-9695.2925541686363</v>
          </cell>
          <cell r="Z47">
            <v>-460516.06255416863</v>
          </cell>
        </row>
        <row r="48">
          <cell r="A48">
            <v>2058501</v>
          </cell>
          <cell r="B48" t="str">
            <v>IDC Environmental Expense</v>
          </cell>
          <cell r="D48">
            <v>-1331.95</v>
          </cell>
          <cell r="E48">
            <v>-1331.95</v>
          </cell>
          <cell r="F48">
            <v>-1331.95</v>
          </cell>
          <cell r="H48">
            <v>-1331.95</v>
          </cell>
          <cell r="M48">
            <v>-21.718192965701331</v>
          </cell>
          <cell r="N48">
            <v>-1353.6681929657013</v>
          </cell>
          <cell r="P48">
            <v>-103701.86</v>
          </cell>
          <cell r="Q48">
            <v>-103701.86</v>
          </cell>
          <cell r="R48">
            <v>-103701.86</v>
          </cell>
          <cell r="T48">
            <v>-103701.86</v>
          </cell>
          <cell r="Y48">
            <v>-2230.1986465961591</v>
          </cell>
          <cell r="Z48">
            <v>-105932.05864659615</v>
          </cell>
        </row>
        <row r="49">
          <cell r="A49">
            <v>2251000</v>
          </cell>
          <cell r="B49" t="str">
            <v>Buildings Rollforward 1997</v>
          </cell>
          <cell r="D49">
            <v>-329936</v>
          </cell>
          <cell r="E49">
            <v>-329936</v>
          </cell>
          <cell r="F49">
            <v>-329936</v>
          </cell>
          <cell r="H49">
            <v>-329936</v>
          </cell>
          <cell r="N49">
            <v>-329936</v>
          </cell>
          <cell r="P49">
            <v>-24926664.800000001</v>
          </cell>
          <cell r="Q49">
            <v>-24926664.800000001</v>
          </cell>
          <cell r="R49">
            <v>-24926664.800000001</v>
          </cell>
          <cell r="T49">
            <v>-24926664.800000001</v>
          </cell>
          <cell r="Z49">
            <v>-24926664.800000001</v>
          </cell>
        </row>
        <row r="50">
          <cell r="A50">
            <v>2251001</v>
          </cell>
          <cell r="B50" t="str">
            <v>Buildings</v>
          </cell>
          <cell r="D50">
            <v>-1882662.02</v>
          </cell>
          <cell r="E50">
            <v>-2021990.58</v>
          </cell>
          <cell r="F50">
            <v>-2021990.58</v>
          </cell>
          <cell r="G50">
            <v>-182745.85377999995</v>
          </cell>
          <cell r="H50">
            <v>-2204736.4337800001</v>
          </cell>
          <cell r="N50">
            <v>-2204736.4337800001</v>
          </cell>
          <cell r="P50">
            <v>-148338706.69999999</v>
          </cell>
          <cell r="Q50">
            <v>-164059611.5</v>
          </cell>
          <cell r="R50">
            <v>-164059611.5</v>
          </cell>
          <cell r="S50">
            <v>-18949351.987790626</v>
          </cell>
          <cell r="T50">
            <v>-183008963.48779061</v>
          </cell>
          <cell r="Z50">
            <v>-183008963.48779061</v>
          </cell>
        </row>
        <row r="51">
          <cell r="A51">
            <v>2251501</v>
          </cell>
          <cell r="B51" t="str">
            <v>Roads</v>
          </cell>
          <cell r="D51">
            <v>-801707.92</v>
          </cell>
          <cell r="E51">
            <v>-798532.92</v>
          </cell>
          <cell r="F51">
            <v>-798532.92</v>
          </cell>
          <cell r="G51">
            <v>-22383.15611</v>
          </cell>
          <cell r="H51">
            <v>-820916.07611000002</v>
          </cell>
          <cell r="M51">
            <v>-13493.127158711146</v>
          </cell>
          <cell r="N51">
            <v>-834409.20326871122</v>
          </cell>
          <cell r="P51">
            <v>-62663342.57</v>
          </cell>
          <cell r="Q51">
            <v>-62397277.57</v>
          </cell>
          <cell r="R51">
            <v>-62397277.57</v>
          </cell>
          <cell r="S51">
            <v>-2337773.4573392705</v>
          </cell>
          <cell r="T51">
            <v>-64735051.027339272</v>
          </cell>
          <cell r="Y51">
            <v>-1392183.5460666313</v>
          </cell>
          <cell r="Z51">
            <v>-66127234.573405907</v>
          </cell>
        </row>
        <row r="52">
          <cell r="A52">
            <v>2252001</v>
          </cell>
          <cell r="B52" t="str">
            <v>Pipelines</v>
          </cell>
          <cell r="D52">
            <v>-576556.48</v>
          </cell>
          <cell r="E52">
            <v>-600719.81999999995</v>
          </cell>
          <cell r="F52">
            <v>-600719.81999999995</v>
          </cell>
          <cell r="H52">
            <v>-600719.81999999995</v>
          </cell>
          <cell r="M52">
            <v>-9859.0285027673272</v>
          </cell>
          <cell r="N52">
            <v>-610578.84850276727</v>
          </cell>
          <cell r="P52">
            <v>-45155891.189999998</v>
          </cell>
          <cell r="Q52">
            <v>-47258101.189999998</v>
          </cell>
          <cell r="R52">
            <v>-47258101.189999998</v>
          </cell>
          <cell r="T52">
            <v>-47258101.189999998</v>
          </cell>
          <cell r="Y52">
            <v>-1016326.5472253085</v>
          </cell>
          <cell r="Z52">
            <v>-48274427.737225309</v>
          </cell>
        </row>
        <row r="53">
          <cell r="A53">
            <v>2253000</v>
          </cell>
          <cell r="B53" t="str">
            <v>Plant &amp; Equipment R/F 1997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N53">
            <v>0</v>
          </cell>
          <cell r="P53">
            <v>-0.5</v>
          </cell>
          <cell r="Q53">
            <v>-0.5</v>
          </cell>
          <cell r="R53">
            <v>-0.5</v>
          </cell>
          <cell r="T53">
            <v>-0.5</v>
          </cell>
          <cell r="Z53">
            <v>-0.5</v>
          </cell>
        </row>
        <row r="54">
          <cell r="A54">
            <v>2253001</v>
          </cell>
          <cell r="B54" t="str">
            <v>Plant &amp; Equipment</v>
          </cell>
          <cell r="D54">
            <v>-1040270.88</v>
          </cell>
          <cell r="E54">
            <v>-1146931.46</v>
          </cell>
          <cell r="F54">
            <v>-1146931.46</v>
          </cell>
          <cell r="H54">
            <v>-1146931.46</v>
          </cell>
          <cell r="M54">
            <v>-18913.586771576927</v>
          </cell>
          <cell r="N54">
            <v>-1165845.0467715769</v>
          </cell>
          <cell r="P54">
            <v>-81977240</v>
          </cell>
          <cell r="Q54">
            <v>-90915396.599999994</v>
          </cell>
          <cell r="R54">
            <v>-90915396.599999994</v>
          </cell>
          <cell r="T54">
            <v>-90915396.599999994</v>
          </cell>
          <cell r="Y54">
            <v>-1955214.6359966255</v>
          </cell>
          <cell r="Z54">
            <v>-92870611.235996619</v>
          </cell>
        </row>
        <row r="55">
          <cell r="A55">
            <v>2253500</v>
          </cell>
          <cell r="B55" t="str">
            <v>Vehicles Rollforward 1997</v>
          </cell>
          <cell r="D55">
            <v>-541479</v>
          </cell>
          <cell r="E55">
            <v>-541479</v>
          </cell>
          <cell r="F55">
            <v>-541479</v>
          </cell>
          <cell r="H55">
            <v>-541479</v>
          </cell>
          <cell r="N55">
            <v>-541479</v>
          </cell>
          <cell r="P55">
            <v>-40908738.450000003</v>
          </cell>
          <cell r="Q55">
            <v>-40908738.450000003</v>
          </cell>
          <cell r="R55">
            <v>-40908738.450000003</v>
          </cell>
          <cell r="T55">
            <v>-40908738.450000003</v>
          </cell>
          <cell r="Z55">
            <v>-40908738.450000003</v>
          </cell>
        </row>
        <row r="56">
          <cell r="A56">
            <v>2253501</v>
          </cell>
          <cell r="B56" t="str">
            <v>Vehicles</v>
          </cell>
          <cell r="D56">
            <v>0</v>
          </cell>
          <cell r="E56">
            <v>-9250.85</v>
          </cell>
          <cell r="F56">
            <v>-9250.85</v>
          </cell>
          <cell r="H56">
            <v>-9250.85</v>
          </cell>
          <cell r="N56">
            <v>-9250.85</v>
          </cell>
          <cell r="P56">
            <v>0</v>
          </cell>
          <cell r="Q56">
            <v>-1211861.3500000001</v>
          </cell>
          <cell r="R56">
            <v>-1211861.3500000001</v>
          </cell>
          <cell r="T56">
            <v>-1211861.3500000001</v>
          </cell>
          <cell r="Z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D57">
            <v>-915650.44</v>
          </cell>
          <cell r="E57">
            <v>-963540.94</v>
          </cell>
          <cell r="F57">
            <v>-963540.94</v>
          </cell>
          <cell r="H57">
            <v>-963540.94</v>
          </cell>
          <cell r="N57">
            <v>-963540.94</v>
          </cell>
          <cell r="P57">
            <v>-70646369.170000002</v>
          </cell>
          <cell r="Q57">
            <v>-74659593.069999993</v>
          </cell>
          <cell r="R57">
            <v>-74659593.069999993</v>
          </cell>
          <cell r="T57">
            <v>-74659593.069999993</v>
          </cell>
          <cell r="Z57">
            <v>-74659593.069999993</v>
          </cell>
        </row>
        <row r="58">
          <cell r="A58">
            <v>2254501</v>
          </cell>
          <cell r="B58" t="str">
            <v>Vehicles for personnel</v>
          </cell>
          <cell r="D58">
            <v>-128051.16</v>
          </cell>
          <cell r="E58">
            <v>-128051.16</v>
          </cell>
          <cell r="F58">
            <v>-128051.16</v>
          </cell>
          <cell r="H58">
            <v>-128051.16</v>
          </cell>
          <cell r="N58">
            <v>-128051.16</v>
          </cell>
          <cell r="P58">
            <v>-10205265.640000001</v>
          </cell>
          <cell r="Q58">
            <v>-10205265.640000001</v>
          </cell>
          <cell r="R58">
            <v>-10205265.640000001</v>
          </cell>
          <cell r="T58">
            <v>-10205265.640000001</v>
          </cell>
          <cell r="Z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D59">
            <v>-78183.91</v>
          </cell>
          <cell r="E59">
            <v>-78183.91</v>
          </cell>
          <cell r="F59">
            <v>-78183.91</v>
          </cell>
          <cell r="H59">
            <v>-78183.91</v>
          </cell>
          <cell r="N59">
            <v>-78183.91</v>
          </cell>
          <cell r="P59">
            <v>-6146750</v>
          </cell>
          <cell r="Q59">
            <v>-6146750</v>
          </cell>
          <cell r="R59">
            <v>-6146750</v>
          </cell>
          <cell r="T59">
            <v>-6146750</v>
          </cell>
          <cell r="Z59">
            <v>-6146750</v>
          </cell>
        </row>
        <row r="60">
          <cell r="A60">
            <v>2255001</v>
          </cell>
          <cell r="B60" t="str">
            <v>Furniture &amp; Fixtures</v>
          </cell>
          <cell r="D60">
            <v>-111656.51</v>
          </cell>
          <cell r="E60">
            <v>-113206.46</v>
          </cell>
          <cell r="F60">
            <v>-113206.46</v>
          </cell>
          <cell r="H60">
            <v>-113206.46</v>
          </cell>
          <cell r="N60">
            <v>-113206.46</v>
          </cell>
          <cell r="P60">
            <v>-8543414.9600000009</v>
          </cell>
          <cell r="Q60">
            <v>-8746458.4100000001</v>
          </cell>
          <cell r="R60">
            <v>-8746458.4100000001</v>
          </cell>
          <cell r="T60">
            <v>-8746458.4100000001</v>
          </cell>
          <cell r="Z60">
            <v>-8746458.4100000001</v>
          </cell>
        </row>
        <row r="61">
          <cell r="A61">
            <v>2256001</v>
          </cell>
          <cell r="B61" t="str">
            <v>Field Communicatios</v>
          </cell>
          <cell r="D61">
            <v>-212166.5</v>
          </cell>
          <cell r="E61">
            <v>-220011.28</v>
          </cell>
          <cell r="F61">
            <v>-220011.28</v>
          </cell>
          <cell r="G61">
            <v>-22383.15611</v>
          </cell>
          <cell r="H61">
            <v>-242394.43611000001</v>
          </cell>
          <cell r="N61">
            <v>-242394.43611000001</v>
          </cell>
          <cell r="P61">
            <v>-16747962.949999999</v>
          </cell>
          <cell r="Q61">
            <v>-17415980.949999999</v>
          </cell>
          <cell r="R61">
            <v>-17415980.949999999</v>
          </cell>
          <cell r="S61">
            <v>-2337773.4573392705</v>
          </cell>
          <cell r="T61">
            <v>-19753754.407339271</v>
          </cell>
          <cell r="Z61">
            <v>-19753754.407339271</v>
          </cell>
        </row>
        <row r="62">
          <cell r="A62">
            <v>2301000</v>
          </cell>
          <cell r="B62" t="str">
            <v>Apartments Rollforward 1997</v>
          </cell>
          <cell r="D62">
            <v>-67212</v>
          </cell>
          <cell r="E62">
            <v>-67212</v>
          </cell>
          <cell r="F62">
            <v>-67212</v>
          </cell>
          <cell r="H62">
            <v>-67212</v>
          </cell>
          <cell r="N62">
            <v>-67212</v>
          </cell>
          <cell r="P62">
            <v>-5077866.5999999996</v>
          </cell>
          <cell r="Q62">
            <v>-5077866.5999999996</v>
          </cell>
          <cell r="R62">
            <v>-5077866.5999999996</v>
          </cell>
          <cell r="T62">
            <v>-5077866.5999999996</v>
          </cell>
          <cell r="Z62">
            <v>-5077866.5999999996</v>
          </cell>
        </row>
        <row r="63">
          <cell r="A63">
            <v>2301001</v>
          </cell>
          <cell r="B63" t="str">
            <v>Buildings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Z63">
            <v>0</v>
          </cell>
        </row>
        <row r="64">
          <cell r="A64">
            <v>2301010</v>
          </cell>
          <cell r="B64" t="str">
            <v>Office Buildings</v>
          </cell>
          <cell r="D64">
            <v>-19732.8</v>
          </cell>
          <cell r="E64">
            <v>-19732.8</v>
          </cell>
          <cell r="F64">
            <v>-19732.8</v>
          </cell>
          <cell r="H64">
            <v>-19732.8</v>
          </cell>
          <cell r="N64">
            <v>-19732.8</v>
          </cell>
          <cell r="P64">
            <v>-1698551</v>
          </cell>
          <cell r="Q64">
            <v>-1698551</v>
          </cell>
          <cell r="R64">
            <v>-1698551</v>
          </cell>
          <cell r="T64">
            <v>-1698551</v>
          </cell>
          <cell r="Z64">
            <v>-1698551</v>
          </cell>
        </row>
        <row r="65">
          <cell r="A65">
            <v>2301020</v>
          </cell>
          <cell r="B65" t="str">
            <v>Apartments</v>
          </cell>
          <cell r="D65">
            <v>-127523.31</v>
          </cell>
          <cell r="E65">
            <v>-145612.26</v>
          </cell>
          <cell r="F65">
            <v>-145612.26</v>
          </cell>
          <cell r="H65">
            <v>-145612.26</v>
          </cell>
          <cell r="N65">
            <v>-145612.26</v>
          </cell>
          <cell r="P65">
            <v>-9969867.3300000001</v>
          </cell>
          <cell r="Q65">
            <v>-11508802.33</v>
          </cell>
          <cell r="R65">
            <v>-11508802.33</v>
          </cell>
          <cell r="T65">
            <v>-11508802.33</v>
          </cell>
          <cell r="Z65">
            <v>-11508802.33</v>
          </cell>
        </row>
        <row r="66">
          <cell r="A66">
            <v>2303000</v>
          </cell>
          <cell r="B66" t="str">
            <v>Office F&amp;F Rollforward 1997</v>
          </cell>
          <cell r="D66">
            <v>-227318</v>
          </cell>
          <cell r="E66">
            <v>-227318</v>
          </cell>
          <cell r="F66">
            <v>-227318</v>
          </cell>
          <cell r="H66">
            <v>-227318</v>
          </cell>
          <cell r="N66">
            <v>-227318</v>
          </cell>
          <cell r="P66">
            <v>-17173874.899999999</v>
          </cell>
          <cell r="Q66">
            <v>-17173874.899999999</v>
          </cell>
          <cell r="R66">
            <v>-17173874.899999999</v>
          </cell>
          <cell r="T66">
            <v>-17173874.899999999</v>
          </cell>
          <cell r="Z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D67">
            <v>-14782.82</v>
          </cell>
          <cell r="E67">
            <v>-14782.82</v>
          </cell>
          <cell r="F67">
            <v>-14782.82</v>
          </cell>
          <cell r="H67">
            <v>-14782.82</v>
          </cell>
          <cell r="N67">
            <v>-14782.82</v>
          </cell>
          <cell r="P67">
            <v>-1118262.8999999999</v>
          </cell>
          <cell r="Q67">
            <v>-1118262.8999999999</v>
          </cell>
          <cell r="R67">
            <v>-1118262.8999999999</v>
          </cell>
          <cell r="T67">
            <v>-1118262.8999999999</v>
          </cell>
          <cell r="Z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D68">
            <v>-57511.94</v>
          </cell>
          <cell r="E68">
            <v>-57511.94</v>
          </cell>
          <cell r="F68">
            <v>-57511.94</v>
          </cell>
          <cell r="H68">
            <v>-57511.94</v>
          </cell>
          <cell r="N68">
            <v>-57511.94</v>
          </cell>
          <cell r="P68">
            <v>-4508287</v>
          </cell>
          <cell r="Q68">
            <v>-4508287</v>
          </cell>
          <cell r="R68">
            <v>-4508287</v>
          </cell>
          <cell r="T68">
            <v>-4508287</v>
          </cell>
          <cell r="Z68">
            <v>-4508287</v>
          </cell>
        </row>
        <row r="69">
          <cell r="A69">
            <v>2304001</v>
          </cell>
          <cell r="B69" t="str">
            <v>Office Equipment</v>
          </cell>
          <cell r="D69">
            <v>-79454.5</v>
          </cell>
          <cell r="E69">
            <v>-96374.080000000002</v>
          </cell>
          <cell r="F69">
            <v>-96374.080000000002</v>
          </cell>
          <cell r="H69">
            <v>-96374.080000000002</v>
          </cell>
          <cell r="N69">
            <v>-96374.080000000002</v>
          </cell>
          <cell r="P69">
            <v>-6113253.5099999998</v>
          </cell>
          <cell r="Q69">
            <v>-7608393.96</v>
          </cell>
          <cell r="R69">
            <v>-7608393.96</v>
          </cell>
          <cell r="T69">
            <v>-7608393.96</v>
          </cell>
          <cell r="Z69">
            <v>-7608393.96</v>
          </cell>
        </row>
        <row r="70">
          <cell r="A70">
            <v>2305001</v>
          </cell>
          <cell r="B70" t="str">
            <v>Intangible Assets</v>
          </cell>
          <cell r="D70">
            <v>-2250.0100000000002</v>
          </cell>
          <cell r="E70">
            <v>-2851.76</v>
          </cell>
          <cell r="F70">
            <v>-2851.76</v>
          </cell>
          <cell r="H70">
            <v>-2851.76</v>
          </cell>
          <cell r="N70">
            <v>-2851.76</v>
          </cell>
          <cell r="P70">
            <v>-154245</v>
          </cell>
          <cell r="Q70">
            <v>-205935</v>
          </cell>
          <cell r="R70">
            <v>-205935</v>
          </cell>
          <cell r="T70">
            <v>-205935</v>
          </cell>
          <cell r="Z70">
            <v>-205935</v>
          </cell>
        </row>
        <row r="71">
          <cell r="A71">
            <v>2305002</v>
          </cell>
          <cell r="B71" t="str">
            <v>Software-Sun System-GL</v>
          </cell>
          <cell r="D71">
            <v>0</v>
          </cell>
          <cell r="E71">
            <v>-62093.59</v>
          </cell>
          <cell r="F71">
            <v>-62093.59</v>
          </cell>
          <cell r="H71">
            <v>-62093.59</v>
          </cell>
          <cell r="N71">
            <v>-62093.59</v>
          </cell>
          <cell r="P71">
            <v>0</v>
          </cell>
          <cell r="Q71">
            <v>-5214962.84</v>
          </cell>
          <cell r="R71">
            <v>-5214962.84</v>
          </cell>
          <cell r="T71">
            <v>-5214962.84</v>
          </cell>
          <cell r="Z71">
            <v>-5214962.84</v>
          </cell>
        </row>
        <row r="72">
          <cell r="A72">
            <v>2305003</v>
          </cell>
          <cell r="B72" t="str">
            <v>Software-Sun System-Payroll</v>
          </cell>
          <cell r="D72">
            <v>-9353.4500000000007</v>
          </cell>
          <cell r="E72">
            <v>-9353.4500000000007</v>
          </cell>
          <cell r="F72">
            <v>-9353.4500000000007</v>
          </cell>
          <cell r="H72">
            <v>-9353.4500000000007</v>
          </cell>
          <cell r="N72">
            <v>-9353.4500000000007</v>
          </cell>
          <cell r="P72">
            <v>-778140</v>
          </cell>
          <cell r="Q72">
            <v>-778140</v>
          </cell>
          <cell r="R72">
            <v>-778140</v>
          </cell>
          <cell r="T72">
            <v>-778140</v>
          </cell>
          <cell r="Z72">
            <v>-778140</v>
          </cell>
        </row>
        <row r="73">
          <cell r="A73">
            <v>2350101</v>
          </cell>
          <cell r="B73" t="str">
            <v>WIP IDC Dril Cont Day Rate</v>
          </cell>
          <cell r="D73">
            <v>-400194.12</v>
          </cell>
          <cell r="E73">
            <v>-1800194.12</v>
          </cell>
          <cell r="F73">
            <v>-1800194.12</v>
          </cell>
          <cell r="H73">
            <v>-1800194.12</v>
          </cell>
          <cell r="M73">
            <v>-39198.375036990903</v>
          </cell>
          <cell r="N73">
            <v>-1839392.4950369911</v>
          </cell>
          <cell r="P73">
            <v>-31843480.68</v>
          </cell>
          <cell r="Q73">
            <v>-215243480.68000001</v>
          </cell>
          <cell r="R73">
            <v>-215243480.68000001</v>
          </cell>
          <cell r="T73">
            <v>-215243480.68000001</v>
          </cell>
          <cell r="Y73">
            <v>-4628998.1616644338</v>
          </cell>
          <cell r="Z73">
            <v>-219872478.84166443</v>
          </cell>
        </row>
        <row r="74">
          <cell r="A74">
            <v>2350501</v>
          </cell>
          <cell r="B74" t="str">
            <v>WIP IDC Mobilization/Demob</v>
          </cell>
          <cell r="D74">
            <v>-661819.01</v>
          </cell>
          <cell r="E74">
            <v>-814469.01</v>
          </cell>
          <cell r="F74">
            <v>-814469.01</v>
          </cell>
          <cell r="H74">
            <v>-814469.01</v>
          </cell>
          <cell r="M74">
            <v>-13621.653877417841</v>
          </cell>
          <cell r="N74">
            <v>-828090.6638774178</v>
          </cell>
          <cell r="P74">
            <v>-53222985.460000001</v>
          </cell>
          <cell r="Q74">
            <v>-66015055.460000001</v>
          </cell>
          <cell r="R74">
            <v>-66015055.460000001</v>
          </cell>
          <cell r="T74">
            <v>-66015055.460000001</v>
          </cell>
          <cell r="Y74">
            <v>-1419711.1540898341</v>
          </cell>
          <cell r="Z74">
            <v>-67434766.614089832</v>
          </cell>
        </row>
        <row r="75">
          <cell r="A75">
            <v>2350701</v>
          </cell>
          <cell r="B75" t="str">
            <v>WIP IDC Road|Loc. Pits &amp; Keyws</v>
          </cell>
          <cell r="D75">
            <v>-176658.44</v>
          </cell>
          <cell r="E75">
            <v>-212420.58</v>
          </cell>
          <cell r="F75">
            <v>-212420.58</v>
          </cell>
          <cell r="H75">
            <v>-212420.58</v>
          </cell>
          <cell r="M75">
            <v>-3544.8430435647638</v>
          </cell>
          <cell r="N75">
            <v>-215965.42304356475</v>
          </cell>
          <cell r="P75">
            <v>-14046485.84</v>
          </cell>
          <cell r="Q75">
            <v>-17157793.039999999</v>
          </cell>
          <cell r="R75">
            <v>-17157793.039999999</v>
          </cell>
          <cell r="T75">
            <v>-17157793.039999999</v>
          </cell>
          <cell r="Y75">
            <v>-368993.25447378668</v>
          </cell>
          <cell r="Z75">
            <v>-17526786.294473786</v>
          </cell>
        </row>
        <row r="76">
          <cell r="A76">
            <v>2351001</v>
          </cell>
          <cell r="B76" t="str">
            <v>WIP IDC Cement &amp; Cement Serv</v>
          </cell>
          <cell r="D76">
            <v>0</v>
          </cell>
          <cell r="E76">
            <v>-61396.18</v>
          </cell>
          <cell r="F76">
            <v>-61396.18</v>
          </cell>
          <cell r="H76">
            <v>-61396.18</v>
          </cell>
          <cell r="M76">
            <v>-1144.3394563403674</v>
          </cell>
          <cell r="N76">
            <v>-62540.519456340371</v>
          </cell>
          <cell r="P76">
            <v>0</v>
          </cell>
          <cell r="Q76">
            <v>-5872570</v>
          </cell>
          <cell r="R76">
            <v>-5872570</v>
          </cell>
          <cell r="T76">
            <v>-5872570</v>
          </cell>
          <cell r="Y76">
            <v>-126294.72283371973</v>
          </cell>
          <cell r="Z76">
            <v>-5998864.72283372</v>
          </cell>
        </row>
        <row r="77">
          <cell r="A77">
            <v>2352001</v>
          </cell>
          <cell r="B77" t="str">
            <v>WIP IDC Wireline Logging</v>
          </cell>
          <cell r="D77">
            <v>-20842.5</v>
          </cell>
          <cell r="E77">
            <v>-20842.5</v>
          </cell>
          <cell r="F77">
            <v>-20842.5</v>
          </cell>
          <cell r="H77">
            <v>-20842.5</v>
          </cell>
          <cell r="M77">
            <v>-336.49244623865928</v>
          </cell>
          <cell r="N77">
            <v>-21178.992446238659</v>
          </cell>
          <cell r="P77">
            <v>-1597141.5</v>
          </cell>
          <cell r="Q77">
            <v>-1597141.5</v>
          </cell>
          <cell r="R77">
            <v>-1597141.5</v>
          </cell>
          <cell r="T77">
            <v>-1597141.5</v>
          </cell>
          <cell r="Y77">
            <v>-34347.916341351636</v>
          </cell>
          <cell r="Z77">
            <v>-1631489.4163413516</v>
          </cell>
        </row>
        <row r="78">
          <cell r="A78">
            <v>2352501</v>
          </cell>
          <cell r="B78" t="str">
            <v>WIP IDC Mud Logging</v>
          </cell>
          <cell r="D78">
            <v>0</v>
          </cell>
          <cell r="E78">
            <v>-97638.17</v>
          </cell>
          <cell r="F78">
            <v>-97638.17</v>
          </cell>
          <cell r="H78">
            <v>-97638.17</v>
          </cell>
          <cell r="M78">
            <v>-2153.4470843056506</v>
          </cell>
          <cell r="N78">
            <v>-99791.617084305646</v>
          </cell>
          <cell r="P78">
            <v>0</v>
          </cell>
          <cell r="Q78">
            <v>-11883423.060000001</v>
          </cell>
          <cell r="R78">
            <v>-11883423.060000001</v>
          </cell>
          <cell r="T78">
            <v>-11883423.060000001</v>
          </cell>
          <cell r="Y78">
            <v>-255563.3430812291</v>
          </cell>
          <cell r="Z78">
            <v>-12138986.403081229</v>
          </cell>
        </row>
        <row r="79">
          <cell r="A79">
            <v>2353001</v>
          </cell>
          <cell r="B79" t="str">
            <v>WIP IDC Formation Testing</v>
          </cell>
          <cell r="D79">
            <v>0</v>
          </cell>
          <cell r="E79">
            <v>-26545.05</v>
          </cell>
          <cell r="F79">
            <v>-26545.05</v>
          </cell>
          <cell r="H79">
            <v>-26545.05</v>
          </cell>
          <cell r="M79">
            <v>-499.16712327053546</v>
          </cell>
          <cell r="N79">
            <v>-27044.217123270533</v>
          </cell>
          <cell r="P79">
            <v>0</v>
          </cell>
          <cell r="Q79">
            <v>-2572634.7799999998</v>
          </cell>
          <cell r="R79">
            <v>-2572634.7799999998</v>
          </cell>
          <cell r="T79">
            <v>-2572634.7799999998</v>
          </cell>
          <cell r="Y79">
            <v>-55326.747317186084</v>
          </cell>
          <cell r="Z79">
            <v>-2627961.5273171859</v>
          </cell>
        </row>
        <row r="80">
          <cell r="A80">
            <v>2355701</v>
          </cell>
          <cell r="B80" t="str">
            <v>WIP IDC Materials &amp; Supplies</v>
          </cell>
          <cell r="D80">
            <v>-44496.72</v>
          </cell>
          <cell r="E80">
            <v>-44496.72</v>
          </cell>
          <cell r="F80">
            <v>-44496.72</v>
          </cell>
          <cell r="G80">
            <v>-9605.547059999999</v>
          </cell>
          <cell r="H80">
            <v>-54102.267059999998</v>
          </cell>
          <cell r="M80">
            <v>-897.02629928866065</v>
          </cell>
          <cell r="N80">
            <v>-54999.293359288662</v>
          </cell>
          <cell r="P80">
            <v>-3417439.36</v>
          </cell>
          <cell r="Q80">
            <v>-3417439.36</v>
          </cell>
          <cell r="R80">
            <v>-3417439.36</v>
          </cell>
          <cell r="S80">
            <v>-908129.64428000012</v>
          </cell>
          <cell r="T80">
            <v>-4325569.00428</v>
          </cell>
          <cell r="Y80">
            <v>-93025.121623696541</v>
          </cell>
          <cell r="Z80">
            <v>-4418594.1259036968</v>
          </cell>
        </row>
        <row r="81">
          <cell r="A81">
            <v>2356001</v>
          </cell>
          <cell r="B81" t="str">
            <v>WIP IDC Company labor</v>
          </cell>
          <cell r="D81">
            <v>-66886.95</v>
          </cell>
          <cell r="E81">
            <v>-66886.95</v>
          </cell>
          <cell r="F81">
            <v>-66886.95</v>
          </cell>
          <cell r="G81">
            <v>-27417.245124999994</v>
          </cell>
          <cell r="H81">
            <v>-94304.195124999998</v>
          </cell>
          <cell r="M81">
            <v>-1722.2930515909331</v>
          </cell>
          <cell r="N81">
            <v>-96026.488176590938</v>
          </cell>
          <cell r="P81">
            <v>-5296725.6399999997</v>
          </cell>
          <cell r="Q81">
            <v>-5296725.6399999997</v>
          </cell>
          <cell r="R81">
            <v>-5296725.6399999997</v>
          </cell>
          <cell r="S81">
            <v>-3453481.4763999996</v>
          </cell>
          <cell r="T81">
            <v>-8750207.1163999997</v>
          </cell>
          <cell r="Y81">
            <v>-188180.81053156962</v>
          </cell>
          <cell r="Z81">
            <v>-8938387.9269315694</v>
          </cell>
        </row>
        <row r="82">
          <cell r="A82">
            <v>2356201</v>
          </cell>
          <cell r="B82" t="str">
            <v>WIP IDC Contract Labor</v>
          </cell>
          <cell r="D82">
            <v>-280732</v>
          </cell>
          <cell r="E82">
            <v>-280732</v>
          </cell>
          <cell r="F82">
            <v>-280732</v>
          </cell>
          <cell r="G82">
            <v>-357770.78339999996</v>
          </cell>
          <cell r="H82">
            <v>-638502.78339999996</v>
          </cell>
          <cell r="M82">
            <v>-11727.270637716618</v>
          </cell>
          <cell r="N82">
            <v>-650230.05403771659</v>
          </cell>
          <cell r="P82">
            <v>-22080958</v>
          </cell>
          <cell r="Q82">
            <v>-22080958</v>
          </cell>
          <cell r="R82">
            <v>-22080958</v>
          </cell>
          <cell r="S82">
            <v>-37668623.590857506</v>
          </cell>
          <cell r="T82">
            <v>-59749581.590857506</v>
          </cell>
          <cell r="Y82">
            <v>-1284966.6920016401</v>
          </cell>
          <cell r="Z82">
            <v>-61034548.282859147</v>
          </cell>
        </row>
        <row r="83">
          <cell r="A83">
            <v>2356501</v>
          </cell>
          <cell r="B83" t="str">
            <v>WIP IDC Cont Services &amp; Equip</v>
          </cell>
          <cell r="D83">
            <v>-45795.24</v>
          </cell>
          <cell r="E83">
            <v>-110322.83</v>
          </cell>
          <cell r="F83">
            <v>-110322.83</v>
          </cell>
          <cell r="G83">
            <v>-186454.81243499991</v>
          </cell>
          <cell r="H83">
            <v>-296777.64243499993</v>
          </cell>
          <cell r="M83">
            <v>-5665.8576315315231</v>
          </cell>
          <cell r="N83">
            <v>-302443.50006653147</v>
          </cell>
          <cell r="P83">
            <v>-3658243.36</v>
          </cell>
          <cell r="Q83">
            <v>-9893243.3599999994</v>
          </cell>
          <cell r="R83">
            <v>-9893243.3599999994</v>
          </cell>
          <cell r="S83">
            <v>-19518180.193140261</v>
          </cell>
          <cell r="T83">
            <v>-29411423.55314026</v>
          </cell>
          <cell r="Y83">
            <v>-632518.23065352743</v>
          </cell>
          <cell r="Z83">
            <v>-30043941.783793788</v>
          </cell>
        </row>
        <row r="84">
          <cell r="A84">
            <v>2356701</v>
          </cell>
          <cell r="B84" t="str">
            <v>WIP IDC Professional Services</v>
          </cell>
          <cell r="D84">
            <v>-155619.34</v>
          </cell>
          <cell r="E84">
            <v>-147999.34</v>
          </cell>
          <cell r="F84">
            <v>-147999.34</v>
          </cell>
          <cell r="H84">
            <v>-147999.34</v>
          </cell>
          <cell r="M84">
            <v>-2401.2392963694679</v>
          </cell>
          <cell r="N84">
            <v>-150400.57929636945</v>
          </cell>
          <cell r="P84">
            <v>-12070052.07</v>
          </cell>
          <cell r="Q84">
            <v>-11431496.07</v>
          </cell>
          <cell r="R84">
            <v>-11431496.07</v>
          </cell>
          <cell r="T84">
            <v>-11431496.07</v>
          </cell>
          <cell r="Y84">
            <v>-245844.2603043312</v>
          </cell>
          <cell r="Z84">
            <v>-11677340.330304332</v>
          </cell>
        </row>
        <row r="85">
          <cell r="A85">
            <v>2357001</v>
          </cell>
          <cell r="B85" t="str">
            <v>WIP IDC Fuel &amp; Power</v>
          </cell>
          <cell r="D85">
            <v>-11180.16</v>
          </cell>
          <cell r="E85">
            <v>-11180.16</v>
          </cell>
          <cell r="F85">
            <v>-11180.16</v>
          </cell>
          <cell r="G85">
            <v>-37452.941050000001</v>
          </cell>
          <cell r="H85">
            <v>-48633.101049999997</v>
          </cell>
          <cell r="M85">
            <v>-888.88689871038832</v>
          </cell>
          <cell r="N85">
            <v>-49521.987948710383</v>
          </cell>
          <cell r="P85">
            <v>-884715.56</v>
          </cell>
          <cell r="Q85">
            <v>-884715.56</v>
          </cell>
          <cell r="R85">
            <v>-884715.56</v>
          </cell>
          <cell r="S85">
            <v>-3633087.82767</v>
          </cell>
          <cell r="T85">
            <v>-4517803.3876700001</v>
          </cell>
          <cell r="Y85">
            <v>-97159.289146493393</v>
          </cell>
          <cell r="Z85">
            <v>-4614962.6768164933</v>
          </cell>
        </row>
        <row r="86">
          <cell r="A86">
            <v>2357501</v>
          </cell>
          <cell r="B86" t="str">
            <v>WIP IDC Transportation</v>
          </cell>
          <cell r="D86">
            <v>-24693.11</v>
          </cell>
          <cell r="E86">
            <v>-24693.11</v>
          </cell>
          <cell r="F86">
            <v>-24693.11</v>
          </cell>
          <cell r="H86">
            <v>-24693.11</v>
          </cell>
          <cell r="M86">
            <v>-409.28333540108179</v>
          </cell>
          <cell r="N86">
            <v>-25102.393335401081</v>
          </cell>
          <cell r="P86">
            <v>-1973239.72</v>
          </cell>
          <cell r="Q86">
            <v>-1973239.72</v>
          </cell>
          <cell r="R86">
            <v>-1973239.72</v>
          </cell>
          <cell r="T86">
            <v>-1973239.72</v>
          </cell>
          <cell r="Y86">
            <v>-42436.235501984091</v>
          </cell>
          <cell r="Z86">
            <v>-2015675.9555019841</v>
          </cell>
        </row>
        <row r="87">
          <cell r="A87">
            <v>2357520</v>
          </cell>
          <cell r="B87" t="str">
            <v>WIP IDC Helicopter Transport</v>
          </cell>
          <cell r="D87">
            <v>-2034.48</v>
          </cell>
          <cell r="E87">
            <v>-2034.48</v>
          </cell>
          <cell r="F87">
            <v>-2034.48</v>
          </cell>
          <cell r="H87">
            <v>-2034.48</v>
          </cell>
          <cell r="M87">
            <v>-33.543955078047539</v>
          </cell>
          <cell r="N87">
            <v>-2068.0239550780475</v>
          </cell>
          <cell r="P87">
            <v>-161225.4</v>
          </cell>
          <cell r="Q87">
            <v>-161225.4</v>
          </cell>
          <cell r="R87">
            <v>-161225.4</v>
          </cell>
          <cell r="T87">
            <v>-161225.4</v>
          </cell>
          <cell r="Y87">
            <v>-3467.2923791041389</v>
          </cell>
          <cell r="Z87">
            <v>-164692.69237910412</v>
          </cell>
        </row>
        <row r="88">
          <cell r="A88">
            <v>2357540</v>
          </cell>
          <cell r="B88" t="str">
            <v>WIP IDC Marine Transport</v>
          </cell>
          <cell r="D88">
            <v>0</v>
          </cell>
          <cell r="E88">
            <v>0</v>
          </cell>
          <cell r="F88">
            <v>0</v>
          </cell>
          <cell r="G88">
            <v>-16768.198625000001</v>
          </cell>
          <cell r="H88">
            <v>-16768.198625000001</v>
          </cell>
          <cell r="M88">
            <v>-297.77626400030857</v>
          </cell>
          <cell r="N88">
            <v>-17065.97488900031</v>
          </cell>
          <cell r="P88">
            <v>0</v>
          </cell>
          <cell r="Q88">
            <v>0</v>
          </cell>
          <cell r="R88">
            <v>0</v>
          </cell>
          <cell r="S88">
            <v>-1491319.0776249999</v>
          </cell>
          <cell r="T88">
            <v>-1491319.0776249999</v>
          </cell>
          <cell r="Y88">
            <v>-32072.113157491171</v>
          </cell>
          <cell r="Z88">
            <v>-1523391.1907824911</v>
          </cell>
        </row>
        <row r="89">
          <cell r="A89">
            <v>2358001</v>
          </cell>
          <cell r="B89" t="str">
            <v>WIP IDC Communication Expense</v>
          </cell>
          <cell r="D89">
            <v>-7513.52</v>
          </cell>
          <cell r="E89">
            <v>-7513.52</v>
          </cell>
          <cell r="F89">
            <v>-7513.52</v>
          </cell>
          <cell r="H89">
            <v>-7513.52</v>
          </cell>
          <cell r="M89">
            <v>-128.23386257912929</v>
          </cell>
          <cell r="N89">
            <v>-7641.7538625791294</v>
          </cell>
          <cell r="P89">
            <v>-628618.56000000006</v>
          </cell>
          <cell r="Q89">
            <v>-628618.56000000006</v>
          </cell>
          <cell r="R89">
            <v>-628618.56000000006</v>
          </cell>
          <cell r="T89">
            <v>-628618.56000000006</v>
          </cell>
          <cell r="Y89">
            <v>-13518.988586484626</v>
          </cell>
          <cell r="Z89">
            <v>-642137.54858648463</v>
          </cell>
        </row>
        <row r="90">
          <cell r="A90">
            <v>2358201</v>
          </cell>
          <cell r="B90" t="str">
            <v>WIP IDC Repairs &amp; Maintenance</v>
          </cell>
          <cell r="D90">
            <v>-22916</v>
          </cell>
          <cell r="E90">
            <v>-22916</v>
          </cell>
          <cell r="F90">
            <v>-22916</v>
          </cell>
          <cell r="H90">
            <v>-22916</v>
          </cell>
          <cell r="M90">
            <v>-376.16384048219885</v>
          </cell>
          <cell r="N90">
            <v>-23292.163840482201</v>
          </cell>
          <cell r="P90">
            <v>-1803284.08</v>
          </cell>
          <cell r="Q90">
            <v>-1803284.08</v>
          </cell>
          <cell r="R90">
            <v>-1803284.08</v>
          </cell>
          <cell r="T90">
            <v>-1803284.08</v>
          </cell>
          <cell r="Y90">
            <v>-38781.191722543837</v>
          </cell>
          <cell r="Z90">
            <v>-1842065.271722544</v>
          </cell>
        </row>
        <row r="91">
          <cell r="A91">
            <v>2358501</v>
          </cell>
          <cell r="B91" t="str">
            <v>WIP IDC Environmental Expense</v>
          </cell>
          <cell r="D91">
            <v>-5325.8</v>
          </cell>
          <cell r="E91">
            <v>-5325.8</v>
          </cell>
          <cell r="F91">
            <v>-5325.8</v>
          </cell>
          <cell r="H91">
            <v>-5325.8</v>
          </cell>
          <cell r="M91">
            <v>-86.861495829831412</v>
          </cell>
          <cell r="N91">
            <v>-5412.6614958298314</v>
          </cell>
          <cell r="P91">
            <v>-414814.44</v>
          </cell>
          <cell r="Q91">
            <v>-414814.44</v>
          </cell>
          <cell r="R91">
            <v>-414814.44</v>
          </cell>
          <cell r="T91">
            <v>-414814.44</v>
          </cell>
          <cell r="Y91">
            <v>-8920.9451274696876</v>
          </cell>
          <cell r="Z91">
            <v>-423735.38512746966</v>
          </cell>
        </row>
        <row r="92">
          <cell r="A92">
            <v>2358701</v>
          </cell>
          <cell r="B92" t="str">
            <v>WIP IDC Local Licensing Fees</v>
          </cell>
          <cell r="D92">
            <v>0</v>
          </cell>
          <cell r="E92">
            <v>-143703.17000000001</v>
          </cell>
          <cell r="F92">
            <v>-143703.17000000001</v>
          </cell>
          <cell r="H92">
            <v>-143703.17000000001</v>
          </cell>
          <cell r="M92">
            <v>-2501.9493391594201</v>
          </cell>
          <cell r="N92">
            <v>-146205.11933915943</v>
          </cell>
          <cell r="P92">
            <v>0</v>
          </cell>
          <cell r="Q92">
            <v>-12399339.279999999</v>
          </cell>
          <cell r="R92">
            <v>-12399339.279999999</v>
          </cell>
          <cell r="T92">
            <v>-12399339.279999999</v>
          </cell>
          <cell r="Y92">
            <v>-266658.56987466372</v>
          </cell>
          <cell r="Z92">
            <v>-12665997.849874662</v>
          </cell>
        </row>
        <row r="93">
          <cell r="A93">
            <v>2403501</v>
          </cell>
          <cell r="B93" t="str">
            <v>WIP-TDC-Tubing</v>
          </cell>
          <cell r="D93">
            <v>-74537.97</v>
          </cell>
          <cell r="E93">
            <v>-74537.97</v>
          </cell>
          <cell r="F93">
            <v>-74537.97</v>
          </cell>
          <cell r="H93">
            <v>-74537.97</v>
          </cell>
          <cell r="M93">
            <v>-1205.9413283245533</v>
          </cell>
          <cell r="N93">
            <v>-75743.911328324553</v>
          </cell>
          <cell r="P93">
            <v>-5731304.0199999996</v>
          </cell>
          <cell r="Q93">
            <v>-5731304.0199999996</v>
          </cell>
          <cell r="R93">
            <v>-5731304.0199999996</v>
          </cell>
          <cell r="T93">
            <v>-5731304.0199999996</v>
          </cell>
          <cell r="Y93">
            <v>-123256.67513229874</v>
          </cell>
          <cell r="Z93">
            <v>-5854560.6951322984</v>
          </cell>
        </row>
        <row r="94">
          <cell r="A94">
            <v>2405001</v>
          </cell>
          <cell r="B94" t="str">
            <v>WIP-TDC-Casinghead</v>
          </cell>
          <cell r="D94">
            <v>-3432.32</v>
          </cell>
          <cell r="E94">
            <v>-3432.32</v>
          </cell>
          <cell r="F94">
            <v>-3432.32</v>
          </cell>
          <cell r="H94">
            <v>-3432.32</v>
          </cell>
          <cell r="M94">
            <v>-55.352169045297536</v>
          </cell>
          <cell r="N94">
            <v>-3487.6721690452978</v>
          </cell>
          <cell r="P94">
            <v>-262550</v>
          </cell>
          <cell r="Q94">
            <v>-262550</v>
          </cell>
          <cell r="R94">
            <v>-262550</v>
          </cell>
          <cell r="T94">
            <v>-262550</v>
          </cell>
          <cell r="Y94">
            <v>-5646.3659828649315</v>
          </cell>
          <cell r="Z94">
            <v>-268196.36598286493</v>
          </cell>
        </row>
        <row r="95">
          <cell r="A95">
            <v>2406001</v>
          </cell>
          <cell r="B95" t="str">
            <v>WIP-TDC-Xmas Tree</v>
          </cell>
          <cell r="D95">
            <v>-60540.68</v>
          </cell>
          <cell r="E95">
            <v>-60540.68</v>
          </cell>
          <cell r="F95">
            <v>-60540.68</v>
          </cell>
          <cell r="H95">
            <v>-60540.68</v>
          </cell>
          <cell r="M95">
            <v>-971.82643514125721</v>
          </cell>
          <cell r="N95">
            <v>-61512.506435141258</v>
          </cell>
          <cell r="P95">
            <v>-4596660.88</v>
          </cell>
          <cell r="Q95">
            <v>-4596660.88</v>
          </cell>
          <cell r="R95">
            <v>-4596660.88</v>
          </cell>
          <cell r="T95">
            <v>-4596660.88</v>
          </cell>
          <cell r="Y95">
            <v>-98855.18806931244</v>
          </cell>
          <cell r="Z95">
            <v>-4695516.0680693127</v>
          </cell>
        </row>
        <row r="96">
          <cell r="A96">
            <v>2511701</v>
          </cell>
          <cell r="B96" t="str">
            <v>WIP - Buildings - Proj Design</v>
          </cell>
          <cell r="D96">
            <v>-36322</v>
          </cell>
          <cell r="E96">
            <v>-36322</v>
          </cell>
          <cell r="F96">
            <v>-36322</v>
          </cell>
          <cell r="H96">
            <v>-36322</v>
          </cell>
          <cell r="M96">
            <v>-620.55177233363588</v>
          </cell>
          <cell r="N96">
            <v>-36942.551772333638</v>
          </cell>
          <cell r="P96">
            <v>-3043770</v>
          </cell>
          <cell r="Q96">
            <v>-3043770</v>
          </cell>
          <cell r="R96">
            <v>-3043770</v>
          </cell>
          <cell r="T96">
            <v>-3043770</v>
          </cell>
          <cell r="Y96">
            <v>-65458.919777812967</v>
          </cell>
          <cell r="Z96">
            <v>-3109228.9197778129</v>
          </cell>
        </row>
        <row r="97">
          <cell r="A97">
            <v>2531001</v>
          </cell>
          <cell r="B97" t="str">
            <v>WIP-P'LINES-Materials</v>
          </cell>
          <cell r="D97">
            <v>-54624.81</v>
          </cell>
          <cell r="E97">
            <v>-54624.81</v>
          </cell>
          <cell r="F97">
            <v>-54624.81</v>
          </cell>
          <cell r="G97">
            <v>-1298.0469000000001</v>
          </cell>
          <cell r="H97">
            <v>-55922.856899999999</v>
          </cell>
          <cell r="M97">
            <v>-906.79496026974209</v>
          </cell>
          <cell r="N97">
            <v>-56829.65186026974</v>
          </cell>
          <cell r="P97">
            <v>-4192695.03</v>
          </cell>
          <cell r="Q97">
            <v>-4192695.03</v>
          </cell>
          <cell r="R97">
            <v>-4192695.03</v>
          </cell>
          <cell r="S97">
            <v>-122720.22220000002</v>
          </cell>
          <cell r="T97">
            <v>-4315415.2522</v>
          </cell>
          <cell r="Y97">
            <v>-92806.756358630999</v>
          </cell>
          <cell r="Z97">
            <v>-4408222.0085586309</v>
          </cell>
        </row>
        <row r="98">
          <cell r="A98">
            <v>2531501</v>
          </cell>
          <cell r="B98" t="str">
            <v>WIP-P'LINES-Overhead</v>
          </cell>
          <cell r="D98">
            <v>-105918</v>
          </cell>
          <cell r="E98">
            <v>-105918</v>
          </cell>
          <cell r="F98">
            <v>-105918</v>
          </cell>
          <cell r="G98">
            <v>-24943.233975000003</v>
          </cell>
          <cell r="H98">
            <v>-130861.23397500001</v>
          </cell>
          <cell r="M98">
            <v>-2231.3374035179668</v>
          </cell>
          <cell r="N98">
            <v>-133092.57137851798</v>
          </cell>
          <cell r="P98">
            <v>-8433312.5299999993</v>
          </cell>
          <cell r="Q98">
            <v>-8433312.5299999993</v>
          </cell>
          <cell r="R98">
            <v>-8433312.5299999993</v>
          </cell>
          <cell r="S98">
            <v>-2499312.2941500004</v>
          </cell>
          <cell r="T98">
            <v>-10932624.82415</v>
          </cell>
          <cell r="Y98">
            <v>-235115.60049706823</v>
          </cell>
          <cell r="Z98">
            <v>-11167740.424647069</v>
          </cell>
        </row>
        <row r="99">
          <cell r="A99">
            <v>2531701</v>
          </cell>
          <cell r="B99" t="str">
            <v>WIP - Pipelines - Proj Design</v>
          </cell>
          <cell r="D99">
            <v>-38677.42</v>
          </cell>
          <cell r="E99">
            <v>-38677.42</v>
          </cell>
          <cell r="F99">
            <v>-38677.42</v>
          </cell>
          <cell r="H99">
            <v>-38677.42</v>
          </cell>
          <cell r="M99">
            <v>-644.98127388315686</v>
          </cell>
          <cell r="N99">
            <v>-39322.401273883152</v>
          </cell>
          <cell r="P99">
            <v>-3120559.68</v>
          </cell>
          <cell r="Q99">
            <v>-3120559.68</v>
          </cell>
          <cell r="R99">
            <v>-3120559.68</v>
          </cell>
          <cell r="T99">
            <v>-3120559.68</v>
          </cell>
          <cell r="Y99">
            <v>-67110.348598940691</v>
          </cell>
          <cell r="Z99">
            <v>-3187670.0285989409</v>
          </cell>
        </row>
        <row r="100">
          <cell r="A100">
            <v>2532001</v>
          </cell>
          <cell r="B100" t="str">
            <v>WIP-P'LINES-Transportation</v>
          </cell>
          <cell r="D100">
            <v>-28013.1</v>
          </cell>
          <cell r="E100">
            <v>-28013.1</v>
          </cell>
          <cell r="F100">
            <v>-28013.1</v>
          </cell>
          <cell r="H100">
            <v>-28013.1</v>
          </cell>
          <cell r="M100">
            <v>-461.88900443942009</v>
          </cell>
          <cell r="N100">
            <v>-28474.98900443942</v>
          </cell>
          <cell r="P100">
            <v>-2220066.4700000002</v>
          </cell>
          <cell r="Q100">
            <v>-2220066.4700000002</v>
          </cell>
          <cell r="R100">
            <v>-2220066.4700000002</v>
          </cell>
          <cell r="T100">
            <v>-2220066.4700000002</v>
          </cell>
          <cell r="Y100">
            <v>-47744.459325488591</v>
          </cell>
          <cell r="Z100">
            <v>-2267810.9293254889</v>
          </cell>
        </row>
        <row r="101">
          <cell r="A101">
            <v>2532501</v>
          </cell>
          <cell r="B101" t="str">
            <v>WIP-P'LINES-Local Services</v>
          </cell>
          <cell r="D101">
            <v>0</v>
          </cell>
          <cell r="E101">
            <v>-2391.64</v>
          </cell>
          <cell r="F101">
            <v>-2391.64</v>
          </cell>
          <cell r="H101">
            <v>-2391.64</v>
          </cell>
          <cell r="M101">
            <v>-50.581959650696071</v>
          </cell>
          <cell r="N101">
            <v>-2442.2219596506961</v>
          </cell>
          <cell r="P101">
            <v>0</v>
          </cell>
          <cell r="Q101">
            <v>-274560</v>
          </cell>
          <cell r="R101">
            <v>-274560</v>
          </cell>
          <cell r="T101">
            <v>-274560</v>
          </cell>
          <cell r="Y101">
            <v>-5904.6514730733034</v>
          </cell>
          <cell r="Z101">
            <v>-280464.65147307329</v>
          </cell>
        </row>
        <row r="102">
          <cell r="A102">
            <v>2536001</v>
          </cell>
          <cell r="B102" t="str">
            <v>WIP-P'LINES-Company labor</v>
          </cell>
          <cell r="D102">
            <v>-71067.31</v>
          </cell>
          <cell r="E102">
            <v>-71067.31</v>
          </cell>
          <cell r="F102">
            <v>-71067.31</v>
          </cell>
          <cell r="G102">
            <v>-15726.883124999998</v>
          </cell>
          <cell r="H102">
            <v>-86794.193124999991</v>
          </cell>
          <cell r="M102">
            <v>-1489.0055442702262</v>
          </cell>
          <cell r="N102">
            <v>-88283.198669270219</v>
          </cell>
          <cell r="P102">
            <v>-5627770.3899999997</v>
          </cell>
          <cell r="Q102">
            <v>-5627770.3899999997</v>
          </cell>
          <cell r="R102">
            <v>-5627770.3899999997</v>
          </cell>
          <cell r="S102">
            <v>-1692451.7554419274</v>
          </cell>
          <cell r="T102">
            <v>-7320222.145441927</v>
          </cell>
          <cell r="Y102">
            <v>-157427.74065525745</v>
          </cell>
          <cell r="Z102">
            <v>-7477649.8860971844</v>
          </cell>
        </row>
        <row r="103">
          <cell r="A103">
            <v>2536201</v>
          </cell>
          <cell r="B103" t="str">
            <v>WIP-P'LINES-Contract Labor</v>
          </cell>
          <cell r="D103">
            <v>-209498.74</v>
          </cell>
          <cell r="E103">
            <v>-199973.74</v>
          </cell>
          <cell r="F103">
            <v>-199973.74</v>
          </cell>
          <cell r="G103">
            <v>-17343.366000000002</v>
          </cell>
          <cell r="H103">
            <v>-217317.106</v>
          </cell>
          <cell r="M103">
            <v>-3635.1182231927555</v>
          </cell>
          <cell r="N103">
            <v>-220952.22422319275</v>
          </cell>
          <cell r="P103">
            <v>-16588584.9</v>
          </cell>
          <cell r="Q103">
            <v>-15790389.9</v>
          </cell>
          <cell r="R103">
            <v>-15790389.9</v>
          </cell>
          <cell r="S103">
            <v>-1828213.1870812499</v>
          </cell>
          <cell r="T103">
            <v>-17618603.08708125</v>
          </cell>
          <cell r="Y103">
            <v>-378903.37511519575</v>
          </cell>
          <cell r="Z103">
            <v>-17997506.462196447</v>
          </cell>
        </row>
        <row r="104">
          <cell r="A104">
            <v>2541001</v>
          </cell>
          <cell r="B104" t="str">
            <v>WIP-GATHSYS-Materials</v>
          </cell>
          <cell r="D104">
            <v>-18319.37</v>
          </cell>
          <cell r="E104">
            <v>-18319.37</v>
          </cell>
          <cell r="F104">
            <v>-18319.37</v>
          </cell>
          <cell r="G104">
            <v>-3894.1406999999995</v>
          </cell>
          <cell r="H104">
            <v>-22213.510699999999</v>
          </cell>
          <cell r="M104">
            <v>-368.10859130573522</v>
          </cell>
          <cell r="N104">
            <v>-22581.619291305735</v>
          </cell>
          <cell r="P104">
            <v>-1406354.2</v>
          </cell>
          <cell r="Q104">
            <v>-1406354.2</v>
          </cell>
          <cell r="R104">
            <v>-1406354.2</v>
          </cell>
          <cell r="S104">
            <v>-368160.6666</v>
          </cell>
          <cell r="T104">
            <v>-1774514.8665999998</v>
          </cell>
          <cell r="Y104">
            <v>-38162.484779502345</v>
          </cell>
          <cell r="Z104">
            <v>-1812677.3513795021</v>
          </cell>
        </row>
        <row r="105">
          <cell r="A105">
            <v>2541501</v>
          </cell>
          <cell r="B105" t="str">
            <v>WIP-GATHSYS-Overhead</v>
          </cell>
          <cell r="D105">
            <v>-36416.769999999997</v>
          </cell>
          <cell r="E105">
            <v>-36416.769999999997</v>
          </cell>
          <cell r="F105">
            <v>-36416.769999999997</v>
          </cell>
          <cell r="G105">
            <v>-100834.33274999999</v>
          </cell>
          <cell r="H105">
            <v>-137251.10274999999</v>
          </cell>
          <cell r="M105">
            <v>-2565.0835054885742</v>
          </cell>
          <cell r="N105">
            <v>-139816.18625548857</v>
          </cell>
          <cell r="P105">
            <v>-2900412.34</v>
          </cell>
          <cell r="Q105">
            <v>-2900412.34</v>
          </cell>
          <cell r="R105">
            <v>-2900412.34</v>
          </cell>
          <cell r="S105">
            <v>-10280440.644200783</v>
          </cell>
          <cell r="T105">
            <v>-13180852.984200783</v>
          </cell>
          <cell r="Y105">
            <v>-283465.7014478576</v>
          </cell>
          <cell r="Z105">
            <v>-13464318.685648641</v>
          </cell>
        </row>
        <row r="106">
          <cell r="A106">
            <v>2541701</v>
          </cell>
          <cell r="B106" t="str">
            <v>WIP - Gathsys - Proj Design</v>
          </cell>
          <cell r="D106">
            <v>-16524.560000000001</v>
          </cell>
          <cell r="E106">
            <v>-52187.040000000001</v>
          </cell>
          <cell r="F106">
            <v>-52187.040000000001</v>
          </cell>
          <cell r="H106">
            <v>-52187.040000000001</v>
          </cell>
          <cell r="M106">
            <v>-898.59435954142691</v>
          </cell>
          <cell r="N106">
            <v>-53085.634359541429</v>
          </cell>
          <cell r="P106">
            <v>-1341779</v>
          </cell>
          <cell r="Q106">
            <v>-4426584</v>
          </cell>
          <cell r="R106">
            <v>-4426584</v>
          </cell>
          <cell r="T106">
            <v>-4426584</v>
          </cell>
          <cell r="Y106">
            <v>-95197.536918279104</v>
          </cell>
          <cell r="Z106">
            <v>-4521781.5369182788</v>
          </cell>
        </row>
        <row r="107">
          <cell r="A107">
            <v>2542001</v>
          </cell>
          <cell r="B107" t="str">
            <v>WIP-GATHSYS-Transportation</v>
          </cell>
          <cell r="D107">
            <v>-9425.36</v>
          </cell>
          <cell r="E107">
            <v>-9425.36</v>
          </cell>
          <cell r="F107">
            <v>-9425.36</v>
          </cell>
          <cell r="H107">
            <v>-9425.36</v>
          </cell>
          <cell r="M107">
            <v>-155.40689918908234</v>
          </cell>
          <cell r="N107">
            <v>-9580.7668991890823</v>
          </cell>
          <cell r="P107">
            <v>-746958.1</v>
          </cell>
          <cell r="Q107">
            <v>-746958.1</v>
          </cell>
          <cell r="R107">
            <v>-746958.1</v>
          </cell>
          <cell r="T107">
            <v>-746958.1</v>
          </cell>
          <cell r="Y107">
            <v>-16063.983265912862</v>
          </cell>
          <cell r="Z107">
            <v>-763022.08326591284</v>
          </cell>
        </row>
        <row r="108">
          <cell r="A108">
            <v>2542501</v>
          </cell>
          <cell r="B108" t="str">
            <v>WIP-GATHSYS-Local Services</v>
          </cell>
          <cell r="D108">
            <v>0</v>
          </cell>
          <cell r="E108">
            <v>-21136.28</v>
          </cell>
          <cell r="F108">
            <v>-21136.28</v>
          </cell>
          <cell r="H108">
            <v>-21136.28</v>
          </cell>
          <cell r="M108">
            <v>-491.91831361892713</v>
          </cell>
          <cell r="N108">
            <v>-21628.198313618926</v>
          </cell>
          <cell r="P108">
            <v>0</v>
          </cell>
          <cell r="Q108">
            <v>-2768853</v>
          </cell>
          <cell r="R108">
            <v>-2768853</v>
          </cell>
          <cell r="T108">
            <v>-2768853</v>
          </cell>
          <cell r="Y108">
            <v>-59546.59070940208</v>
          </cell>
          <cell r="Z108">
            <v>-2828399.5907094022</v>
          </cell>
        </row>
        <row r="109">
          <cell r="A109">
            <v>2546001</v>
          </cell>
          <cell r="B109" t="str">
            <v>WIP-GATHSYS-Company labor</v>
          </cell>
          <cell r="D109">
            <v>-25082.22</v>
          </cell>
          <cell r="E109">
            <v>-25082.22</v>
          </cell>
          <cell r="F109">
            <v>-25082.22</v>
          </cell>
          <cell r="G109">
            <v>-11115.099374999998</v>
          </cell>
          <cell r="H109">
            <v>-36197.319374999999</v>
          </cell>
          <cell r="M109">
            <v>-664.70822701849067</v>
          </cell>
          <cell r="N109">
            <v>-36862.02760201849</v>
          </cell>
          <cell r="P109">
            <v>-1986271.37</v>
          </cell>
          <cell r="Q109">
            <v>-1986271.37</v>
          </cell>
          <cell r="R109">
            <v>-1986271.37</v>
          </cell>
          <cell r="S109">
            <v>-1400060.058</v>
          </cell>
          <cell r="T109">
            <v>-3386331.4280000003</v>
          </cell>
          <cell r="Y109">
            <v>-72826.001073188454</v>
          </cell>
          <cell r="Z109">
            <v>-3459157.4290731889</v>
          </cell>
        </row>
        <row r="110">
          <cell r="A110">
            <v>2546201</v>
          </cell>
          <cell r="B110" t="str">
            <v>WIP-GATHSYS-Contract Labor</v>
          </cell>
          <cell r="D110">
            <v>-60103.58</v>
          </cell>
          <cell r="E110">
            <v>-56928.58</v>
          </cell>
          <cell r="F110">
            <v>-56928.58</v>
          </cell>
          <cell r="G110">
            <v>-52030.097999999998</v>
          </cell>
          <cell r="H110">
            <v>-108958.678</v>
          </cell>
          <cell r="M110">
            <v>-1973.2634584541042</v>
          </cell>
          <cell r="N110">
            <v>-110931.94145845411</v>
          </cell>
          <cell r="P110">
            <v>-4764267.3</v>
          </cell>
          <cell r="Q110">
            <v>-4498202.3</v>
          </cell>
          <cell r="R110">
            <v>-4498202.3</v>
          </cell>
          <cell r="S110">
            <v>-5484639.5612437502</v>
          </cell>
          <cell r="T110">
            <v>-9982841.8612437509</v>
          </cell>
          <cell r="Y110">
            <v>-214689.6922401324</v>
          </cell>
          <cell r="Z110">
            <v>-10197531.553483883</v>
          </cell>
        </row>
        <row r="111">
          <cell r="A111">
            <v>2551001</v>
          </cell>
          <cell r="B111" t="str">
            <v>WIP-P&amp;E-Materials</v>
          </cell>
          <cell r="D111">
            <v>-83735.83</v>
          </cell>
          <cell r="E111">
            <v>-83735.83</v>
          </cell>
          <cell r="F111">
            <v>-83735.83</v>
          </cell>
          <cell r="G111">
            <v>-5711.406359999999</v>
          </cell>
          <cell r="H111">
            <v>-89447.236359999995</v>
          </cell>
          <cell r="M111">
            <v>-1458.8680958566335</v>
          </cell>
          <cell r="N111">
            <v>-90906.104455856635</v>
          </cell>
          <cell r="P111">
            <v>-6427043.0199999996</v>
          </cell>
          <cell r="Q111">
            <v>-6427043.0199999996</v>
          </cell>
          <cell r="R111">
            <v>-6427043.0199999996</v>
          </cell>
          <cell r="S111">
            <v>-539968.97768000001</v>
          </cell>
          <cell r="T111">
            <v>-6967011.9976799991</v>
          </cell>
          <cell r="Y111">
            <v>-149831.64938454467</v>
          </cell>
          <cell r="Z111">
            <v>-7116843.6470645433</v>
          </cell>
        </row>
        <row r="112">
          <cell r="A112">
            <v>2551501</v>
          </cell>
          <cell r="B112" t="str">
            <v>WIP-P&amp;E-Overhead</v>
          </cell>
          <cell r="D112">
            <v>-162184.65</v>
          </cell>
          <cell r="E112">
            <v>-162184.65</v>
          </cell>
          <cell r="F112">
            <v>-162184.65</v>
          </cell>
          <cell r="G112">
            <v>-138500.16347000003</v>
          </cell>
          <cell r="H112">
            <v>-300684.81347000005</v>
          </cell>
          <cell r="M112">
            <v>-5393.9558453040454</v>
          </cell>
          <cell r="N112">
            <v>-306078.76931530412</v>
          </cell>
          <cell r="P112">
            <v>-12913215.359999999</v>
          </cell>
          <cell r="Q112">
            <v>-12913215.359999999</v>
          </cell>
          <cell r="R112">
            <v>-12913215.359999999</v>
          </cell>
          <cell r="S112">
            <v>-14242840.928024475</v>
          </cell>
          <cell r="T112">
            <v>-27156056.288024474</v>
          </cell>
          <cell r="Y112">
            <v>-584014.59704234137</v>
          </cell>
          <cell r="Z112">
            <v>-27740070.885066815</v>
          </cell>
        </row>
        <row r="113">
          <cell r="A113">
            <v>2551701</v>
          </cell>
          <cell r="B113" t="str">
            <v>WIP - P&amp;E - Proj Design</v>
          </cell>
          <cell r="D113">
            <v>-60827.76</v>
          </cell>
          <cell r="E113">
            <v>-60827.76</v>
          </cell>
          <cell r="F113">
            <v>-60827.76</v>
          </cell>
          <cell r="H113">
            <v>-60827.76</v>
          </cell>
          <cell r="M113">
            <v>-1014.9950064672096</v>
          </cell>
          <cell r="N113">
            <v>-61842.75500646721</v>
          </cell>
          <cell r="P113">
            <v>-4912541.68</v>
          </cell>
          <cell r="Q113">
            <v>-4912541.68</v>
          </cell>
          <cell r="R113">
            <v>-4912541.68</v>
          </cell>
          <cell r="T113">
            <v>-4912541.68</v>
          </cell>
          <cell r="Y113">
            <v>-105648.47926626602</v>
          </cell>
          <cell r="Z113">
            <v>-5018190.159266266</v>
          </cell>
        </row>
        <row r="114">
          <cell r="A114">
            <v>2552001</v>
          </cell>
          <cell r="B114" t="str">
            <v>WIP-P&amp;E-Transportation</v>
          </cell>
          <cell r="D114">
            <v>-45378.22</v>
          </cell>
          <cell r="E114">
            <v>-45378.22</v>
          </cell>
          <cell r="F114">
            <v>-45378.22</v>
          </cell>
          <cell r="H114">
            <v>-45378.22</v>
          </cell>
          <cell r="M114">
            <v>-748.20791739251899</v>
          </cell>
          <cell r="N114">
            <v>-46126.427917392517</v>
          </cell>
          <cell r="P114">
            <v>-3596248.63</v>
          </cell>
          <cell r="Q114">
            <v>-3596248.63</v>
          </cell>
          <cell r="R114">
            <v>-3596248.63</v>
          </cell>
          <cell r="T114">
            <v>-3596248.63</v>
          </cell>
          <cell r="Y114">
            <v>-77340.452981742972</v>
          </cell>
          <cell r="Z114">
            <v>-3673589.0829817429</v>
          </cell>
        </row>
        <row r="115">
          <cell r="A115">
            <v>2552501</v>
          </cell>
          <cell r="B115" t="str">
            <v>WIP-P&amp;E-Local Services</v>
          </cell>
          <cell r="D115">
            <v>0</v>
          </cell>
          <cell r="E115">
            <v>-29800</v>
          </cell>
          <cell r="F115">
            <v>-29800</v>
          </cell>
          <cell r="H115">
            <v>-29800</v>
          </cell>
          <cell r="M115">
            <v>-513.42469946409187</v>
          </cell>
          <cell r="N115">
            <v>-30313.424699464093</v>
          </cell>
          <cell r="P115">
            <v>0</v>
          </cell>
          <cell r="Q115">
            <v>-2530020</v>
          </cell>
          <cell r="R115">
            <v>-2530020</v>
          </cell>
          <cell r="T115">
            <v>-2530020</v>
          </cell>
          <cell r="Y115">
            <v>-54410.279428558126</v>
          </cell>
          <cell r="Z115">
            <v>-2584430.279428558</v>
          </cell>
        </row>
        <row r="116">
          <cell r="A116">
            <v>2556001</v>
          </cell>
          <cell r="B116" t="str">
            <v>WIP-P&amp;E-Company labor</v>
          </cell>
          <cell r="D116">
            <v>-108691.63</v>
          </cell>
          <cell r="E116">
            <v>-108691.63</v>
          </cell>
          <cell r="F116">
            <v>-108691.63</v>
          </cell>
          <cell r="G116">
            <v>-16302.14575</v>
          </cell>
          <cell r="H116">
            <v>-124993.77575</v>
          </cell>
          <cell r="M116">
            <v>-2159.895929881859</v>
          </cell>
          <cell r="N116">
            <v>-127153.67167988187</v>
          </cell>
          <cell r="P116">
            <v>-8607177.9399999995</v>
          </cell>
          <cell r="Q116">
            <v>-8607177.9399999995</v>
          </cell>
          <cell r="R116">
            <v>-8607177.9399999995</v>
          </cell>
          <cell r="S116">
            <v>-2053421.4184000001</v>
          </cell>
          <cell r="T116">
            <v>-10660599.3584</v>
          </cell>
          <cell r="Y116">
            <v>-229265.45638629398</v>
          </cell>
          <cell r="Z116">
            <v>-10889864.814786294</v>
          </cell>
        </row>
        <row r="117">
          <cell r="A117">
            <v>2556201</v>
          </cell>
          <cell r="B117" t="str">
            <v>WIP-P&amp;E-Contract Labor</v>
          </cell>
          <cell r="D117">
            <v>-391769.67</v>
          </cell>
          <cell r="E117">
            <v>-377164.67</v>
          </cell>
          <cell r="F117">
            <v>-377164.67</v>
          </cell>
          <cell r="G117">
            <v>-76310.810400000002</v>
          </cell>
          <cell r="H117">
            <v>-453475.4804</v>
          </cell>
          <cell r="M117">
            <v>-7721.694935917064</v>
          </cell>
          <cell r="N117">
            <v>-461197.17533591704</v>
          </cell>
          <cell r="P117">
            <v>-30983964.579999998</v>
          </cell>
          <cell r="Q117">
            <v>-29760065.579999998</v>
          </cell>
          <cell r="R117">
            <v>-29760065.579999998</v>
          </cell>
          <cell r="S117">
            <v>-8044138.0231575007</v>
          </cell>
          <cell r="T117">
            <v>-37804203.603157498</v>
          </cell>
          <cell r="Y117">
            <v>-813012.26141370554</v>
          </cell>
          <cell r="Z117">
            <v>-38617215.864571206</v>
          </cell>
        </row>
        <row r="118">
          <cell r="A118">
            <v>2601001</v>
          </cell>
          <cell r="B118" t="str">
            <v>Sales FCP Offset</v>
          </cell>
          <cell r="D118">
            <v>0</v>
          </cell>
          <cell r="E118">
            <v>1154261.6499999999</v>
          </cell>
          <cell r="F118">
            <v>1154261.6499999999</v>
          </cell>
          <cell r="H118">
            <v>1154261.6499999999</v>
          </cell>
          <cell r="N118">
            <v>1154261.6499999999</v>
          </cell>
          <cell r="P118">
            <v>0</v>
          </cell>
          <cell r="Q118">
            <v>131585828.09999999</v>
          </cell>
          <cell r="R118">
            <v>131585828.09999999</v>
          </cell>
          <cell r="T118">
            <v>131585828.09999999</v>
          </cell>
          <cell r="Z118">
            <v>131585828.09999999</v>
          </cell>
        </row>
        <row r="119">
          <cell r="A119">
            <v>2602001</v>
          </cell>
          <cell r="B119" t="str">
            <v>Transportation FCP Offset</v>
          </cell>
          <cell r="D119">
            <v>0</v>
          </cell>
          <cell r="E119">
            <v>-261434.97</v>
          </cell>
          <cell r="F119">
            <v>-261434.97</v>
          </cell>
          <cell r="H119">
            <v>-261434.97</v>
          </cell>
          <cell r="N119">
            <v>-261434.97</v>
          </cell>
          <cell r="P119">
            <v>0</v>
          </cell>
          <cell r="Q119">
            <v>-29803586.579999998</v>
          </cell>
          <cell r="R119">
            <v>-29803586.579999998</v>
          </cell>
          <cell r="T119">
            <v>-29803586.579999998</v>
          </cell>
          <cell r="Z119">
            <v>-29803586.579999998</v>
          </cell>
        </row>
        <row r="120">
          <cell r="A120">
            <v>2603001</v>
          </cell>
          <cell r="B120" t="str">
            <v>Marketing FCP Offset</v>
          </cell>
          <cell r="D120">
            <v>0</v>
          </cell>
          <cell r="E120">
            <v>-48289.24</v>
          </cell>
          <cell r="F120">
            <v>-48289.24</v>
          </cell>
          <cell r="H120">
            <v>-48289.24</v>
          </cell>
          <cell r="N120">
            <v>-48289.24</v>
          </cell>
          <cell r="P120">
            <v>0</v>
          </cell>
          <cell r="Q120">
            <v>-5504973.3600000003</v>
          </cell>
          <cell r="R120">
            <v>-5504973.3600000003</v>
          </cell>
          <cell r="T120">
            <v>-5504973.3600000003</v>
          </cell>
          <cell r="Z120">
            <v>-5504973.3600000003</v>
          </cell>
        </row>
        <row r="121">
          <cell r="A121">
            <v>2604001</v>
          </cell>
          <cell r="B121" t="str">
            <v>Operating Costs FCP Offset</v>
          </cell>
          <cell r="D121">
            <v>0</v>
          </cell>
          <cell r="E121">
            <v>0</v>
          </cell>
          <cell r="F121">
            <v>0</v>
          </cell>
          <cell r="I121">
            <v>-551341.67000000004</v>
          </cell>
          <cell r="K121">
            <v>-44277</v>
          </cell>
          <cell r="N121">
            <v>-595618.67000000004</v>
          </cell>
          <cell r="P121">
            <v>0</v>
          </cell>
          <cell r="Q121">
            <v>0</v>
          </cell>
          <cell r="R121">
            <v>0</v>
          </cell>
          <cell r="T121">
            <v>0</v>
          </cell>
          <cell r="U121">
            <v>-42929573.109999999</v>
          </cell>
          <cell r="W121">
            <v>-4600675.1701886198</v>
          </cell>
          <cell r="Z121">
            <v>-47530248.28018862</v>
          </cell>
        </row>
        <row r="122">
          <cell r="A122">
            <v>2705000</v>
          </cell>
          <cell r="B122" t="str">
            <v>Accum. Deprec.-CORPA 1997</v>
          </cell>
          <cell r="D122">
            <v>190950</v>
          </cell>
          <cell r="E122">
            <v>190950</v>
          </cell>
          <cell r="F122">
            <v>190950</v>
          </cell>
          <cell r="H122">
            <v>190950</v>
          </cell>
          <cell r="N122">
            <v>190950</v>
          </cell>
          <cell r="P122">
            <v>14426272.5</v>
          </cell>
          <cell r="Q122">
            <v>14426272.5</v>
          </cell>
          <cell r="R122">
            <v>14426272.5</v>
          </cell>
          <cell r="T122">
            <v>14426272.5</v>
          </cell>
          <cell r="Z122">
            <v>14426272.5</v>
          </cell>
        </row>
        <row r="123">
          <cell r="A123">
            <v>2705001</v>
          </cell>
          <cell r="B123" t="str">
            <v>Accumulated Depreciation-CORPA</v>
          </cell>
          <cell r="D123">
            <v>440901</v>
          </cell>
          <cell r="E123">
            <v>440901</v>
          </cell>
          <cell r="F123">
            <v>440901</v>
          </cell>
          <cell r="H123">
            <v>440901</v>
          </cell>
          <cell r="L123">
            <v>250000</v>
          </cell>
          <cell r="N123">
            <v>690901</v>
          </cell>
          <cell r="P123">
            <v>36947503.799999997</v>
          </cell>
          <cell r="Q123">
            <v>36947503.799999997</v>
          </cell>
          <cell r="R123">
            <v>36947503.799999997</v>
          </cell>
          <cell r="T123">
            <v>36947503.799999997</v>
          </cell>
          <cell r="X123">
            <v>32750000</v>
          </cell>
          <cell r="Z123">
            <v>69697503.799999997</v>
          </cell>
        </row>
        <row r="124">
          <cell r="A124" t="str">
            <v>300AAC01</v>
          </cell>
          <cell r="B124" t="str">
            <v>Aktau Auto Center</v>
          </cell>
          <cell r="D124">
            <v>4116.95</v>
          </cell>
          <cell r="E124">
            <v>58.75</v>
          </cell>
          <cell r="F124">
            <v>0</v>
          </cell>
          <cell r="H124">
            <v>0</v>
          </cell>
          <cell r="N124">
            <v>0</v>
          </cell>
          <cell r="P124">
            <v>345000</v>
          </cell>
          <cell r="Q124">
            <v>0</v>
          </cell>
          <cell r="R124">
            <v>0</v>
          </cell>
          <cell r="T124">
            <v>0</v>
          </cell>
          <cell r="Z124">
            <v>0</v>
          </cell>
        </row>
        <row r="125">
          <cell r="A125" t="str">
            <v>300ABC01</v>
          </cell>
          <cell r="B125" t="str">
            <v>A&amp;B Commerce</v>
          </cell>
          <cell r="D125">
            <v>8233.9</v>
          </cell>
          <cell r="E125">
            <v>7254.22</v>
          </cell>
          <cell r="F125">
            <v>4549.6183206106871</v>
          </cell>
          <cell r="H125">
            <v>4549.6183206106871</v>
          </cell>
          <cell r="N125">
            <v>4549.6183206106871</v>
          </cell>
          <cell r="P125">
            <v>690000</v>
          </cell>
          <cell r="Q125">
            <v>596000</v>
          </cell>
          <cell r="R125">
            <v>596000</v>
          </cell>
          <cell r="T125">
            <v>596000</v>
          </cell>
          <cell r="Z125">
            <v>596000</v>
          </cell>
        </row>
        <row r="126">
          <cell r="A126" t="str">
            <v>300ABU01</v>
          </cell>
          <cell r="B126" t="str">
            <v>Abuov</v>
          </cell>
          <cell r="D126">
            <v>6671.62</v>
          </cell>
          <cell r="E126">
            <v>561.6</v>
          </cell>
          <cell r="F126">
            <v>-9.1603053435114501E-4</v>
          </cell>
          <cell r="H126">
            <v>-9.1603053435114501E-4</v>
          </cell>
          <cell r="N126">
            <v>-9.1603053435114501E-4</v>
          </cell>
          <cell r="P126">
            <v>559082.43999999994</v>
          </cell>
          <cell r="Q126">
            <v>-0.12</v>
          </cell>
          <cell r="R126">
            <v>-0.12</v>
          </cell>
          <cell r="T126">
            <v>-0.12</v>
          </cell>
          <cell r="Z126">
            <v>-0.12</v>
          </cell>
        </row>
        <row r="127">
          <cell r="A127" t="str">
            <v>300ACC01</v>
          </cell>
          <cell r="B127" t="str">
            <v>ACCEPT</v>
          </cell>
          <cell r="D127">
            <v>1282.92</v>
          </cell>
          <cell r="E127">
            <v>16.62</v>
          </cell>
          <cell r="F127">
            <v>0</v>
          </cell>
          <cell r="H127">
            <v>0</v>
          </cell>
          <cell r="N127">
            <v>0</v>
          </cell>
          <cell r="P127">
            <v>107509</v>
          </cell>
          <cell r="Q127">
            <v>0</v>
          </cell>
          <cell r="R127">
            <v>0</v>
          </cell>
          <cell r="T127">
            <v>0</v>
          </cell>
          <cell r="Z127">
            <v>0</v>
          </cell>
        </row>
        <row r="128">
          <cell r="A128" t="str">
            <v>300AIB01</v>
          </cell>
          <cell r="B128" t="str">
            <v>AIB</v>
          </cell>
          <cell r="D128">
            <v>0</v>
          </cell>
          <cell r="E128">
            <v>2683.62</v>
          </cell>
          <cell r="F128">
            <v>2344.6145038167938</v>
          </cell>
          <cell r="H128">
            <v>2344.6145038167938</v>
          </cell>
          <cell r="N128">
            <v>2344.6145038167938</v>
          </cell>
          <cell r="P128">
            <v>0</v>
          </cell>
          <cell r="Q128">
            <v>307144.5</v>
          </cell>
          <cell r="R128">
            <v>307144.5</v>
          </cell>
          <cell r="T128">
            <v>307144.5</v>
          </cell>
          <cell r="Z128">
            <v>307144.5</v>
          </cell>
        </row>
        <row r="129">
          <cell r="A129" t="str">
            <v>300AKB01</v>
          </cell>
          <cell r="B129" t="str">
            <v>Akbobek</v>
          </cell>
          <cell r="D129">
            <v>5319.82</v>
          </cell>
          <cell r="E129">
            <v>99.68</v>
          </cell>
          <cell r="F129">
            <v>0</v>
          </cell>
          <cell r="H129">
            <v>0</v>
          </cell>
          <cell r="N129">
            <v>0</v>
          </cell>
          <cell r="P129">
            <v>445800</v>
          </cell>
          <cell r="Q129">
            <v>0</v>
          </cell>
          <cell r="R129">
            <v>0</v>
          </cell>
          <cell r="T129">
            <v>0</v>
          </cell>
          <cell r="Z129">
            <v>0</v>
          </cell>
        </row>
        <row r="130">
          <cell r="A130" t="str">
            <v>300AKT01</v>
          </cell>
          <cell r="B130" t="str">
            <v>Aktau Gaz</v>
          </cell>
          <cell r="D130">
            <v>0</v>
          </cell>
          <cell r="E130">
            <v>79.44</v>
          </cell>
          <cell r="F130">
            <v>79.437251908396945</v>
          </cell>
          <cell r="H130">
            <v>79.437251908396945</v>
          </cell>
          <cell r="N130">
            <v>79.437251908396945</v>
          </cell>
          <cell r="P130">
            <v>0</v>
          </cell>
          <cell r="Q130">
            <v>10406.280000000001</v>
          </cell>
          <cell r="R130">
            <v>10406.280000000001</v>
          </cell>
          <cell r="T130">
            <v>10406.280000000001</v>
          </cell>
          <cell r="Z130">
            <v>10406.280000000001</v>
          </cell>
        </row>
        <row r="131">
          <cell r="A131" t="str">
            <v>300AKT02</v>
          </cell>
          <cell r="B131" t="str">
            <v>Aktau Adau Service</v>
          </cell>
          <cell r="D131">
            <v>0</v>
          </cell>
          <cell r="E131">
            <v>1036.92</v>
          </cell>
          <cell r="F131">
            <v>1029.0076335877864</v>
          </cell>
          <cell r="H131">
            <v>1029.0076335877864</v>
          </cell>
          <cell r="N131">
            <v>1029.0076335877864</v>
          </cell>
          <cell r="P131">
            <v>0</v>
          </cell>
          <cell r="Q131">
            <v>134800</v>
          </cell>
          <cell r="R131">
            <v>134800</v>
          </cell>
          <cell r="T131">
            <v>134800</v>
          </cell>
          <cell r="Z131">
            <v>134800</v>
          </cell>
        </row>
        <row r="132">
          <cell r="A132" t="str">
            <v>300ALM01</v>
          </cell>
          <cell r="B132" t="str">
            <v>Alma TV</v>
          </cell>
          <cell r="D132">
            <v>0</v>
          </cell>
          <cell r="E132">
            <v>83.58</v>
          </cell>
          <cell r="F132">
            <v>83.580152671755727</v>
          </cell>
          <cell r="H132">
            <v>83.580152671755727</v>
          </cell>
          <cell r="N132">
            <v>83.580152671755727</v>
          </cell>
          <cell r="P132">
            <v>0</v>
          </cell>
          <cell r="Q132">
            <v>10949</v>
          </cell>
          <cell r="R132">
            <v>10949</v>
          </cell>
          <cell r="T132">
            <v>10949</v>
          </cell>
          <cell r="Z132">
            <v>10949</v>
          </cell>
        </row>
        <row r="133">
          <cell r="A133" t="str">
            <v>300ALT01</v>
          </cell>
          <cell r="B133" t="str">
            <v>ALTEL</v>
          </cell>
          <cell r="D133">
            <v>765.99</v>
          </cell>
          <cell r="E133">
            <v>12.67</v>
          </cell>
          <cell r="F133">
            <v>1.780152671755725</v>
          </cell>
          <cell r="H133">
            <v>1.780152671755725</v>
          </cell>
          <cell r="N133">
            <v>1.780152671755725</v>
          </cell>
          <cell r="P133">
            <v>64190.559999999998</v>
          </cell>
          <cell r="Q133">
            <v>233.2</v>
          </cell>
          <cell r="R133">
            <v>233.2</v>
          </cell>
          <cell r="T133">
            <v>233.2</v>
          </cell>
          <cell r="Z133">
            <v>233.2</v>
          </cell>
        </row>
        <row r="134">
          <cell r="A134" t="str">
            <v>300AME01</v>
          </cell>
          <cell r="B134" t="str">
            <v>Ameron International</v>
          </cell>
          <cell r="D134">
            <v>11593.81</v>
          </cell>
          <cell r="E134">
            <v>11593.81</v>
          </cell>
          <cell r="F134">
            <v>11593.81</v>
          </cell>
          <cell r="H134">
            <v>11593.81</v>
          </cell>
          <cell r="N134">
            <v>11593.81</v>
          </cell>
          <cell r="P134">
            <v>971561.28</v>
          </cell>
          <cell r="Q134">
            <v>971561.28</v>
          </cell>
          <cell r="R134">
            <v>1518789.11</v>
          </cell>
          <cell r="T134">
            <v>1518789.11</v>
          </cell>
          <cell r="Z134">
            <v>1518789.11</v>
          </cell>
        </row>
        <row r="135">
          <cell r="A135" t="str">
            <v>300ARM01</v>
          </cell>
          <cell r="B135" t="str">
            <v>Arman JV</v>
          </cell>
          <cell r="D135">
            <v>0</v>
          </cell>
          <cell r="E135">
            <v>0.01</v>
          </cell>
          <cell r="F135">
            <v>0</v>
          </cell>
          <cell r="H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T135">
            <v>0</v>
          </cell>
          <cell r="Z135">
            <v>0</v>
          </cell>
        </row>
        <row r="136">
          <cell r="A136" t="str">
            <v>300ARS01</v>
          </cell>
          <cell r="B136" t="str">
            <v>ARS</v>
          </cell>
          <cell r="D136">
            <v>1527.44</v>
          </cell>
          <cell r="E136">
            <v>1527.44</v>
          </cell>
          <cell r="F136">
            <v>977.09923664122141</v>
          </cell>
          <cell r="H136">
            <v>977.09923664122141</v>
          </cell>
          <cell r="N136">
            <v>977.09923664122141</v>
          </cell>
          <cell r="P136">
            <v>128000</v>
          </cell>
          <cell r="Q136">
            <v>128000</v>
          </cell>
          <cell r="R136">
            <v>128000</v>
          </cell>
          <cell r="T136">
            <v>128000</v>
          </cell>
          <cell r="Z136">
            <v>128000</v>
          </cell>
        </row>
        <row r="137">
          <cell r="A137" t="str">
            <v>300ART01</v>
          </cell>
          <cell r="B137" t="str">
            <v>Arti Sugar</v>
          </cell>
          <cell r="D137">
            <v>0</v>
          </cell>
          <cell r="E137">
            <v>2933.2</v>
          </cell>
          <cell r="F137">
            <v>2786.259541984733</v>
          </cell>
          <cell r="H137">
            <v>2786.259541984733</v>
          </cell>
          <cell r="N137">
            <v>2786.259541984733</v>
          </cell>
          <cell r="P137">
            <v>0</v>
          </cell>
          <cell r="Q137">
            <v>365000</v>
          </cell>
          <cell r="R137">
            <v>365000</v>
          </cell>
          <cell r="T137">
            <v>365000</v>
          </cell>
          <cell r="Z137">
            <v>365000</v>
          </cell>
        </row>
        <row r="138">
          <cell r="A138" t="str">
            <v>300ARV01</v>
          </cell>
          <cell r="B138" t="str">
            <v>ARVES</v>
          </cell>
          <cell r="D138">
            <v>1825.78</v>
          </cell>
          <cell r="E138">
            <v>1851.56</v>
          </cell>
          <cell r="F138">
            <v>1167.9389312977098</v>
          </cell>
          <cell r="H138">
            <v>1167.9389312977098</v>
          </cell>
          <cell r="N138">
            <v>1167.9389312977098</v>
          </cell>
          <cell r="P138">
            <v>153000</v>
          </cell>
          <cell r="Q138">
            <v>153000</v>
          </cell>
          <cell r="R138">
            <v>153000</v>
          </cell>
          <cell r="T138">
            <v>153000</v>
          </cell>
          <cell r="Z138">
            <v>153000</v>
          </cell>
        </row>
        <row r="139">
          <cell r="A139" t="str">
            <v>300AUE01</v>
          </cell>
          <cell r="B139" t="str">
            <v>AUES</v>
          </cell>
          <cell r="D139">
            <v>405.71</v>
          </cell>
          <cell r="E139">
            <v>135.01</v>
          </cell>
          <cell r="F139">
            <v>90.022900763358777</v>
          </cell>
          <cell r="H139">
            <v>90.022900763358777</v>
          </cell>
          <cell r="N139">
            <v>90.022900763358777</v>
          </cell>
          <cell r="P139">
            <v>33999</v>
          </cell>
          <cell r="Q139">
            <v>11793</v>
          </cell>
          <cell r="R139">
            <v>11793</v>
          </cell>
          <cell r="T139">
            <v>11793</v>
          </cell>
          <cell r="Z139">
            <v>11793</v>
          </cell>
        </row>
        <row r="140">
          <cell r="A140" t="str">
            <v>300AYA01</v>
          </cell>
          <cell r="B140" t="str">
            <v>AYAZ</v>
          </cell>
          <cell r="D140">
            <v>29832.94</v>
          </cell>
          <cell r="E140">
            <v>39303.480000000003</v>
          </cell>
          <cell r="F140">
            <v>27192.748091603054</v>
          </cell>
          <cell r="H140">
            <v>27192.748091603054</v>
          </cell>
          <cell r="N140">
            <v>27192.748091603054</v>
          </cell>
          <cell r="P140">
            <v>2500000</v>
          </cell>
          <cell r="Q140">
            <v>3562250</v>
          </cell>
          <cell r="R140">
            <v>3562250</v>
          </cell>
          <cell r="T140">
            <v>3562250</v>
          </cell>
          <cell r="Z140">
            <v>3562250</v>
          </cell>
        </row>
        <row r="141">
          <cell r="A141" t="str">
            <v>300AZH01</v>
          </cell>
          <cell r="B141" t="str">
            <v>Azhigaliev</v>
          </cell>
          <cell r="D141">
            <v>72945.11</v>
          </cell>
          <cell r="E141">
            <v>1029.82</v>
          </cell>
          <cell r="F141">
            <v>0</v>
          </cell>
          <cell r="H141">
            <v>0</v>
          </cell>
          <cell r="N141">
            <v>0</v>
          </cell>
          <cell r="P141">
            <v>6112800</v>
          </cell>
          <cell r="Q141">
            <v>0</v>
          </cell>
          <cell r="R141">
            <v>0</v>
          </cell>
          <cell r="T141">
            <v>0</v>
          </cell>
          <cell r="Z141">
            <v>0</v>
          </cell>
        </row>
        <row r="142">
          <cell r="A142" t="str">
            <v>300BAK01</v>
          </cell>
          <cell r="B142" t="str">
            <v>Bakyt</v>
          </cell>
          <cell r="D142">
            <v>16708.21</v>
          </cell>
          <cell r="E142">
            <v>1012.14</v>
          </cell>
          <cell r="F142">
            <v>267.17557251908397</v>
          </cell>
          <cell r="H142">
            <v>267.17557251908397</v>
          </cell>
          <cell r="N142">
            <v>267.17557251908397</v>
          </cell>
          <cell r="P142">
            <v>1400148</v>
          </cell>
          <cell r="Q142">
            <v>35000</v>
          </cell>
          <cell r="R142">
            <v>35000</v>
          </cell>
          <cell r="T142">
            <v>35000</v>
          </cell>
          <cell r="Z142">
            <v>35000</v>
          </cell>
        </row>
        <row r="143">
          <cell r="A143" t="str">
            <v>300BAK02</v>
          </cell>
          <cell r="B143" t="str">
            <v>Baker Hughes Solutions</v>
          </cell>
          <cell r="D143">
            <v>171600</v>
          </cell>
          <cell r="E143">
            <v>95400</v>
          </cell>
          <cell r="F143">
            <v>95400</v>
          </cell>
          <cell r="H143">
            <v>95400</v>
          </cell>
          <cell r="N143">
            <v>95400</v>
          </cell>
          <cell r="P143">
            <v>14380080</v>
          </cell>
          <cell r="Q143">
            <v>7994520</v>
          </cell>
          <cell r="R143">
            <v>12497400</v>
          </cell>
          <cell r="T143">
            <v>12497400</v>
          </cell>
          <cell r="Z143">
            <v>12497400</v>
          </cell>
        </row>
        <row r="144">
          <cell r="A144" t="str">
            <v>300BAK03</v>
          </cell>
          <cell r="B144" t="str">
            <v>Baker Atlas</v>
          </cell>
          <cell r="D144">
            <v>0</v>
          </cell>
          <cell r="E144">
            <v>97638.17</v>
          </cell>
          <cell r="F144">
            <v>97638.17</v>
          </cell>
          <cell r="H144">
            <v>97638.17</v>
          </cell>
          <cell r="N144">
            <v>97638.17</v>
          </cell>
          <cell r="P144">
            <v>0</v>
          </cell>
          <cell r="Q144">
            <v>11883423.060000001</v>
          </cell>
          <cell r="R144">
            <v>12790600.27</v>
          </cell>
          <cell r="T144">
            <v>12790600.27</v>
          </cell>
          <cell r="Z144">
            <v>12790600.27</v>
          </cell>
        </row>
        <row r="145">
          <cell r="A145" t="str">
            <v>300BAS01</v>
          </cell>
          <cell r="B145" t="str">
            <v>BAS</v>
          </cell>
          <cell r="D145">
            <v>5887.16</v>
          </cell>
          <cell r="E145">
            <v>4574.8599999999997</v>
          </cell>
          <cell r="F145">
            <v>2456.5530534351146</v>
          </cell>
          <cell r="H145">
            <v>2456.5530534351146</v>
          </cell>
          <cell r="N145">
            <v>2456.5530534351146</v>
          </cell>
          <cell r="P145">
            <v>493343.45</v>
          </cell>
          <cell r="Q145">
            <v>321808.45</v>
          </cell>
          <cell r="R145">
            <v>321808.45</v>
          </cell>
          <cell r="T145">
            <v>321808.45</v>
          </cell>
          <cell r="Z145">
            <v>321808.45</v>
          </cell>
        </row>
        <row r="146">
          <cell r="A146" t="str">
            <v>300BEY01</v>
          </cell>
          <cell r="B146" t="str">
            <v>Beyneu Joldiery</v>
          </cell>
          <cell r="D146">
            <v>0</v>
          </cell>
          <cell r="E146">
            <v>20411.72</v>
          </cell>
          <cell r="F146">
            <v>10628.396946564886</v>
          </cell>
          <cell r="H146">
            <v>10628.396946564886</v>
          </cell>
          <cell r="N146">
            <v>10628.396946564886</v>
          </cell>
          <cell r="P146">
            <v>0</v>
          </cell>
          <cell r="Q146">
            <v>1392320</v>
          </cell>
          <cell r="R146">
            <v>1392320</v>
          </cell>
          <cell r="T146">
            <v>1392320</v>
          </cell>
          <cell r="Z146">
            <v>1392320</v>
          </cell>
        </row>
        <row r="147">
          <cell r="A147" t="str">
            <v>300BUR01</v>
          </cell>
          <cell r="B147" t="str">
            <v>BURGYSHI</v>
          </cell>
          <cell r="D147">
            <v>0</v>
          </cell>
          <cell r="E147">
            <v>922.31</v>
          </cell>
          <cell r="F147">
            <v>858.51297709923665</v>
          </cell>
          <cell r="H147">
            <v>858.51297709923665</v>
          </cell>
          <cell r="N147">
            <v>858.51297709923665</v>
          </cell>
          <cell r="P147">
            <v>0</v>
          </cell>
          <cell r="Q147">
            <v>112465.2</v>
          </cell>
          <cell r="R147">
            <v>112465.2</v>
          </cell>
          <cell r="T147">
            <v>112465.2</v>
          </cell>
          <cell r="Z147">
            <v>112465.2</v>
          </cell>
        </row>
        <row r="148">
          <cell r="A148" t="str">
            <v>300CAN01</v>
          </cell>
          <cell r="B148" t="str">
            <v>Canam Services</v>
          </cell>
          <cell r="D148">
            <v>1883.26</v>
          </cell>
          <cell r="E148">
            <v>41520.26</v>
          </cell>
          <cell r="F148">
            <v>41520.26</v>
          </cell>
          <cell r="H148">
            <v>41520.26</v>
          </cell>
          <cell r="N148">
            <v>41520.26</v>
          </cell>
          <cell r="P148">
            <v>157817.19</v>
          </cell>
          <cell r="Q148">
            <v>3503179.99</v>
          </cell>
          <cell r="R148">
            <v>5439154.0600000005</v>
          </cell>
          <cell r="T148">
            <v>5439154.0600000005</v>
          </cell>
          <cell r="Z148">
            <v>5439154.0600000005</v>
          </cell>
        </row>
        <row r="149">
          <cell r="A149" t="str">
            <v>300CAS01</v>
          </cell>
          <cell r="B149" t="str">
            <v>Caspi Munai Gaz</v>
          </cell>
          <cell r="D149">
            <v>0</v>
          </cell>
          <cell r="E149">
            <v>1500</v>
          </cell>
          <cell r="F149">
            <v>961.83206106870227</v>
          </cell>
          <cell r="H149">
            <v>961.83206106870227</v>
          </cell>
          <cell r="N149">
            <v>961.83206106870227</v>
          </cell>
          <cell r="P149">
            <v>0</v>
          </cell>
          <cell r="Q149">
            <v>126000</v>
          </cell>
          <cell r="R149">
            <v>126000</v>
          </cell>
          <cell r="T149">
            <v>126000</v>
          </cell>
          <cell r="Z149">
            <v>126000</v>
          </cell>
        </row>
        <row r="150">
          <cell r="A150" t="str">
            <v>300CAT01</v>
          </cell>
          <cell r="B150" t="str">
            <v>Catkaz</v>
          </cell>
          <cell r="D150">
            <v>126566.18</v>
          </cell>
          <cell r="E150">
            <v>126566.18</v>
          </cell>
          <cell r="F150">
            <v>126566.18</v>
          </cell>
          <cell r="H150">
            <v>126566.18</v>
          </cell>
          <cell r="N150">
            <v>126566.18</v>
          </cell>
          <cell r="P150">
            <v>10606245.890000001</v>
          </cell>
          <cell r="Q150">
            <v>10606245.890000001</v>
          </cell>
          <cell r="R150">
            <v>16580169.579999998</v>
          </cell>
          <cell r="T150">
            <v>16580169.579999998</v>
          </cell>
          <cell r="Z150">
            <v>16580169.579999998</v>
          </cell>
        </row>
        <row r="151">
          <cell r="A151" t="str">
            <v>300CHA01</v>
          </cell>
          <cell r="B151" t="str">
            <v>Challenger Oil Services</v>
          </cell>
          <cell r="D151">
            <v>372144.86</v>
          </cell>
          <cell r="E151">
            <v>1400023.61</v>
          </cell>
          <cell r="F151">
            <v>1400023.61</v>
          </cell>
          <cell r="H151">
            <v>1400023.61</v>
          </cell>
          <cell r="N151">
            <v>1400023.61</v>
          </cell>
          <cell r="P151">
            <v>31185739.27</v>
          </cell>
          <cell r="Q151">
            <v>182380142.16999999</v>
          </cell>
          <cell r="R151">
            <v>183403092.91000003</v>
          </cell>
          <cell r="T151">
            <v>183403092.91000003</v>
          </cell>
          <cell r="Z151">
            <v>183403092.91000003</v>
          </cell>
        </row>
        <row r="152">
          <cell r="A152" t="str">
            <v>300CON01</v>
          </cell>
          <cell r="B152" t="str">
            <v>Continental Shiptores</v>
          </cell>
          <cell r="D152">
            <v>464413.82</v>
          </cell>
          <cell r="E152">
            <v>565336.51</v>
          </cell>
          <cell r="F152">
            <v>565336.51</v>
          </cell>
          <cell r="H152">
            <v>565336.51</v>
          </cell>
          <cell r="N152">
            <v>565336.51</v>
          </cell>
          <cell r="P152">
            <v>38917878.119999997</v>
          </cell>
          <cell r="Q152">
            <v>52138750.509999998</v>
          </cell>
          <cell r="R152">
            <v>74059082.810000002</v>
          </cell>
          <cell r="T152">
            <v>74059082.810000002</v>
          </cell>
          <cell r="Z152">
            <v>74059082.810000002</v>
          </cell>
        </row>
        <row r="153">
          <cell r="A153" t="str">
            <v>300CRA01</v>
          </cell>
          <cell r="B153" t="str">
            <v>CRANE SERVICE</v>
          </cell>
          <cell r="D153">
            <v>0</v>
          </cell>
          <cell r="E153">
            <v>800</v>
          </cell>
          <cell r="F153">
            <v>793.89312977099235</v>
          </cell>
          <cell r="H153">
            <v>793.89312977099235</v>
          </cell>
          <cell r="N153">
            <v>793.89312977099235</v>
          </cell>
          <cell r="P153">
            <v>0</v>
          </cell>
          <cell r="Q153">
            <v>104000</v>
          </cell>
          <cell r="R153">
            <v>104000</v>
          </cell>
          <cell r="T153">
            <v>104000</v>
          </cell>
          <cell r="Z153">
            <v>104000</v>
          </cell>
        </row>
        <row r="154">
          <cell r="A154" t="str">
            <v>300CWG01</v>
          </cell>
          <cell r="B154" t="str">
            <v>CWG-MOLDIR SU GROUP</v>
          </cell>
          <cell r="D154">
            <v>0</v>
          </cell>
          <cell r="E154">
            <v>10866.05</v>
          </cell>
          <cell r="F154">
            <v>9953.6335877862603</v>
          </cell>
          <cell r="H154">
            <v>9953.6335877862603</v>
          </cell>
          <cell r="N154">
            <v>9953.6335877862603</v>
          </cell>
          <cell r="P154">
            <v>0</v>
          </cell>
          <cell r="Q154">
            <v>1303926</v>
          </cell>
          <cell r="R154">
            <v>1303926</v>
          </cell>
          <cell r="T154">
            <v>1303926</v>
          </cell>
          <cell r="Z154">
            <v>1303926</v>
          </cell>
        </row>
        <row r="155">
          <cell r="A155" t="str">
            <v>300DAR01</v>
          </cell>
          <cell r="B155" t="str">
            <v>Dariya</v>
          </cell>
          <cell r="D155">
            <v>596.62</v>
          </cell>
          <cell r="E155">
            <v>264.35000000000002</v>
          </cell>
          <cell r="F155">
            <v>247.32824427480915</v>
          </cell>
          <cell r="H155">
            <v>247.32824427480915</v>
          </cell>
          <cell r="N155">
            <v>247.32824427480915</v>
          </cell>
          <cell r="P155">
            <v>49996</v>
          </cell>
          <cell r="Q155">
            <v>32400</v>
          </cell>
          <cell r="R155">
            <v>32400</v>
          </cell>
          <cell r="T155">
            <v>32400</v>
          </cell>
          <cell r="Z155">
            <v>32400</v>
          </cell>
        </row>
        <row r="156">
          <cell r="A156" t="str">
            <v>300DOS01</v>
          </cell>
          <cell r="B156" t="str">
            <v>Dostastyk</v>
          </cell>
          <cell r="D156">
            <v>1272.1099999999999</v>
          </cell>
          <cell r="E156">
            <v>1375.84</v>
          </cell>
          <cell r="F156">
            <v>951.00145038167943</v>
          </cell>
          <cell r="H156">
            <v>951.00145038167943</v>
          </cell>
          <cell r="N156">
            <v>951.00145038167943</v>
          </cell>
          <cell r="P156">
            <v>106602.11</v>
          </cell>
          <cell r="Q156">
            <v>124581.19</v>
          </cell>
          <cell r="R156">
            <v>124581.19</v>
          </cell>
          <cell r="T156">
            <v>124581.19</v>
          </cell>
          <cell r="Z156">
            <v>124581.19</v>
          </cell>
        </row>
        <row r="157">
          <cell r="A157" t="str">
            <v>300DYA01</v>
          </cell>
          <cell r="B157" t="str">
            <v>Dyatlova MV</v>
          </cell>
          <cell r="D157">
            <v>187.36</v>
          </cell>
          <cell r="E157">
            <v>-1.1000000000000001</v>
          </cell>
          <cell r="F157">
            <v>-2.2900763358778624</v>
          </cell>
          <cell r="H157">
            <v>-2.2900763358778624</v>
          </cell>
          <cell r="N157">
            <v>-2.2900763358778624</v>
          </cell>
          <cell r="P157">
            <v>15700</v>
          </cell>
          <cell r="Q157">
            <v>-300</v>
          </cell>
          <cell r="R157">
            <v>-300</v>
          </cell>
          <cell r="T157">
            <v>-300</v>
          </cell>
          <cell r="Z157">
            <v>-300</v>
          </cell>
        </row>
        <row r="158">
          <cell r="A158" t="str">
            <v>300EFF01</v>
          </cell>
          <cell r="B158" t="str">
            <v>EFFECT-K</v>
          </cell>
          <cell r="D158">
            <v>0</v>
          </cell>
          <cell r="E158">
            <v>4917.43</v>
          </cell>
          <cell r="F158">
            <v>4388.1526717557254</v>
          </cell>
          <cell r="H158">
            <v>4388.1526717557254</v>
          </cell>
          <cell r="N158">
            <v>4388.1526717557254</v>
          </cell>
          <cell r="P158">
            <v>0</v>
          </cell>
          <cell r="Q158">
            <v>574848</v>
          </cell>
          <cell r="R158">
            <v>574848</v>
          </cell>
          <cell r="T158">
            <v>574848</v>
          </cell>
          <cell r="Z158">
            <v>574848</v>
          </cell>
        </row>
        <row r="159">
          <cell r="A159" t="str">
            <v>300ERG01</v>
          </cell>
          <cell r="B159" t="str">
            <v>ERGLIS</v>
          </cell>
          <cell r="D159">
            <v>0</v>
          </cell>
          <cell r="E159">
            <v>732.82</v>
          </cell>
          <cell r="F159">
            <v>732.82442748091603</v>
          </cell>
          <cell r="H159">
            <v>732.82442748091603</v>
          </cell>
          <cell r="N159">
            <v>732.82442748091603</v>
          </cell>
          <cell r="P159">
            <v>0</v>
          </cell>
          <cell r="Q159">
            <v>96000</v>
          </cell>
          <cell r="R159">
            <v>96000</v>
          </cell>
          <cell r="T159">
            <v>96000</v>
          </cell>
          <cell r="Z159">
            <v>96000</v>
          </cell>
        </row>
        <row r="160">
          <cell r="A160" t="str">
            <v>300ERN01</v>
          </cell>
          <cell r="B160" t="str">
            <v>Ernst &amp; Young Kazakhstan</v>
          </cell>
          <cell r="D160">
            <v>92039</v>
          </cell>
          <cell r="E160">
            <v>67789</v>
          </cell>
          <cell r="F160">
            <v>67789</v>
          </cell>
          <cell r="H160">
            <v>67789</v>
          </cell>
          <cell r="N160">
            <v>67789</v>
          </cell>
          <cell r="P160">
            <v>7712868.2000000002</v>
          </cell>
          <cell r="Q160">
            <v>4536118.2</v>
          </cell>
          <cell r="R160">
            <v>8880359</v>
          </cell>
          <cell r="T160">
            <v>8880359</v>
          </cell>
          <cell r="Z160">
            <v>8880359</v>
          </cell>
        </row>
        <row r="161">
          <cell r="A161" t="str">
            <v>300FED01</v>
          </cell>
          <cell r="B161" t="str">
            <v>Fedotav</v>
          </cell>
          <cell r="D161">
            <v>644.39</v>
          </cell>
          <cell r="E161">
            <v>40.86</v>
          </cell>
          <cell r="F161">
            <v>20.610687022900763</v>
          </cell>
          <cell r="H161">
            <v>20.610687022900763</v>
          </cell>
          <cell r="N161">
            <v>20.610687022900763</v>
          </cell>
          <cell r="P161">
            <v>54000</v>
          </cell>
          <cell r="Q161">
            <v>2700</v>
          </cell>
          <cell r="R161">
            <v>2700</v>
          </cell>
          <cell r="T161">
            <v>2700</v>
          </cell>
          <cell r="Z161">
            <v>2700</v>
          </cell>
        </row>
        <row r="162">
          <cell r="A162" t="str">
            <v>300FRA01</v>
          </cell>
          <cell r="B162" t="str">
            <v>Fransuzova/Kulzhigitov</v>
          </cell>
          <cell r="D162">
            <v>2749.4</v>
          </cell>
          <cell r="E162">
            <v>165.72</v>
          </cell>
          <cell r="F162">
            <v>52.763358778625957</v>
          </cell>
          <cell r="H162">
            <v>52.763358778625957</v>
          </cell>
          <cell r="N162">
            <v>52.763358778625957</v>
          </cell>
          <cell r="P162">
            <v>230400</v>
          </cell>
          <cell r="Q162">
            <v>6912</v>
          </cell>
          <cell r="R162">
            <v>6912</v>
          </cell>
          <cell r="T162">
            <v>6912</v>
          </cell>
          <cell r="Z162">
            <v>6912</v>
          </cell>
        </row>
        <row r="163">
          <cell r="A163" t="str">
            <v>300GAI01</v>
          </cell>
          <cell r="B163" t="str">
            <v>Gaintsev</v>
          </cell>
          <cell r="D163">
            <v>0</v>
          </cell>
          <cell r="E163">
            <v>53.97</v>
          </cell>
          <cell r="F163">
            <v>0</v>
          </cell>
          <cell r="H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T163">
            <v>0</v>
          </cell>
          <cell r="Z163">
            <v>0</v>
          </cell>
        </row>
        <row r="164">
          <cell r="A164" t="str">
            <v>300GAL01</v>
          </cell>
          <cell r="B164" t="str">
            <v>Galia</v>
          </cell>
          <cell r="D164">
            <v>282.10000000000002</v>
          </cell>
          <cell r="E164">
            <v>3.98</v>
          </cell>
          <cell r="F164">
            <v>0</v>
          </cell>
          <cell r="H164">
            <v>0</v>
          </cell>
          <cell r="N164">
            <v>0</v>
          </cell>
          <cell r="P164">
            <v>23640</v>
          </cell>
          <cell r="Q164">
            <v>0</v>
          </cell>
          <cell r="R164">
            <v>0</v>
          </cell>
          <cell r="T164">
            <v>0</v>
          </cell>
          <cell r="Z164">
            <v>0</v>
          </cell>
        </row>
        <row r="165">
          <cell r="A165" t="str">
            <v>300GEO01</v>
          </cell>
          <cell r="B165" t="str">
            <v>Geotex</v>
          </cell>
          <cell r="D165">
            <v>50740</v>
          </cell>
          <cell r="E165">
            <v>50740</v>
          </cell>
          <cell r="F165">
            <v>50740</v>
          </cell>
          <cell r="H165">
            <v>50740</v>
          </cell>
          <cell r="N165">
            <v>50740</v>
          </cell>
          <cell r="P165">
            <v>4252012</v>
          </cell>
          <cell r="Q165">
            <v>4252012</v>
          </cell>
          <cell r="R165">
            <v>6646940</v>
          </cell>
          <cell r="T165">
            <v>6646940</v>
          </cell>
          <cell r="Z165">
            <v>6646940</v>
          </cell>
        </row>
        <row r="166">
          <cell r="A166" t="str">
            <v>300GEO03</v>
          </cell>
          <cell r="B166" t="str">
            <v>Geologistics/Matrix</v>
          </cell>
          <cell r="D166">
            <v>38390.74</v>
          </cell>
          <cell r="E166">
            <v>42838.9</v>
          </cell>
          <cell r="F166">
            <v>42838.9</v>
          </cell>
          <cell r="H166">
            <v>42838.9</v>
          </cell>
          <cell r="N166">
            <v>42838.9</v>
          </cell>
          <cell r="P166">
            <v>3217144.01</v>
          </cell>
          <cell r="Q166">
            <v>3786508.49</v>
          </cell>
          <cell r="R166">
            <v>5611895.9000000004</v>
          </cell>
          <cell r="T166">
            <v>5611895.9000000004</v>
          </cell>
          <cell r="Z166">
            <v>5611895.9000000004</v>
          </cell>
        </row>
        <row r="167">
          <cell r="A167" t="str">
            <v>300GLO01</v>
          </cell>
          <cell r="B167" t="str">
            <v>GLOBUS</v>
          </cell>
          <cell r="D167">
            <v>9138.17</v>
          </cell>
          <cell r="E167">
            <v>186.38</v>
          </cell>
          <cell r="F167">
            <v>0</v>
          </cell>
          <cell r="H167">
            <v>0</v>
          </cell>
          <cell r="N167">
            <v>0</v>
          </cell>
          <cell r="P167">
            <v>765778</v>
          </cell>
          <cell r="Q167">
            <v>0</v>
          </cell>
          <cell r="R167">
            <v>0</v>
          </cell>
          <cell r="T167">
            <v>0</v>
          </cell>
          <cell r="Z167">
            <v>0</v>
          </cell>
        </row>
        <row r="168">
          <cell r="A168" t="str">
            <v>300GOS01</v>
          </cell>
          <cell r="B168" t="str">
            <v>GosArthStroilinspection</v>
          </cell>
          <cell r="D168">
            <v>0</v>
          </cell>
          <cell r="E168">
            <v>5137.93</v>
          </cell>
          <cell r="F168">
            <v>3412.2137404580153</v>
          </cell>
          <cell r="H168">
            <v>3412.2137404580153</v>
          </cell>
          <cell r="N168">
            <v>3412.2137404580153</v>
          </cell>
          <cell r="P168">
            <v>0</v>
          </cell>
          <cell r="Q168">
            <v>447000</v>
          </cell>
          <cell r="R168">
            <v>447000</v>
          </cell>
          <cell r="T168">
            <v>447000</v>
          </cell>
          <cell r="Z168">
            <v>447000</v>
          </cell>
        </row>
        <row r="169">
          <cell r="A169" t="str">
            <v>300GRA01</v>
          </cell>
          <cell r="B169" t="str">
            <v>GRATA</v>
          </cell>
          <cell r="D169">
            <v>0</v>
          </cell>
          <cell r="E169">
            <v>16564.759999999998</v>
          </cell>
          <cell r="F169">
            <v>10596.384732824426</v>
          </cell>
          <cell r="H169">
            <v>10596.384732824426</v>
          </cell>
          <cell r="N169">
            <v>10596.384732824426</v>
          </cell>
          <cell r="P169">
            <v>0</v>
          </cell>
          <cell r="Q169">
            <v>1388126.4</v>
          </cell>
          <cell r="R169">
            <v>1388126.4</v>
          </cell>
          <cell r="T169">
            <v>1388126.4</v>
          </cell>
          <cell r="Z169">
            <v>1388126.4</v>
          </cell>
        </row>
        <row r="170">
          <cell r="A170" t="str">
            <v>300GRA02</v>
          </cell>
          <cell r="B170" t="str">
            <v>GRAFICON</v>
          </cell>
          <cell r="D170">
            <v>0</v>
          </cell>
          <cell r="E170">
            <v>34.35</v>
          </cell>
          <cell r="F170">
            <v>34.351145038167942</v>
          </cell>
          <cell r="H170">
            <v>34.351145038167942</v>
          </cell>
          <cell r="N170">
            <v>34.351145038167942</v>
          </cell>
          <cell r="P170">
            <v>0</v>
          </cell>
          <cell r="Q170">
            <v>4500</v>
          </cell>
          <cell r="R170">
            <v>4500</v>
          </cell>
          <cell r="T170">
            <v>4500</v>
          </cell>
          <cell r="Z170">
            <v>4500</v>
          </cell>
        </row>
        <row r="171">
          <cell r="A171" t="str">
            <v>300GUL01</v>
          </cell>
          <cell r="B171" t="str">
            <v>GULDGIMAROV</v>
          </cell>
          <cell r="D171">
            <v>0</v>
          </cell>
          <cell r="E171">
            <v>2465.9299999999998</v>
          </cell>
          <cell r="F171">
            <v>2409.4534351145039</v>
          </cell>
          <cell r="H171">
            <v>2409.4534351145039</v>
          </cell>
          <cell r="N171">
            <v>2409.4534351145039</v>
          </cell>
          <cell r="P171">
            <v>0</v>
          </cell>
          <cell r="Q171">
            <v>315638.40000000002</v>
          </cell>
          <cell r="R171">
            <v>315638.40000000002</v>
          </cell>
          <cell r="T171">
            <v>315638.40000000002</v>
          </cell>
          <cell r="Z171">
            <v>315638.40000000002</v>
          </cell>
        </row>
        <row r="172">
          <cell r="A172" t="str">
            <v>300HIM01</v>
          </cell>
          <cell r="B172" t="str">
            <v>Himmontaj</v>
          </cell>
          <cell r="D172">
            <v>58421</v>
          </cell>
          <cell r="E172">
            <v>48295.45</v>
          </cell>
          <cell r="F172">
            <v>30809.317328244273</v>
          </cell>
          <cell r="H172">
            <v>30809.317328244273</v>
          </cell>
          <cell r="N172">
            <v>30809.317328244273</v>
          </cell>
          <cell r="P172">
            <v>4895679.8</v>
          </cell>
          <cell r="Q172">
            <v>4036020.57</v>
          </cell>
          <cell r="R172">
            <v>4036020.57</v>
          </cell>
          <cell r="T172">
            <v>4036020.57</v>
          </cell>
          <cell r="Z172">
            <v>4036020.57</v>
          </cell>
        </row>
        <row r="173">
          <cell r="A173" t="str">
            <v>300INT01</v>
          </cell>
          <cell r="B173" t="str">
            <v>Integral</v>
          </cell>
          <cell r="D173">
            <v>0</v>
          </cell>
          <cell r="E173">
            <v>40.619999999999997</v>
          </cell>
          <cell r="F173">
            <v>37.786259541984734</v>
          </cell>
          <cell r="H173">
            <v>37.786259541984734</v>
          </cell>
          <cell r="N173">
            <v>37.786259541984734</v>
          </cell>
          <cell r="P173">
            <v>0</v>
          </cell>
          <cell r="Q173">
            <v>4950</v>
          </cell>
          <cell r="R173">
            <v>4950</v>
          </cell>
          <cell r="T173">
            <v>4950</v>
          </cell>
          <cell r="Z173">
            <v>4950</v>
          </cell>
        </row>
        <row r="174">
          <cell r="A174" t="str">
            <v>300ISP01</v>
          </cell>
          <cell r="B174" t="str">
            <v>Ispanova</v>
          </cell>
          <cell r="D174">
            <v>309.31</v>
          </cell>
          <cell r="E174">
            <v>4.37</v>
          </cell>
          <cell r="F174">
            <v>0</v>
          </cell>
          <cell r="H174">
            <v>0</v>
          </cell>
          <cell r="N174">
            <v>0</v>
          </cell>
          <cell r="P174">
            <v>25920</v>
          </cell>
          <cell r="Q174">
            <v>0</v>
          </cell>
          <cell r="R174">
            <v>0</v>
          </cell>
          <cell r="T174">
            <v>0</v>
          </cell>
          <cell r="Z174">
            <v>0</v>
          </cell>
        </row>
        <row r="175">
          <cell r="A175" t="str">
            <v>300JMC01</v>
          </cell>
          <cell r="B175" t="str">
            <v>JMC Oilfield</v>
          </cell>
          <cell r="D175">
            <v>2513.98</v>
          </cell>
          <cell r="E175">
            <v>963.98</v>
          </cell>
          <cell r="F175">
            <v>963.98</v>
          </cell>
          <cell r="H175">
            <v>963.98</v>
          </cell>
          <cell r="N175">
            <v>963.98</v>
          </cell>
          <cell r="P175">
            <v>210671.5</v>
          </cell>
          <cell r="Q175">
            <v>79076.5</v>
          </cell>
          <cell r="R175">
            <v>126281.38</v>
          </cell>
          <cell r="T175">
            <v>126281.38</v>
          </cell>
          <cell r="Z175">
            <v>126281.38</v>
          </cell>
        </row>
        <row r="176">
          <cell r="A176" t="str">
            <v>300KAN01</v>
          </cell>
          <cell r="B176" t="str">
            <v>Kann</v>
          </cell>
          <cell r="D176">
            <v>0</v>
          </cell>
          <cell r="E176">
            <v>2142.86</v>
          </cell>
          <cell r="F176">
            <v>1374.0458015267175</v>
          </cell>
          <cell r="H176">
            <v>1374.0458015267175</v>
          </cell>
          <cell r="N176">
            <v>1374.0458015267175</v>
          </cell>
          <cell r="P176">
            <v>0</v>
          </cell>
          <cell r="Q176">
            <v>180000</v>
          </cell>
          <cell r="R176">
            <v>180000</v>
          </cell>
          <cell r="T176">
            <v>180000</v>
          </cell>
          <cell r="Z176">
            <v>180000</v>
          </cell>
        </row>
        <row r="177">
          <cell r="A177" t="str">
            <v>300KAR01</v>
          </cell>
          <cell r="B177" t="str">
            <v>KARIM</v>
          </cell>
          <cell r="D177">
            <v>0</v>
          </cell>
          <cell r="E177">
            <v>3238.52</v>
          </cell>
          <cell r="F177">
            <v>2842.9770992366412</v>
          </cell>
          <cell r="H177">
            <v>2842.9770992366412</v>
          </cell>
          <cell r="N177">
            <v>2842.9770992366412</v>
          </cell>
          <cell r="P177">
            <v>0</v>
          </cell>
          <cell r="Q177">
            <v>372430</v>
          </cell>
          <cell r="R177">
            <v>372430</v>
          </cell>
          <cell r="T177">
            <v>372430</v>
          </cell>
          <cell r="Z177">
            <v>372430</v>
          </cell>
        </row>
        <row r="178">
          <cell r="A178" t="str">
            <v>300KAS01</v>
          </cell>
          <cell r="B178" t="str">
            <v>Kaskor</v>
          </cell>
          <cell r="D178">
            <v>0</v>
          </cell>
          <cell r="E178">
            <v>98.51</v>
          </cell>
          <cell r="F178">
            <v>87.572519083969468</v>
          </cell>
          <cell r="H178">
            <v>87.572519083969468</v>
          </cell>
          <cell r="N178">
            <v>87.572519083969468</v>
          </cell>
          <cell r="P178">
            <v>0</v>
          </cell>
          <cell r="Q178">
            <v>11472</v>
          </cell>
          <cell r="R178">
            <v>11472</v>
          </cell>
          <cell r="T178">
            <v>11472</v>
          </cell>
          <cell r="Z178">
            <v>11472</v>
          </cell>
        </row>
        <row r="179">
          <cell r="A179" t="str">
            <v>300KAS02</v>
          </cell>
          <cell r="B179" t="str">
            <v>Kaspishelf</v>
          </cell>
          <cell r="D179">
            <v>4960</v>
          </cell>
          <cell r="E179">
            <v>4960</v>
          </cell>
          <cell r="F179">
            <v>2860.5190839694656</v>
          </cell>
          <cell r="H179">
            <v>2860.5190839694656</v>
          </cell>
          <cell r="N179">
            <v>2860.5190839694656</v>
          </cell>
          <cell r="P179">
            <v>374728</v>
          </cell>
          <cell r="Q179">
            <v>374728</v>
          </cell>
          <cell r="R179">
            <v>374728</v>
          </cell>
          <cell r="T179">
            <v>374728</v>
          </cell>
          <cell r="Z179">
            <v>374728</v>
          </cell>
        </row>
        <row r="180">
          <cell r="A180" t="str">
            <v>300KAS03</v>
          </cell>
          <cell r="B180" t="str">
            <v>KASKOR TELECOM</v>
          </cell>
          <cell r="D180">
            <v>0</v>
          </cell>
          <cell r="E180">
            <v>37.29</v>
          </cell>
          <cell r="F180">
            <v>37.291603053435111</v>
          </cell>
          <cell r="H180">
            <v>37.291603053435111</v>
          </cell>
          <cell r="N180">
            <v>37.291603053435111</v>
          </cell>
          <cell r="P180">
            <v>0</v>
          </cell>
          <cell r="Q180">
            <v>4885.2</v>
          </cell>
          <cell r="R180">
            <v>4885.2</v>
          </cell>
          <cell r="T180">
            <v>4885.2</v>
          </cell>
          <cell r="Z180">
            <v>4885.2</v>
          </cell>
        </row>
        <row r="181">
          <cell r="A181" t="str">
            <v>300KAT01</v>
          </cell>
          <cell r="B181" t="str">
            <v>KATYNAS</v>
          </cell>
          <cell r="D181">
            <v>744.19</v>
          </cell>
          <cell r="E181">
            <v>10.5</v>
          </cell>
          <cell r="F181">
            <v>0</v>
          </cell>
          <cell r="H181">
            <v>0</v>
          </cell>
          <cell r="N181">
            <v>0</v>
          </cell>
          <cell r="P181">
            <v>62363.519999999997</v>
          </cell>
          <cell r="Q181">
            <v>0</v>
          </cell>
          <cell r="R181">
            <v>0</v>
          </cell>
          <cell r="T181">
            <v>0</v>
          </cell>
          <cell r="Z181">
            <v>0</v>
          </cell>
        </row>
        <row r="182">
          <cell r="A182" t="str">
            <v>300KAZ01</v>
          </cell>
          <cell r="B182" t="str">
            <v>Kaztransoil</v>
          </cell>
          <cell r="D182">
            <v>638.16999999999996</v>
          </cell>
          <cell r="E182">
            <v>7089.75</v>
          </cell>
          <cell r="F182">
            <v>6369.0985496183212</v>
          </cell>
          <cell r="H182">
            <v>6369.0985496183212</v>
          </cell>
          <cell r="N182">
            <v>6369.0985496183212</v>
          </cell>
          <cell r="P182">
            <v>53479.22</v>
          </cell>
          <cell r="Q182">
            <v>834351.91</v>
          </cell>
          <cell r="R182">
            <v>834351.91</v>
          </cell>
          <cell r="T182">
            <v>834351.91</v>
          </cell>
          <cell r="Z182">
            <v>834351.91</v>
          </cell>
        </row>
        <row r="183">
          <cell r="A183" t="str">
            <v>300KAZ03</v>
          </cell>
          <cell r="B183" t="str">
            <v>Kazakhinstrakh</v>
          </cell>
          <cell r="D183">
            <v>0</v>
          </cell>
          <cell r="E183">
            <v>38670</v>
          </cell>
          <cell r="F183">
            <v>38670</v>
          </cell>
          <cell r="H183">
            <v>38670</v>
          </cell>
          <cell r="N183">
            <v>38670</v>
          </cell>
          <cell r="P183">
            <v>0</v>
          </cell>
          <cell r="Q183">
            <v>5065770</v>
          </cell>
          <cell r="R183">
            <v>5065770</v>
          </cell>
          <cell r="T183">
            <v>5065770</v>
          </cell>
          <cell r="Z183">
            <v>5065770</v>
          </cell>
        </row>
        <row r="184">
          <cell r="A184" t="str">
            <v>300KAZ04</v>
          </cell>
          <cell r="B184" t="str">
            <v>KAZNIGRI</v>
          </cell>
          <cell r="D184">
            <v>0</v>
          </cell>
          <cell r="E184">
            <v>23577.59</v>
          </cell>
          <cell r="F184">
            <v>17613.549618320612</v>
          </cell>
          <cell r="H184">
            <v>17613.549618320612</v>
          </cell>
          <cell r="N184">
            <v>17613.549618320612</v>
          </cell>
          <cell r="P184">
            <v>0</v>
          </cell>
          <cell r="Q184">
            <v>2307375</v>
          </cell>
          <cell r="R184">
            <v>2307375</v>
          </cell>
          <cell r="T184">
            <v>2307375</v>
          </cell>
          <cell r="Z184">
            <v>2307375</v>
          </cell>
        </row>
        <row r="185">
          <cell r="A185" t="str">
            <v>300KIO01</v>
          </cell>
          <cell r="B185" t="str">
            <v>KIO DGP GOSNPTSZEM</v>
          </cell>
          <cell r="D185">
            <v>0</v>
          </cell>
          <cell r="E185">
            <v>7333.71</v>
          </cell>
          <cell r="F185">
            <v>4752.9160305343512</v>
          </cell>
          <cell r="H185">
            <v>4752.9160305343512</v>
          </cell>
          <cell r="N185">
            <v>4752.9160305343512</v>
          </cell>
          <cell r="P185">
            <v>0</v>
          </cell>
          <cell r="Q185">
            <v>622632</v>
          </cell>
          <cell r="R185">
            <v>622632</v>
          </cell>
          <cell r="T185">
            <v>622632</v>
          </cell>
          <cell r="Z185">
            <v>622632</v>
          </cell>
        </row>
        <row r="186">
          <cell r="A186" t="str">
            <v>300KIS01</v>
          </cell>
          <cell r="B186" t="str">
            <v>Kislorod</v>
          </cell>
          <cell r="D186">
            <v>1526.95</v>
          </cell>
          <cell r="E186">
            <v>721.96</v>
          </cell>
          <cell r="F186">
            <v>168.83969465648855</v>
          </cell>
          <cell r="H186">
            <v>168.83969465648855</v>
          </cell>
          <cell r="N186">
            <v>168.83969465648855</v>
          </cell>
          <cell r="P186">
            <v>127958</v>
          </cell>
          <cell r="Q186">
            <v>22118</v>
          </cell>
          <cell r="R186">
            <v>22118</v>
          </cell>
          <cell r="T186">
            <v>22118</v>
          </cell>
          <cell r="Z186">
            <v>22118</v>
          </cell>
        </row>
        <row r="187">
          <cell r="A187" t="str">
            <v>300KKO01</v>
          </cell>
          <cell r="B187" t="str">
            <v>Kascor Kommercia</v>
          </cell>
          <cell r="D187">
            <v>875.34</v>
          </cell>
          <cell r="E187">
            <v>875.34</v>
          </cell>
          <cell r="F187">
            <v>559.95114503816797</v>
          </cell>
          <cell r="H187">
            <v>559.95114503816797</v>
          </cell>
          <cell r="N187">
            <v>559.95114503816797</v>
          </cell>
          <cell r="P187">
            <v>73353.600000000006</v>
          </cell>
          <cell r="Q187">
            <v>73353.600000000006</v>
          </cell>
          <cell r="R187">
            <v>73353.600000000006</v>
          </cell>
          <cell r="T187">
            <v>73353.600000000006</v>
          </cell>
          <cell r="Z187">
            <v>73353.600000000006</v>
          </cell>
        </row>
        <row r="188">
          <cell r="A188" t="str">
            <v>300KOP01</v>
          </cell>
          <cell r="B188" t="str">
            <v>Kopiya</v>
          </cell>
          <cell r="D188">
            <v>0</v>
          </cell>
          <cell r="E188">
            <v>911.68</v>
          </cell>
          <cell r="F188">
            <v>877.51908396946567</v>
          </cell>
          <cell r="H188">
            <v>877.51908396946567</v>
          </cell>
          <cell r="N188">
            <v>877.51908396946567</v>
          </cell>
          <cell r="P188">
            <v>0</v>
          </cell>
          <cell r="Q188">
            <v>114955</v>
          </cell>
          <cell r="R188">
            <v>114955</v>
          </cell>
          <cell r="T188">
            <v>114955</v>
          </cell>
          <cell r="Z188">
            <v>114955</v>
          </cell>
        </row>
        <row r="189">
          <cell r="A189" t="str">
            <v>300KSK01</v>
          </cell>
          <cell r="B189" t="str">
            <v>KSK Utes</v>
          </cell>
          <cell r="D189">
            <v>1962.67</v>
          </cell>
          <cell r="E189">
            <v>1260.23</v>
          </cell>
          <cell r="F189">
            <v>1119.8473282442749</v>
          </cell>
          <cell r="H189">
            <v>1119.8473282442749</v>
          </cell>
          <cell r="N189">
            <v>1119.8473282442749</v>
          </cell>
          <cell r="P189">
            <v>164472</v>
          </cell>
          <cell r="Q189">
            <v>146700</v>
          </cell>
          <cell r="R189">
            <v>146700</v>
          </cell>
          <cell r="T189">
            <v>146700</v>
          </cell>
          <cell r="Z189">
            <v>146700</v>
          </cell>
        </row>
        <row r="190">
          <cell r="A190" t="str">
            <v>300KTE01</v>
          </cell>
          <cell r="B190" t="str">
            <v>Kascor Telecom</v>
          </cell>
          <cell r="D190">
            <v>578.04</v>
          </cell>
          <cell r="E190">
            <v>275.18</v>
          </cell>
          <cell r="F190">
            <v>175.57251908396947</v>
          </cell>
          <cell r="H190">
            <v>175.57251908396947</v>
          </cell>
          <cell r="N190">
            <v>175.57251908396947</v>
          </cell>
          <cell r="P190">
            <v>48440</v>
          </cell>
          <cell r="Q190">
            <v>23000</v>
          </cell>
          <cell r="R190">
            <v>23000</v>
          </cell>
          <cell r="T190">
            <v>23000</v>
          </cell>
          <cell r="Z190">
            <v>23000</v>
          </cell>
        </row>
        <row r="191">
          <cell r="A191" t="str">
            <v>300KYD01</v>
          </cell>
          <cell r="B191" t="str">
            <v>KYDYR</v>
          </cell>
          <cell r="D191">
            <v>4260.1400000000003</v>
          </cell>
          <cell r="E191">
            <v>1953.35</v>
          </cell>
          <cell r="F191">
            <v>1221.3740458015268</v>
          </cell>
          <cell r="H191">
            <v>1221.3740458015268</v>
          </cell>
          <cell r="N191">
            <v>1221.3740458015268</v>
          </cell>
          <cell r="P191">
            <v>357000</v>
          </cell>
          <cell r="Q191">
            <v>160000</v>
          </cell>
          <cell r="R191">
            <v>160000</v>
          </cell>
          <cell r="T191">
            <v>160000</v>
          </cell>
          <cell r="Z191">
            <v>160000</v>
          </cell>
        </row>
        <row r="192">
          <cell r="A192" t="str">
            <v>300LAT01</v>
          </cell>
          <cell r="B192" t="str">
            <v>Latipov B.C.</v>
          </cell>
          <cell r="D192">
            <v>18545.02</v>
          </cell>
          <cell r="E192">
            <v>9562.5400000000009</v>
          </cell>
          <cell r="F192">
            <v>6870.9229007633594</v>
          </cell>
          <cell r="H192">
            <v>6870.9229007633594</v>
          </cell>
          <cell r="N192">
            <v>6870.9229007633594</v>
          </cell>
          <cell r="P192">
            <v>1554072</v>
          </cell>
          <cell r="Q192">
            <v>900090.9</v>
          </cell>
          <cell r="R192">
            <v>900090.9</v>
          </cell>
          <cell r="T192">
            <v>900090.9</v>
          </cell>
          <cell r="Z192">
            <v>900090.9</v>
          </cell>
        </row>
        <row r="193">
          <cell r="A193" t="str">
            <v>300MAE01</v>
          </cell>
          <cell r="B193" t="str">
            <v>Energocombinat MAEC</v>
          </cell>
          <cell r="D193">
            <v>1789.98</v>
          </cell>
          <cell r="E193">
            <v>23.19</v>
          </cell>
          <cell r="F193">
            <v>0</v>
          </cell>
          <cell r="H193">
            <v>0</v>
          </cell>
          <cell r="N193">
            <v>0</v>
          </cell>
          <cell r="P193">
            <v>150000</v>
          </cell>
          <cell r="Q193">
            <v>0</v>
          </cell>
          <cell r="R193">
            <v>0</v>
          </cell>
          <cell r="T193">
            <v>0</v>
          </cell>
          <cell r="Z193">
            <v>0</v>
          </cell>
        </row>
        <row r="194">
          <cell r="A194" t="str">
            <v>300MAN01</v>
          </cell>
          <cell r="B194" t="str">
            <v>MANEX</v>
          </cell>
          <cell r="D194">
            <v>0</v>
          </cell>
          <cell r="E194">
            <v>120.01</v>
          </cell>
          <cell r="F194">
            <v>112.27480916030534</v>
          </cell>
          <cell r="H194">
            <v>112.27480916030534</v>
          </cell>
          <cell r="N194">
            <v>112.27480916030534</v>
          </cell>
          <cell r="P194">
            <v>0</v>
          </cell>
          <cell r="Q194">
            <v>14708</v>
          </cell>
          <cell r="R194">
            <v>14708</v>
          </cell>
          <cell r="T194">
            <v>14708</v>
          </cell>
          <cell r="Z194">
            <v>14708</v>
          </cell>
        </row>
        <row r="195">
          <cell r="A195" t="str">
            <v>300MAX01</v>
          </cell>
          <cell r="B195" t="str">
            <v>MaxiBar</v>
          </cell>
          <cell r="D195">
            <v>6900</v>
          </cell>
          <cell r="E195">
            <v>6900</v>
          </cell>
          <cell r="F195">
            <v>3979.3511450381679</v>
          </cell>
          <cell r="H195">
            <v>3979.3511450381679</v>
          </cell>
          <cell r="N195">
            <v>3979.3511450381679</v>
          </cell>
          <cell r="P195">
            <v>521295</v>
          </cell>
          <cell r="Q195">
            <v>521295</v>
          </cell>
          <cell r="R195">
            <v>521295</v>
          </cell>
          <cell r="T195">
            <v>521295</v>
          </cell>
          <cell r="Z195">
            <v>521295</v>
          </cell>
        </row>
        <row r="196">
          <cell r="A196" t="str">
            <v>300MIL01</v>
          </cell>
          <cell r="B196" t="str">
            <v>Milton M. Cooke</v>
          </cell>
          <cell r="D196">
            <v>12394</v>
          </cell>
          <cell r="E196">
            <v>12394</v>
          </cell>
          <cell r="F196">
            <v>7147.837404580152</v>
          </cell>
          <cell r="H196">
            <v>7147.837404580152</v>
          </cell>
          <cell r="N196">
            <v>7147.837404580152</v>
          </cell>
          <cell r="P196">
            <v>936366.7</v>
          </cell>
          <cell r="Q196">
            <v>936366.7</v>
          </cell>
          <cell r="R196">
            <v>936366.7</v>
          </cell>
          <cell r="T196">
            <v>936366.7</v>
          </cell>
          <cell r="Z196">
            <v>936366.7</v>
          </cell>
        </row>
        <row r="197">
          <cell r="A197" t="str">
            <v>300MIR01</v>
          </cell>
          <cell r="B197" t="str">
            <v>Miras-2</v>
          </cell>
          <cell r="D197">
            <v>750</v>
          </cell>
          <cell r="E197">
            <v>750</v>
          </cell>
          <cell r="F197">
            <v>432.53816793893128</v>
          </cell>
          <cell r="H197">
            <v>432.53816793893128</v>
          </cell>
          <cell r="N197">
            <v>432.53816793893128</v>
          </cell>
          <cell r="P197">
            <v>56662.5</v>
          </cell>
          <cell r="Q197">
            <v>56662.5</v>
          </cell>
          <cell r="R197">
            <v>56662.5</v>
          </cell>
          <cell r="T197">
            <v>56662.5</v>
          </cell>
          <cell r="Z197">
            <v>56662.5</v>
          </cell>
        </row>
        <row r="198">
          <cell r="A198" t="str">
            <v>300MOT01</v>
          </cell>
          <cell r="B198" t="str">
            <v>MOTIV</v>
          </cell>
          <cell r="D198">
            <v>0</v>
          </cell>
          <cell r="E198">
            <v>20597.2</v>
          </cell>
          <cell r="F198">
            <v>20597.2</v>
          </cell>
          <cell r="H198">
            <v>20597.2</v>
          </cell>
          <cell r="N198">
            <v>20597.2</v>
          </cell>
          <cell r="P198">
            <v>0</v>
          </cell>
          <cell r="Q198">
            <v>1750762</v>
          </cell>
          <cell r="R198">
            <v>2698233.2</v>
          </cell>
          <cell r="T198">
            <v>2698233.2</v>
          </cell>
          <cell r="Z198">
            <v>2698233.2</v>
          </cell>
        </row>
        <row r="199">
          <cell r="A199" t="str">
            <v>300MPG01</v>
          </cell>
          <cell r="B199" t="str">
            <v>Mangisau Prom Geophysica</v>
          </cell>
          <cell r="D199">
            <v>0</v>
          </cell>
          <cell r="E199">
            <v>664.41</v>
          </cell>
          <cell r="F199">
            <v>0</v>
          </cell>
          <cell r="H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0</v>
          </cell>
          <cell r="Z199">
            <v>0</v>
          </cell>
        </row>
        <row r="200">
          <cell r="A200" t="str">
            <v>300MVO01</v>
          </cell>
          <cell r="B200" t="str">
            <v>MVO-AKBEREN</v>
          </cell>
          <cell r="D200">
            <v>0</v>
          </cell>
          <cell r="E200">
            <v>2088.85</v>
          </cell>
          <cell r="F200">
            <v>1946</v>
          </cell>
          <cell r="H200">
            <v>1946</v>
          </cell>
          <cell r="N200">
            <v>1946</v>
          </cell>
          <cell r="P200">
            <v>0</v>
          </cell>
          <cell r="Q200">
            <v>254926</v>
          </cell>
          <cell r="R200">
            <v>254926</v>
          </cell>
          <cell r="T200">
            <v>254926</v>
          </cell>
          <cell r="Z200">
            <v>254926</v>
          </cell>
        </row>
        <row r="201">
          <cell r="A201" t="str">
            <v>300NED01</v>
          </cell>
          <cell r="B201" t="str">
            <v>Nedra</v>
          </cell>
          <cell r="D201">
            <v>0</v>
          </cell>
          <cell r="E201">
            <v>706.97</v>
          </cell>
          <cell r="F201">
            <v>0</v>
          </cell>
          <cell r="H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T201">
            <v>0</v>
          </cell>
          <cell r="Z201">
            <v>0</v>
          </cell>
        </row>
        <row r="202">
          <cell r="A202" t="str">
            <v>300NIP02</v>
          </cell>
          <cell r="B202" t="str">
            <v>NIPI Neftegas</v>
          </cell>
          <cell r="D202">
            <v>105487</v>
          </cell>
          <cell r="E202">
            <v>118256.33</v>
          </cell>
          <cell r="F202">
            <v>118256.33</v>
          </cell>
          <cell r="H202">
            <v>118256.33</v>
          </cell>
          <cell r="N202">
            <v>118256.33</v>
          </cell>
          <cell r="P202">
            <v>8839801</v>
          </cell>
          <cell r="Q202">
            <v>9031568</v>
          </cell>
          <cell r="R202">
            <v>15491579.23</v>
          </cell>
          <cell r="T202">
            <v>15491579.23</v>
          </cell>
          <cell r="Z202">
            <v>15491579.23</v>
          </cell>
        </row>
        <row r="203">
          <cell r="A203" t="str">
            <v>300NUR01</v>
          </cell>
          <cell r="B203" t="str">
            <v>Nursat</v>
          </cell>
          <cell r="D203">
            <v>6209.08</v>
          </cell>
          <cell r="E203">
            <v>1985.31</v>
          </cell>
          <cell r="F203">
            <v>1729.4122137404581</v>
          </cell>
          <cell r="H203">
            <v>1729.4122137404581</v>
          </cell>
          <cell r="N203">
            <v>1729.4122137404581</v>
          </cell>
          <cell r="P203">
            <v>520321</v>
          </cell>
          <cell r="Q203">
            <v>226553</v>
          </cell>
          <cell r="R203">
            <v>226553</v>
          </cell>
          <cell r="T203">
            <v>226553</v>
          </cell>
          <cell r="Z203">
            <v>226553</v>
          </cell>
        </row>
        <row r="204">
          <cell r="A204" t="str">
            <v>300PAT01</v>
          </cell>
          <cell r="B204" t="str">
            <v>Patriot</v>
          </cell>
          <cell r="D204">
            <v>0</v>
          </cell>
          <cell r="E204">
            <v>1597.74</v>
          </cell>
          <cell r="F204">
            <v>1579.6030534351146</v>
          </cell>
          <cell r="H204">
            <v>1579.6030534351146</v>
          </cell>
          <cell r="N204">
            <v>1579.6030534351146</v>
          </cell>
          <cell r="P204">
            <v>0</v>
          </cell>
          <cell r="Q204">
            <v>206928</v>
          </cell>
          <cell r="R204">
            <v>206928</v>
          </cell>
          <cell r="T204">
            <v>206928</v>
          </cell>
          <cell r="Z204">
            <v>206928</v>
          </cell>
        </row>
        <row r="205">
          <cell r="A205" t="str">
            <v>300POL01</v>
          </cell>
          <cell r="B205" t="str">
            <v>Polish Oil&amp;Gas</v>
          </cell>
          <cell r="D205">
            <v>23600</v>
          </cell>
          <cell r="E205">
            <v>0</v>
          </cell>
          <cell r="F205">
            <v>0</v>
          </cell>
          <cell r="H205">
            <v>0</v>
          </cell>
          <cell r="N205">
            <v>0</v>
          </cell>
          <cell r="P205">
            <v>1977680</v>
          </cell>
          <cell r="Q205">
            <v>-49560</v>
          </cell>
          <cell r="R205">
            <v>0</v>
          </cell>
          <cell r="T205">
            <v>0</v>
          </cell>
          <cell r="Z205">
            <v>0</v>
          </cell>
        </row>
        <row r="206">
          <cell r="A206" t="str">
            <v>300PRO01</v>
          </cell>
          <cell r="B206" t="str">
            <v>Projectirovshik</v>
          </cell>
          <cell r="D206">
            <v>7878.76</v>
          </cell>
          <cell r="E206">
            <v>100.56</v>
          </cell>
          <cell r="F206">
            <v>0</v>
          </cell>
          <cell r="H206">
            <v>0</v>
          </cell>
          <cell r="N206">
            <v>0</v>
          </cell>
          <cell r="P206">
            <v>660240</v>
          </cell>
          <cell r="Q206">
            <v>0</v>
          </cell>
          <cell r="R206">
            <v>0</v>
          </cell>
          <cell r="T206">
            <v>0</v>
          </cell>
          <cell r="Z206">
            <v>0</v>
          </cell>
        </row>
        <row r="207">
          <cell r="A207" t="str">
            <v>300PSM01</v>
          </cell>
          <cell r="B207" t="str">
            <v>PSMP</v>
          </cell>
          <cell r="D207">
            <v>61369.98</v>
          </cell>
          <cell r="E207">
            <v>88146.93</v>
          </cell>
          <cell r="F207">
            <v>60732.154809160311</v>
          </cell>
          <cell r="H207">
            <v>60732.154809160311</v>
          </cell>
          <cell r="N207">
            <v>60732.154809160311</v>
          </cell>
          <cell r="P207">
            <v>5142803.34</v>
          </cell>
          <cell r="Q207">
            <v>7955912.2800000003</v>
          </cell>
          <cell r="R207">
            <v>7955912.2800000003</v>
          </cell>
          <cell r="T207">
            <v>7955912.2800000003</v>
          </cell>
          <cell r="Z207">
            <v>7955912.2800000003</v>
          </cell>
        </row>
        <row r="208">
          <cell r="A208" t="str">
            <v>300RIK01</v>
          </cell>
          <cell r="B208" t="str">
            <v>RIK</v>
          </cell>
          <cell r="D208">
            <v>0</v>
          </cell>
          <cell r="E208">
            <v>92.51</v>
          </cell>
          <cell r="F208">
            <v>82.44274809160305</v>
          </cell>
          <cell r="H208">
            <v>82.44274809160305</v>
          </cell>
          <cell r="N208">
            <v>82.44274809160305</v>
          </cell>
          <cell r="P208">
            <v>0</v>
          </cell>
          <cell r="Q208">
            <v>10800</v>
          </cell>
          <cell r="R208">
            <v>10800</v>
          </cell>
          <cell r="T208">
            <v>10800</v>
          </cell>
          <cell r="Z208">
            <v>10800</v>
          </cell>
        </row>
        <row r="209">
          <cell r="A209" t="str">
            <v>300ROB01</v>
          </cell>
          <cell r="B209" t="str">
            <v>Robertson &amp; Blums</v>
          </cell>
          <cell r="D209">
            <v>0</v>
          </cell>
          <cell r="E209">
            <v>7324.41</v>
          </cell>
          <cell r="F209">
            <v>7324.41</v>
          </cell>
          <cell r="H209">
            <v>7324.41</v>
          </cell>
          <cell r="N209">
            <v>7324.41</v>
          </cell>
          <cell r="P209">
            <v>0</v>
          </cell>
          <cell r="Q209">
            <v>613785.59999999998</v>
          </cell>
          <cell r="R209">
            <v>959497.71</v>
          </cell>
          <cell r="T209">
            <v>959497.71</v>
          </cell>
          <cell r="Z209">
            <v>959497.71</v>
          </cell>
        </row>
        <row r="210">
          <cell r="A210" t="str">
            <v>300RUS01</v>
          </cell>
          <cell r="B210" t="str">
            <v>Ruslan Co</v>
          </cell>
          <cell r="D210">
            <v>85.92</v>
          </cell>
          <cell r="E210">
            <v>1.21</v>
          </cell>
          <cell r="F210">
            <v>0</v>
          </cell>
          <cell r="H210">
            <v>0</v>
          </cell>
          <cell r="N210">
            <v>0</v>
          </cell>
          <cell r="P210">
            <v>7200</v>
          </cell>
          <cell r="Q210">
            <v>0</v>
          </cell>
          <cell r="R210">
            <v>0</v>
          </cell>
          <cell r="T210">
            <v>0</v>
          </cell>
          <cell r="Z210">
            <v>0</v>
          </cell>
        </row>
        <row r="211">
          <cell r="A211" t="str">
            <v>300SAB01</v>
          </cell>
          <cell r="B211" t="str">
            <v>Sabina</v>
          </cell>
          <cell r="D211">
            <v>206.21</v>
          </cell>
          <cell r="E211">
            <v>2.92</v>
          </cell>
          <cell r="F211">
            <v>0</v>
          </cell>
          <cell r="H211">
            <v>0</v>
          </cell>
          <cell r="N211">
            <v>0</v>
          </cell>
          <cell r="P211">
            <v>17280</v>
          </cell>
          <cell r="Q211">
            <v>0</v>
          </cell>
          <cell r="R211">
            <v>0</v>
          </cell>
          <cell r="T211">
            <v>0</v>
          </cell>
          <cell r="Z211">
            <v>0</v>
          </cell>
        </row>
        <row r="212">
          <cell r="A212" t="str">
            <v>300SAF01</v>
          </cell>
          <cell r="B212" t="str">
            <v>Safar</v>
          </cell>
          <cell r="D212">
            <v>86176.54</v>
          </cell>
          <cell r="E212">
            <v>86176.54</v>
          </cell>
          <cell r="F212">
            <v>86176.54</v>
          </cell>
          <cell r="H212">
            <v>86176.54</v>
          </cell>
          <cell r="N212">
            <v>86176.54</v>
          </cell>
          <cell r="P212">
            <v>7221594.0499999998</v>
          </cell>
          <cell r="Q212">
            <v>7221594.0499999998</v>
          </cell>
          <cell r="R212">
            <v>11289126.739999998</v>
          </cell>
          <cell r="T212">
            <v>11289126.739999998</v>
          </cell>
          <cell r="Z212">
            <v>11289126.739999998</v>
          </cell>
        </row>
        <row r="213">
          <cell r="A213" t="str">
            <v>300SAR01</v>
          </cell>
          <cell r="B213" t="str">
            <v>Sarsha</v>
          </cell>
          <cell r="D213">
            <v>107.4</v>
          </cell>
          <cell r="E213">
            <v>29.81</v>
          </cell>
          <cell r="F213">
            <v>0</v>
          </cell>
          <cell r="H213">
            <v>0</v>
          </cell>
          <cell r="N213">
            <v>0</v>
          </cell>
          <cell r="P213">
            <v>9000</v>
          </cell>
          <cell r="Q213">
            <v>0</v>
          </cell>
          <cell r="R213">
            <v>0</v>
          </cell>
          <cell r="T213">
            <v>0</v>
          </cell>
          <cell r="Z213">
            <v>0</v>
          </cell>
        </row>
        <row r="214">
          <cell r="A214" t="str">
            <v>300SAT01</v>
          </cell>
          <cell r="B214" t="str">
            <v>SATEL</v>
          </cell>
          <cell r="D214">
            <v>83850.3</v>
          </cell>
          <cell r="E214">
            <v>83850.3</v>
          </cell>
          <cell r="F214">
            <v>83850.3</v>
          </cell>
          <cell r="H214">
            <v>83850.3</v>
          </cell>
          <cell r="N214">
            <v>83850.3</v>
          </cell>
          <cell r="P214">
            <v>7026655.0599999996</v>
          </cell>
          <cell r="Q214">
            <v>7026655.0599999996</v>
          </cell>
          <cell r="R214">
            <v>10984389.300000001</v>
          </cell>
          <cell r="T214">
            <v>10984389.300000001</v>
          </cell>
          <cell r="Z214">
            <v>10984389.300000001</v>
          </cell>
        </row>
        <row r="215">
          <cell r="A215" t="str">
            <v>300SCH01</v>
          </cell>
          <cell r="B215" t="str">
            <v>Schlumberge</v>
          </cell>
          <cell r="D215">
            <v>0</v>
          </cell>
          <cell r="E215">
            <v>49140</v>
          </cell>
          <cell r="F215">
            <v>49140</v>
          </cell>
          <cell r="H215">
            <v>49140</v>
          </cell>
          <cell r="N215">
            <v>49140</v>
          </cell>
          <cell r="P215">
            <v>0</v>
          </cell>
          <cell r="Q215">
            <v>4183950</v>
          </cell>
          <cell r="R215">
            <v>6437340</v>
          </cell>
          <cell r="T215">
            <v>6437340</v>
          </cell>
          <cell r="Z215">
            <v>6437340</v>
          </cell>
        </row>
        <row r="216">
          <cell r="A216" t="str">
            <v>300SHE01</v>
          </cell>
          <cell r="B216" t="str">
            <v>SABYRZHAN/SHEGENDEU</v>
          </cell>
          <cell r="D216">
            <v>0</v>
          </cell>
          <cell r="E216">
            <v>73675.41</v>
          </cell>
          <cell r="F216">
            <v>53794.534351145041</v>
          </cell>
          <cell r="H216">
            <v>53794.534351145041</v>
          </cell>
          <cell r="N216">
            <v>53794.534351145041</v>
          </cell>
          <cell r="P216">
            <v>0</v>
          </cell>
          <cell r="Q216">
            <v>7047084</v>
          </cell>
          <cell r="R216">
            <v>7047084</v>
          </cell>
          <cell r="T216">
            <v>7047084</v>
          </cell>
          <cell r="Z216">
            <v>7047084</v>
          </cell>
        </row>
        <row r="217">
          <cell r="A217" t="str">
            <v>300SOY01</v>
          </cell>
          <cell r="B217" t="str">
            <v>SOYUZ</v>
          </cell>
          <cell r="D217">
            <v>0</v>
          </cell>
          <cell r="E217">
            <v>119.82</v>
          </cell>
          <cell r="F217">
            <v>91.465648854961827</v>
          </cell>
          <cell r="H217">
            <v>91.465648854961827</v>
          </cell>
          <cell r="N217">
            <v>91.465648854961827</v>
          </cell>
          <cell r="P217">
            <v>0</v>
          </cell>
          <cell r="Q217">
            <v>11982</v>
          </cell>
          <cell r="R217">
            <v>11982</v>
          </cell>
          <cell r="T217">
            <v>11982</v>
          </cell>
          <cell r="Z217">
            <v>11982</v>
          </cell>
        </row>
        <row r="218">
          <cell r="A218" t="str">
            <v>300STR01</v>
          </cell>
          <cell r="B218" t="str">
            <v>Streamline</v>
          </cell>
          <cell r="D218">
            <v>-0.06</v>
          </cell>
          <cell r="E218">
            <v>-0.06</v>
          </cell>
          <cell r="F218">
            <v>-0.06</v>
          </cell>
          <cell r="H218">
            <v>-0.06</v>
          </cell>
          <cell r="N218">
            <v>-0.06</v>
          </cell>
          <cell r="P218">
            <v>-5.03</v>
          </cell>
          <cell r="Q218">
            <v>-2123255.73</v>
          </cell>
          <cell r="R218">
            <v>-7.86</v>
          </cell>
          <cell r="T218">
            <v>-7.86</v>
          </cell>
          <cell r="Z218">
            <v>-7.86</v>
          </cell>
        </row>
        <row r="219">
          <cell r="A219" t="str">
            <v>300TAN01</v>
          </cell>
          <cell r="B219" t="str">
            <v>TANDEM</v>
          </cell>
          <cell r="D219">
            <v>0</v>
          </cell>
          <cell r="E219">
            <v>1273.82</v>
          </cell>
          <cell r="F219">
            <v>1108.5190839694656</v>
          </cell>
          <cell r="H219">
            <v>1108.5190839694656</v>
          </cell>
          <cell r="N219">
            <v>1108.5190839694656</v>
          </cell>
          <cell r="P219">
            <v>0</v>
          </cell>
          <cell r="Q219">
            <v>145216</v>
          </cell>
          <cell r="R219">
            <v>145216</v>
          </cell>
          <cell r="T219">
            <v>145216</v>
          </cell>
          <cell r="Z219">
            <v>145216</v>
          </cell>
        </row>
        <row r="220">
          <cell r="A220" t="str">
            <v>300TAT01</v>
          </cell>
          <cell r="B220" t="str">
            <v>Tatyana</v>
          </cell>
          <cell r="D220">
            <v>112.88</v>
          </cell>
          <cell r="E220">
            <v>25.34</v>
          </cell>
          <cell r="F220">
            <v>21.438015267175572</v>
          </cell>
          <cell r="H220">
            <v>21.438015267175572</v>
          </cell>
          <cell r="N220">
            <v>21.438015267175572</v>
          </cell>
          <cell r="P220">
            <v>9460</v>
          </cell>
          <cell r="Q220">
            <v>2808.38</v>
          </cell>
          <cell r="R220">
            <v>2808.38</v>
          </cell>
          <cell r="T220">
            <v>2808.38</v>
          </cell>
          <cell r="Z220">
            <v>2808.38</v>
          </cell>
        </row>
        <row r="221">
          <cell r="A221" t="str">
            <v>300TAZ01</v>
          </cell>
          <cell r="B221" t="str">
            <v>TAZH</v>
          </cell>
          <cell r="D221">
            <v>0</v>
          </cell>
          <cell r="E221">
            <v>48</v>
          </cell>
          <cell r="F221">
            <v>43.969465648854964</v>
          </cell>
          <cell r="H221">
            <v>43.969465648854964</v>
          </cell>
          <cell r="N221">
            <v>43.969465648854964</v>
          </cell>
          <cell r="P221">
            <v>0</v>
          </cell>
          <cell r="Q221">
            <v>5760</v>
          </cell>
          <cell r="R221">
            <v>5760</v>
          </cell>
          <cell r="T221">
            <v>5760</v>
          </cell>
          <cell r="Z221">
            <v>5760</v>
          </cell>
        </row>
        <row r="222">
          <cell r="A222" t="str">
            <v>300TEC02</v>
          </cell>
          <cell r="B222" t="str">
            <v>TECHNOTRADE</v>
          </cell>
          <cell r="D222">
            <v>0</v>
          </cell>
          <cell r="E222">
            <v>18927.349999999999</v>
          </cell>
          <cell r="F222">
            <v>18303.977099236643</v>
          </cell>
          <cell r="H222">
            <v>18303.977099236643</v>
          </cell>
          <cell r="N222">
            <v>18303.977099236643</v>
          </cell>
          <cell r="P222">
            <v>0</v>
          </cell>
          <cell r="Q222">
            <v>2397821</v>
          </cell>
          <cell r="R222">
            <v>2397821</v>
          </cell>
          <cell r="T222">
            <v>2397821</v>
          </cell>
          <cell r="Z222">
            <v>2397821</v>
          </cell>
        </row>
        <row r="223">
          <cell r="A223" t="str">
            <v>300TNS01</v>
          </cell>
          <cell r="B223" t="str">
            <v>TNS</v>
          </cell>
          <cell r="D223">
            <v>3247.38</v>
          </cell>
          <cell r="E223">
            <v>23808.21</v>
          </cell>
          <cell r="F223">
            <v>20191.615267175574</v>
          </cell>
          <cell r="H223">
            <v>20191.615267175574</v>
          </cell>
          <cell r="N223">
            <v>20191.615267175574</v>
          </cell>
          <cell r="P223">
            <v>272130.77</v>
          </cell>
          <cell r="Q223">
            <v>2645101.6</v>
          </cell>
          <cell r="R223">
            <v>2645101.6</v>
          </cell>
          <cell r="T223">
            <v>2645101.6</v>
          </cell>
          <cell r="Z223">
            <v>2645101.6</v>
          </cell>
        </row>
        <row r="224">
          <cell r="A224" t="str">
            <v>300TOK01</v>
          </cell>
          <cell r="B224" t="str">
            <v>Toksar</v>
          </cell>
          <cell r="D224">
            <v>107.4</v>
          </cell>
          <cell r="E224">
            <v>1.39</v>
          </cell>
          <cell r="F224">
            <v>0</v>
          </cell>
          <cell r="H224">
            <v>0</v>
          </cell>
          <cell r="N224">
            <v>0</v>
          </cell>
          <cell r="P224">
            <v>9000</v>
          </cell>
          <cell r="Q224">
            <v>0</v>
          </cell>
          <cell r="R224">
            <v>0</v>
          </cell>
          <cell r="T224">
            <v>0</v>
          </cell>
          <cell r="Z224">
            <v>0</v>
          </cell>
        </row>
        <row r="225">
          <cell r="A225" t="str">
            <v>300TOP01</v>
          </cell>
          <cell r="B225" t="str">
            <v>Top Oilfield Equipment Service</v>
          </cell>
          <cell r="D225">
            <v>12000</v>
          </cell>
          <cell r="E225">
            <v>0</v>
          </cell>
          <cell r="F225">
            <v>0</v>
          </cell>
          <cell r="H225">
            <v>0</v>
          </cell>
          <cell r="N225">
            <v>0</v>
          </cell>
          <cell r="P225">
            <v>1005600</v>
          </cell>
          <cell r="Q225">
            <v>-40800</v>
          </cell>
          <cell r="R225">
            <v>0</v>
          </cell>
          <cell r="T225">
            <v>0</v>
          </cell>
          <cell r="Z225">
            <v>0</v>
          </cell>
        </row>
        <row r="226">
          <cell r="A226" t="str">
            <v>300TRA01</v>
          </cell>
          <cell r="B226" t="str">
            <v>Trans Oil</v>
          </cell>
          <cell r="D226">
            <v>0</v>
          </cell>
          <cell r="E226">
            <v>24438.73</v>
          </cell>
          <cell r="F226">
            <v>23730.896946564884</v>
          </cell>
          <cell r="H226">
            <v>23730.896946564884</v>
          </cell>
          <cell r="N226">
            <v>23730.896946564884</v>
          </cell>
          <cell r="P226">
            <v>0</v>
          </cell>
          <cell r="Q226">
            <v>3108747.5</v>
          </cell>
          <cell r="R226">
            <v>3108747.5</v>
          </cell>
          <cell r="T226">
            <v>3108747.5</v>
          </cell>
          <cell r="Z226">
            <v>3108747.5</v>
          </cell>
        </row>
        <row r="227">
          <cell r="A227" t="str">
            <v>300TRU01</v>
          </cell>
          <cell r="B227" t="str">
            <v>Trucat International</v>
          </cell>
          <cell r="D227">
            <v>52750</v>
          </cell>
          <cell r="E227">
            <v>0</v>
          </cell>
          <cell r="F227">
            <v>0</v>
          </cell>
          <cell r="H227">
            <v>0</v>
          </cell>
          <cell r="N227">
            <v>0</v>
          </cell>
          <cell r="P227">
            <v>4420450</v>
          </cell>
          <cell r="Q227">
            <v>-10550</v>
          </cell>
          <cell r="R227">
            <v>0</v>
          </cell>
          <cell r="T227">
            <v>0</v>
          </cell>
          <cell r="Z227">
            <v>0</v>
          </cell>
        </row>
        <row r="228">
          <cell r="A228" t="str">
            <v>300TSM01</v>
          </cell>
          <cell r="B228" t="str">
            <v>TSM&amp;S</v>
          </cell>
          <cell r="D228">
            <v>96.88</v>
          </cell>
          <cell r="E228">
            <v>96.88</v>
          </cell>
          <cell r="F228">
            <v>61.968931297709929</v>
          </cell>
          <cell r="H228">
            <v>61.968931297709929</v>
          </cell>
          <cell r="N228">
            <v>61.968931297709929</v>
          </cell>
          <cell r="P228">
            <v>8117.93</v>
          </cell>
          <cell r="Q228">
            <v>8117.93</v>
          </cell>
          <cell r="R228">
            <v>8117.93</v>
          </cell>
          <cell r="T228">
            <v>8117.93</v>
          </cell>
          <cell r="Z228">
            <v>8117.93</v>
          </cell>
        </row>
        <row r="229">
          <cell r="A229" t="str">
            <v>300TVS01</v>
          </cell>
          <cell r="B229" t="str">
            <v>TVS&amp;V</v>
          </cell>
          <cell r="D229">
            <v>0</v>
          </cell>
          <cell r="E229">
            <v>7.25</v>
          </cell>
          <cell r="F229">
            <v>6.499770992366412</v>
          </cell>
          <cell r="H229">
            <v>6.499770992366412</v>
          </cell>
          <cell r="N229">
            <v>6.499770992366412</v>
          </cell>
          <cell r="P229">
            <v>0</v>
          </cell>
          <cell r="Q229">
            <v>851.47</v>
          </cell>
          <cell r="R229">
            <v>851.47</v>
          </cell>
          <cell r="T229">
            <v>851.47</v>
          </cell>
          <cell r="Z229">
            <v>851.47</v>
          </cell>
        </row>
        <row r="230">
          <cell r="A230" t="str">
            <v>300UMS01</v>
          </cell>
          <cell r="B230" t="str">
            <v>UMS</v>
          </cell>
          <cell r="D230">
            <v>0</v>
          </cell>
          <cell r="E230">
            <v>2185.69</v>
          </cell>
          <cell r="F230">
            <v>1469.6412213740457</v>
          </cell>
          <cell r="H230">
            <v>1469.6412213740457</v>
          </cell>
          <cell r="N230">
            <v>1469.6412213740457</v>
          </cell>
          <cell r="P230">
            <v>0</v>
          </cell>
          <cell r="Q230">
            <v>192523</v>
          </cell>
          <cell r="R230">
            <v>192523</v>
          </cell>
          <cell r="T230">
            <v>192523</v>
          </cell>
          <cell r="Z230">
            <v>192523</v>
          </cell>
        </row>
        <row r="231">
          <cell r="A231" t="str">
            <v>300VIT01</v>
          </cell>
          <cell r="B231" t="str">
            <v>VITO</v>
          </cell>
          <cell r="D231">
            <v>21760.240000000002</v>
          </cell>
          <cell r="E231">
            <v>19030.400000000001</v>
          </cell>
          <cell r="F231">
            <v>14051.035114503817</v>
          </cell>
          <cell r="H231">
            <v>14051.035114503817</v>
          </cell>
          <cell r="N231">
            <v>14051.035114503817</v>
          </cell>
          <cell r="P231">
            <v>1823510.04</v>
          </cell>
          <cell r="Q231">
            <v>1840685.6</v>
          </cell>
          <cell r="R231">
            <v>1840685.6</v>
          </cell>
          <cell r="T231">
            <v>1840685.6</v>
          </cell>
          <cell r="Z231">
            <v>1840685.6</v>
          </cell>
        </row>
        <row r="232">
          <cell r="A232" t="str">
            <v>300WEA01</v>
          </cell>
          <cell r="B232" t="str">
            <v>West East</v>
          </cell>
          <cell r="D232">
            <v>44305</v>
          </cell>
          <cell r="E232">
            <v>5899.54</v>
          </cell>
          <cell r="F232">
            <v>5899.54</v>
          </cell>
          <cell r="H232">
            <v>5899.54</v>
          </cell>
          <cell r="N232">
            <v>5899.54</v>
          </cell>
          <cell r="P232">
            <v>3712759</v>
          </cell>
          <cell r="Q232">
            <v>-420063</v>
          </cell>
          <cell r="R232">
            <v>772839.74</v>
          </cell>
          <cell r="T232">
            <v>772839.74</v>
          </cell>
          <cell r="Z232">
            <v>772839.74</v>
          </cell>
        </row>
        <row r="233">
          <cell r="A233" t="str">
            <v>300WES01</v>
          </cell>
          <cell r="B233" t="str">
            <v>West</v>
          </cell>
          <cell r="D233">
            <v>26345.3</v>
          </cell>
          <cell r="E233">
            <v>16345.3</v>
          </cell>
          <cell r="F233">
            <v>16345.3</v>
          </cell>
          <cell r="H233">
            <v>16345.3</v>
          </cell>
          <cell r="N233">
            <v>16345.3</v>
          </cell>
          <cell r="P233">
            <v>2207736.14</v>
          </cell>
          <cell r="Q233">
            <v>897736.14</v>
          </cell>
          <cell r="R233">
            <v>2141234.2999999998</v>
          </cell>
          <cell r="T233">
            <v>2141234.2999999998</v>
          </cell>
          <cell r="Z233">
            <v>2141234.2999999998</v>
          </cell>
        </row>
        <row r="234">
          <cell r="A234" t="str">
            <v>300WKA01</v>
          </cell>
          <cell r="B234" t="str">
            <v>WKAEM (EKIMU)</v>
          </cell>
          <cell r="D234">
            <v>2711.21</v>
          </cell>
          <cell r="E234">
            <v>22.46</v>
          </cell>
          <cell r="F234">
            <v>0</v>
          </cell>
          <cell r="H234">
            <v>0</v>
          </cell>
          <cell r="N234">
            <v>0</v>
          </cell>
          <cell r="P234">
            <v>227199.6</v>
          </cell>
          <cell r="Q234">
            <v>0</v>
          </cell>
          <cell r="R234">
            <v>0</v>
          </cell>
          <cell r="T234">
            <v>0</v>
          </cell>
          <cell r="Z234">
            <v>0</v>
          </cell>
        </row>
        <row r="235">
          <cell r="A235" t="str">
            <v>300YNT01</v>
          </cell>
          <cell r="B235" t="str">
            <v>Ynta</v>
          </cell>
          <cell r="D235">
            <v>118938</v>
          </cell>
          <cell r="E235">
            <v>286966.26</v>
          </cell>
          <cell r="F235">
            <v>194626.41221374046</v>
          </cell>
          <cell r="H235">
            <v>194626.41221374046</v>
          </cell>
          <cell r="N235">
            <v>194626.41221374046</v>
          </cell>
          <cell r="P235">
            <v>9967004.4000000004</v>
          </cell>
          <cell r="Q235">
            <v>25496060</v>
          </cell>
          <cell r="R235">
            <v>25496060</v>
          </cell>
          <cell r="T235">
            <v>25496060</v>
          </cell>
          <cell r="Z235">
            <v>25496060</v>
          </cell>
        </row>
        <row r="236">
          <cell r="A236" t="str">
            <v>300YUR01</v>
          </cell>
          <cell r="B236" t="str">
            <v>Yurmael</v>
          </cell>
          <cell r="D236">
            <v>0</v>
          </cell>
          <cell r="E236">
            <v>412.84</v>
          </cell>
          <cell r="F236">
            <v>274.80916030534354</v>
          </cell>
          <cell r="H236">
            <v>274.80916030534354</v>
          </cell>
          <cell r="N236">
            <v>274.80916030534354</v>
          </cell>
          <cell r="P236">
            <v>0</v>
          </cell>
          <cell r="Q236">
            <v>36000</v>
          </cell>
          <cell r="R236">
            <v>36000</v>
          </cell>
          <cell r="T236">
            <v>36000</v>
          </cell>
          <cell r="Z236">
            <v>36000</v>
          </cell>
        </row>
        <row r="237">
          <cell r="A237" t="str">
            <v>300ZAP01</v>
          </cell>
          <cell r="B237" t="str">
            <v>ZAPKAZSTROYSERV</v>
          </cell>
          <cell r="D237">
            <v>0</v>
          </cell>
          <cell r="E237">
            <v>25363.54</v>
          </cell>
          <cell r="F237">
            <v>25363.541984732823</v>
          </cell>
          <cell r="H237">
            <v>25363.541984732823</v>
          </cell>
          <cell r="N237">
            <v>25363.541984732823</v>
          </cell>
          <cell r="P237">
            <v>0</v>
          </cell>
          <cell r="Q237">
            <v>3322624</v>
          </cell>
          <cell r="R237">
            <v>3322624</v>
          </cell>
          <cell r="T237">
            <v>3322624</v>
          </cell>
          <cell r="Z237">
            <v>3322624</v>
          </cell>
        </row>
        <row r="238">
          <cell r="A238" t="str">
            <v>300ZHA01</v>
          </cell>
          <cell r="B238" t="str">
            <v>Zhaksylyk</v>
          </cell>
          <cell r="D238">
            <v>21492.59</v>
          </cell>
          <cell r="E238">
            <v>14580.29</v>
          </cell>
          <cell r="F238">
            <v>8212.3969465648861</v>
          </cell>
          <cell r="H238">
            <v>8212.3969465648861</v>
          </cell>
          <cell r="N238">
            <v>8212.3969465648861</v>
          </cell>
          <cell r="P238">
            <v>1801080</v>
          </cell>
          <cell r="Q238">
            <v>1075824</v>
          </cell>
          <cell r="R238">
            <v>1075824</v>
          </cell>
          <cell r="T238">
            <v>1075824</v>
          </cell>
          <cell r="Z238">
            <v>1075824</v>
          </cell>
        </row>
        <row r="239">
          <cell r="A239">
            <v>3051001</v>
          </cell>
          <cell r="B239" t="str">
            <v>Accrued Interest Payable</v>
          </cell>
          <cell r="D239">
            <v>3612.7</v>
          </cell>
          <cell r="E239">
            <v>3612.7</v>
          </cell>
          <cell r="F239">
            <v>3612.7</v>
          </cell>
          <cell r="H239">
            <v>3612.7</v>
          </cell>
          <cell r="N239">
            <v>3612.7</v>
          </cell>
          <cell r="P239">
            <v>302744.26</v>
          </cell>
          <cell r="Q239">
            <v>302744.26</v>
          </cell>
          <cell r="R239">
            <v>302744.26</v>
          </cell>
          <cell r="T239">
            <v>302744.26</v>
          </cell>
          <cell r="Z239">
            <v>302744.26</v>
          </cell>
        </row>
        <row r="240">
          <cell r="A240">
            <v>3153001</v>
          </cell>
          <cell r="B240" t="str">
            <v>Current Income Tax Payable</v>
          </cell>
          <cell r="D240">
            <v>1776</v>
          </cell>
          <cell r="E240">
            <v>1776</v>
          </cell>
          <cell r="F240">
            <v>1776</v>
          </cell>
          <cell r="H240">
            <v>1776</v>
          </cell>
          <cell r="N240">
            <v>1776</v>
          </cell>
          <cell r="P240">
            <v>148790</v>
          </cell>
          <cell r="Q240">
            <v>148790</v>
          </cell>
          <cell r="R240">
            <v>148790</v>
          </cell>
          <cell r="T240">
            <v>148790</v>
          </cell>
          <cell r="Z240">
            <v>148790</v>
          </cell>
        </row>
        <row r="241">
          <cell r="A241">
            <v>3154015</v>
          </cell>
          <cell r="B241" t="str">
            <v>Pension Fund</v>
          </cell>
          <cell r="D241">
            <v>17018</v>
          </cell>
          <cell r="E241">
            <v>17018</v>
          </cell>
          <cell r="F241">
            <v>17018</v>
          </cell>
          <cell r="H241">
            <v>17018</v>
          </cell>
          <cell r="N241">
            <v>17018</v>
          </cell>
          <cell r="P241">
            <v>1426051</v>
          </cell>
          <cell r="Q241">
            <v>1426051</v>
          </cell>
          <cell r="R241">
            <v>1426051</v>
          </cell>
          <cell r="T241">
            <v>1426051</v>
          </cell>
          <cell r="Z241">
            <v>1426051</v>
          </cell>
        </row>
        <row r="242">
          <cell r="A242">
            <v>3154020</v>
          </cell>
          <cell r="B242" t="str">
            <v>Medical Fund</v>
          </cell>
          <cell r="D242">
            <v>2109</v>
          </cell>
          <cell r="E242">
            <v>2109</v>
          </cell>
          <cell r="F242">
            <v>2109</v>
          </cell>
          <cell r="H242">
            <v>2109</v>
          </cell>
          <cell r="N242">
            <v>2109</v>
          </cell>
          <cell r="P242">
            <v>176765</v>
          </cell>
          <cell r="Q242">
            <v>176765</v>
          </cell>
          <cell r="R242">
            <v>176765</v>
          </cell>
          <cell r="T242">
            <v>176765</v>
          </cell>
          <cell r="Z242">
            <v>176765</v>
          </cell>
        </row>
        <row r="243">
          <cell r="A243">
            <v>3154025</v>
          </cell>
          <cell r="B243" t="str">
            <v>Employment Fund</v>
          </cell>
          <cell r="D243">
            <v>1406</v>
          </cell>
          <cell r="E243">
            <v>1406</v>
          </cell>
          <cell r="F243">
            <v>1406</v>
          </cell>
          <cell r="H243">
            <v>1406</v>
          </cell>
          <cell r="N243">
            <v>1406</v>
          </cell>
          <cell r="P243">
            <v>117844</v>
          </cell>
          <cell r="Q243">
            <v>117844</v>
          </cell>
          <cell r="R243">
            <v>117844</v>
          </cell>
          <cell r="T243">
            <v>117844</v>
          </cell>
          <cell r="Z243">
            <v>117844</v>
          </cell>
        </row>
        <row r="244">
          <cell r="A244">
            <v>3154030</v>
          </cell>
          <cell r="B244" t="str">
            <v>Property Tax</v>
          </cell>
          <cell r="D244">
            <v>29855</v>
          </cell>
          <cell r="E244">
            <v>29855</v>
          </cell>
          <cell r="F244">
            <v>29855</v>
          </cell>
          <cell r="H244">
            <v>29855</v>
          </cell>
          <cell r="N244">
            <v>29855</v>
          </cell>
          <cell r="P244">
            <v>2501880</v>
          </cell>
          <cell r="Q244">
            <v>2501880</v>
          </cell>
          <cell r="R244">
            <v>2501880</v>
          </cell>
          <cell r="T244">
            <v>2501880</v>
          </cell>
          <cell r="Z244">
            <v>2501880</v>
          </cell>
        </row>
        <row r="245">
          <cell r="A245">
            <v>3154035</v>
          </cell>
          <cell r="B245" t="str">
            <v>Vehicle Tax</v>
          </cell>
          <cell r="D245">
            <v>835</v>
          </cell>
          <cell r="E245">
            <v>140.61000000000001</v>
          </cell>
          <cell r="F245">
            <v>140.61000000000001</v>
          </cell>
          <cell r="H245">
            <v>140.61000000000001</v>
          </cell>
          <cell r="N245">
            <v>140.61000000000001</v>
          </cell>
          <cell r="P245">
            <v>70050</v>
          </cell>
          <cell r="Q245">
            <v>9291</v>
          </cell>
          <cell r="R245">
            <v>9291</v>
          </cell>
          <cell r="T245">
            <v>9291</v>
          </cell>
          <cell r="Z245">
            <v>9291</v>
          </cell>
        </row>
        <row r="246">
          <cell r="A246">
            <v>3201001</v>
          </cell>
          <cell r="B246" t="str">
            <v>Withholding Tax Payable</v>
          </cell>
          <cell r="D246">
            <v>74233.55</v>
          </cell>
          <cell r="E246">
            <v>74233.55</v>
          </cell>
          <cell r="F246">
            <v>74233.55</v>
          </cell>
          <cell r="H246">
            <v>74233.55</v>
          </cell>
          <cell r="N246">
            <v>74233.55</v>
          </cell>
          <cell r="P246">
            <v>6031833.5</v>
          </cell>
          <cell r="Q246">
            <v>6031833.5</v>
          </cell>
          <cell r="R246">
            <v>6031833.5</v>
          </cell>
          <cell r="T246">
            <v>6031833.5</v>
          </cell>
          <cell r="Z246">
            <v>6031833.5</v>
          </cell>
        </row>
        <row r="247">
          <cell r="A247">
            <v>3201002</v>
          </cell>
          <cell r="B247" t="str">
            <v>Accrued Current Payroll</v>
          </cell>
          <cell r="D247">
            <v>27181.93</v>
          </cell>
          <cell r="E247">
            <v>27181.93</v>
          </cell>
          <cell r="F247">
            <v>27181.93</v>
          </cell>
          <cell r="H247">
            <v>27181.93</v>
          </cell>
          <cell r="N247">
            <v>27181.93</v>
          </cell>
          <cell r="P247">
            <v>2277853</v>
          </cell>
          <cell r="Q247">
            <v>2277853</v>
          </cell>
          <cell r="R247">
            <v>2277853</v>
          </cell>
          <cell r="T247">
            <v>2277853</v>
          </cell>
          <cell r="Z247">
            <v>2277853</v>
          </cell>
        </row>
        <row r="248">
          <cell r="A248">
            <v>3301010</v>
          </cell>
          <cell r="B248" t="str">
            <v>Chase Bank of Texas</v>
          </cell>
          <cell r="D248">
            <v>755555.55</v>
          </cell>
          <cell r="E248">
            <v>666666.65</v>
          </cell>
          <cell r="F248">
            <v>666666.65</v>
          </cell>
          <cell r="H248">
            <v>666666.65</v>
          </cell>
          <cell r="N248">
            <v>666666.65</v>
          </cell>
          <cell r="P248">
            <v>63315555.090000004</v>
          </cell>
          <cell r="Q248">
            <v>53764442.780000001</v>
          </cell>
          <cell r="R248">
            <v>87333331.150000006</v>
          </cell>
          <cell r="T248">
            <v>87333331.150000006</v>
          </cell>
          <cell r="Z248">
            <v>87333331.150000006</v>
          </cell>
        </row>
        <row r="249">
          <cell r="A249">
            <v>3302010</v>
          </cell>
          <cell r="B249" t="str">
            <v>CAP-G Cash Advances</v>
          </cell>
          <cell r="D249">
            <v>16897350.170000002</v>
          </cell>
          <cell r="E249">
            <v>18706350.170000002</v>
          </cell>
          <cell r="F249">
            <v>18706350.170000002</v>
          </cell>
          <cell r="H249">
            <v>18706350.170000002</v>
          </cell>
          <cell r="N249">
            <v>18706350.170000002</v>
          </cell>
          <cell r="P249">
            <v>1415997944.24</v>
          </cell>
          <cell r="Q249">
            <v>1589636044.24</v>
          </cell>
          <cell r="R249">
            <v>2450531872.2700005</v>
          </cell>
          <cell r="T249">
            <v>2450531872.2700005</v>
          </cell>
          <cell r="Z249">
            <v>2450531872.2700005</v>
          </cell>
        </row>
        <row r="250">
          <cell r="A250">
            <v>3302020</v>
          </cell>
          <cell r="B250" t="str">
            <v>CAP-G Management Fees</v>
          </cell>
          <cell r="D250">
            <v>4848750</v>
          </cell>
          <cell r="E250">
            <v>5868750</v>
          </cell>
          <cell r="F250">
            <v>5868750</v>
          </cell>
          <cell r="H250">
            <v>5868750</v>
          </cell>
          <cell r="N250">
            <v>5868750</v>
          </cell>
          <cell r="P250">
            <v>406325250</v>
          </cell>
          <cell r="Q250">
            <v>513646250</v>
          </cell>
          <cell r="R250">
            <v>768806250</v>
          </cell>
          <cell r="T250">
            <v>768806250</v>
          </cell>
          <cell r="Z250">
            <v>768806250</v>
          </cell>
        </row>
        <row r="251">
          <cell r="A251">
            <v>3302030</v>
          </cell>
          <cell r="B251" t="str">
            <v>CAP-G Other</v>
          </cell>
          <cell r="D251">
            <v>634593.53</v>
          </cell>
          <cell r="E251">
            <v>2201086.27</v>
          </cell>
          <cell r="F251">
            <v>2201086.27</v>
          </cell>
          <cell r="H251">
            <v>2201086.27</v>
          </cell>
          <cell r="N251">
            <v>2201086.27</v>
          </cell>
          <cell r="P251">
            <v>53178976.560000002</v>
          </cell>
          <cell r="Q251">
            <v>193002647.31999999</v>
          </cell>
          <cell r="R251">
            <v>288342301.37</v>
          </cell>
          <cell r="T251">
            <v>288342301.37</v>
          </cell>
          <cell r="Z251">
            <v>288342301.37</v>
          </cell>
        </row>
        <row r="252">
          <cell r="A252">
            <v>3352001</v>
          </cell>
          <cell r="B252" t="str">
            <v>Interest Payable to Related Pa</v>
          </cell>
          <cell r="D252">
            <v>1573136</v>
          </cell>
          <cell r="E252">
            <v>2376635</v>
          </cell>
          <cell r="F252">
            <v>2376635</v>
          </cell>
          <cell r="H252">
            <v>2376635</v>
          </cell>
          <cell r="N252">
            <v>2376635</v>
          </cell>
          <cell r="P252">
            <v>131828796.8</v>
          </cell>
          <cell r="Q252">
            <v>217129734.90000001</v>
          </cell>
          <cell r="R252">
            <v>311339185</v>
          </cell>
          <cell r="T252">
            <v>311339185</v>
          </cell>
          <cell r="Z252">
            <v>311339185</v>
          </cell>
        </row>
        <row r="253">
          <cell r="A253">
            <v>4001010</v>
          </cell>
          <cell r="B253" t="str">
            <v>Central Asia Petroleum</v>
          </cell>
          <cell r="D253">
            <v>100000</v>
          </cell>
          <cell r="E253">
            <v>100000</v>
          </cell>
          <cell r="F253">
            <v>100000</v>
          </cell>
          <cell r="H253">
            <v>100000</v>
          </cell>
          <cell r="N253">
            <v>100000</v>
          </cell>
          <cell r="P253">
            <v>7555000</v>
          </cell>
          <cell r="Q253">
            <v>7555000</v>
          </cell>
          <cell r="R253">
            <v>7555000</v>
          </cell>
          <cell r="T253">
            <v>7555000</v>
          </cell>
          <cell r="Z253">
            <v>7555000</v>
          </cell>
        </row>
        <row r="254">
          <cell r="A254">
            <v>4001020</v>
          </cell>
          <cell r="B254" t="str">
            <v>Kazakhoil</v>
          </cell>
          <cell r="D254">
            <v>80000</v>
          </cell>
          <cell r="E254">
            <v>80000</v>
          </cell>
          <cell r="F254">
            <v>80000</v>
          </cell>
          <cell r="H254">
            <v>80000</v>
          </cell>
          <cell r="N254">
            <v>80000</v>
          </cell>
          <cell r="P254">
            <v>6044000</v>
          </cell>
          <cell r="Q254">
            <v>6044000</v>
          </cell>
          <cell r="R254">
            <v>6044000</v>
          </cell>
          <cell r="T254">
            <v>6044000</v>
          </cell>
          <cell r="Z254">
            <v>6044000</v>
          </cell>
        </row>
        <row r="255">
          <cell r="A255">
            <v>4001030</v>
          </cell>
          <cell r="B255" t="str">
            <v>Mangistau Terra International</v>
          </cell>
          <cell r="D255">
            <v>20000</v>
          </cell>
          <cell r="E255">
            <v>20000</v>
          </cell>
          <cell r="F255">
            <v>20000</v>
          </cell>
          <cell r="H255">
            <v>20000</v>
          </cell>
          <cell r="N255">
            <v>20000</v>
          </cell>
          <cell r="P255">
            <v>1511000</v>
          </cell>
          <cell r="Q255">
            <v>1511000</v>
          </cell>
          <cell r="R255">
            <v>1511000</v>
          </cell>
          <cell r="T255">
            <v>1511000</v>
          </cell>
          <cell r="Z255">
            <v>1511000</v>
          </cell>
        </row>
        <row r="256">
          <cell r="A256">
            <v>4101001</v>
          </cell>
          <cell r="B256" t="str">
            <v>Retained Earnings</v>
          </cell>
          <cell r="D256">
            <v>-7503486.9399999995</v>
          </cell>
          <cell r="E256">
            <v>-7503486.9400000004</v>
          </cell>
          <cell r="F256">
            <v>-7503486.9400000004</v>
          </cell>
          <cell r="H256">
            <v>-7503486.9400000004</v>
          </cell>
          <cell r="N256">
            <v>-7503486.9400000004</v>
          </cell>
          <cell r="P256">
            <v>-745730557.25</v>
          </cell>
          <cell r="Q256">
            <v>-745730557.25</v>
          </cell>
          <cell r="R256">
            <v>-745730557.25</v>
          </cell>
          <cell r="T256">
            <v>-745730557.25</v>
          </cell>
          <cell r="Z256">
            <v>-745730557.25</v>
          </cell>
        </row>
        <row r="257">
          <cell r="A257">
            <v>5101001</v>
          </cell>
          <cell r="B257" t="str">
            <v>Interest Income</v>
          </cell>
          <cell r="D257">
            <v>0</v>
          </cell>
          <cell r="E257">
            <v>187.26</v>
          </cell>
          <cell r="F257">
            <v>187.26</v>
          </cell>
          <cell r="H257">
            <v>187.26</v>
          </cell>
          <cell r="N257">
            <v>187.26</v>
          </cell>
          <cell r="P257">
            <v>0</v>
          </cell>
          <cell r="Q257">
            <v>21441.27</v>
          </cell>
          <cell r="R257">
            <v>21441.27</v>
          </cell>
          <cell r="T257">
            <v>21441.27</v>
          </cell>
          <cell r="Z257">
            <v>21441.27</v>
          </cell>
        </row>
        <row r="258">
          <cell r="A258">
            <v>5991001</v>
          </cell>
          <cell r="B258" t="str">
            <v>Currency Exchange Gain</v>
          </cell>
          <cell r="D258">
            <v>0</v>
          </cell>
          <cell r="E258">
            <v>0</v>
          </cell>
          <cell r="F258">
            <v>243737.13687022906</v>
          </cell>
          <cell r="H258">
            <v>243737.13687022906</v>
          </cell>
          <cell r="N258">
            <v>243737.13687022906</v>
          </cell>
          <cell r="P258">
            <v>0</v>
          </cell>
          <cell r="Q258">
            <v>0</v>
          </cell>
          <cell r="R258">
            <v>9892793.1099999994</v>
          </cell>
          <cell r="T258">
            <v>9892793.1099999994</v>
          </cell>
          <cell r="Z258">
            <v>9892793.1099999994</v>
          </cell>
        </row>
        <row r="259">
          <cell r="A259">
            <v>6000501</v>
          </cell>
          <cell r="B259" t="str">
            <v>Chemicals</v>
          </cell>
          <cell r="D259">
            <v>0</v>
          </cell>
          <cell r="E259">
            <v>-7801.09</v>
          </cell>
          <cell r="F259">
            <v>-7801.09</v>
          </cell>
          <cell r="H259">
            <v>-7801.09</v>
          </cell>
          <cell r="J259">
            <v>7801.09</v>
          </cell>
          <cell r="N259">
            <v>0</v>
          </cell>
          <cell r="P259">
            <v>0</v>
          </cell>
          <cell r="Q259">
            <v>-901258.83</v>
          </cell>
          <cell r="R259">
            <v>-901258.83</v>
          </cell>
          <cell r="T259">
            <v>-901258.83</v>
          </cell>
          <cell r="V259">
            <v>901258.83</v>
          </cell>
          <cell r="Z259">
            <v>0</v>
          </cell>
        </row>
        <row r="260">
          <cell r="A260">
            <v>6001001</v>
          </cell>
          <cell r="B260" t="str">
            <v>Treatment Costs</v>
          </cell>
          <cell r="D260">
            <v>0</v>
          </cell>
          <cell r="E260">
            <v>-254.96</v>
          </cell>
          <cell r="F260">
            <v>-254.96</v>
          </cell>
          <cell r="H260">
            <v>-254.96</v>
          </cell>
          <cell r="J260">
            <v>254.96</v>
          </cell>
          <cell r="N260">
            <v>0</v>
          </cell>
          <cell r="P260">
            <v>0</v>
          </cell>
          <cell r="Q260">
            <v>-29575</v>
          </cell>
          <cell r="R260">
            <v>-29575</v>
          </cell>
          <cell r="T260">
            <v>-29575</v>
          </cell>
          <cell r="V260">
            <v>29575</v>
          </cell>
          <cell r="Z260">
            <v>0</v>
          </cell>
        </row>
        <row r="261">
          <cell r="A261">
            <v>6003001</v>
          </cell>
          <cell r="B261" t="str">
            <v>Transportation</v>
          </cell>
          <cell r="D261">
            <v>0</v>
          </cell>
          <cell r="E261">
            <v>-4549.03</v>
          </cell>
          <cell r="F261">
            <v>-4549.03</v>
          </cell>
          <cell r="H261">
            <v>-4549.03</v>
          </cell>
          <cell r="J261">
            <v>4549.03</v>
          </cell>
          <cell r="N261">
            <v>0</v>
          </cell>
          <cell r="P261">
            <v>0</v>
          </cell>
          <cell r="Q261">
            <v>-515509.75</v>
          </cell>
          <cell r="R261">
            <v>-515509.75</v>
          </cell>
          <cell r="T261">
            <v>-515509.75</v>
          </cell>
          <cell r="V261">
            <v>515509.75</v>
          </cell>
          <cell r="Z261">
            <v>0</v>
          </cell>
        </row>
        <row r="262">
          <cell r="A262">
            <v>6004001</v>
          </cell>
          <cell r="B262" t="str">
            <v>Repairs &amp; Maintenance</v>
          </cell>
          <cell r="D262">
            <v>0</v>
          </cell>
          <cell r="E262">
            <v>-114.68</v>
          </cell>
          <cell r="F262">
            <v>-114.68</v>
          </cell>
          <cell r="H262">
            <v>-114.68</v>
          </cell>
          <cell r="J262">
            <v>114.68</v>
          </cell>
          <cell r="N262">
            <v>0</v>
          </cell>
          <cell r="P262">
            <v>0</v>
          </cell>
          <cell r="Q262">
            <v>-10000</v>
          </cell>
          <cell r="R262">
            <v>-10000</v>
          </cell>
          <cell r="T262">
            <v>-10000</v>
          </cell>
          <cell r="V262">
            <v>10000</v>
          </cell>
          <cell r="Z262">
            <v>0</v>
          </cell>
        </row>
        <row r="263">
          <cell r="A263">
            <v>6006501</v>
          </cell>
          <cell r="B263" t="str">
            <v>Contract Services &amp; Equip</v>
          </cell>
          <cell r="D263">
            <v>0</v>
          </cell>
          <cell r="E263">
            <v>-80.06</v>
          </cell>
          <cell r="F263">
            <v>-80.06</v>
          </cell>
          <cell r="H263">
            <v>-80.06</v>
          </cell>
          <cell r="J263">
            <v>80.06</v>
          </cell>
          <cell r="N263">
            <v>0</v>
          </cell>
          <cell r="P263">
            <v>0</v>
          </cell>
          <cell r="Q263">
            <v>-6764.94</v>
          </cell>
          <cell r="R263">
            <v>-6764.94</v>
          </cell>
          <cell r="T263">
            <v>-6764.94</v>
          </cell>
          <cell r="V263">
            <v>6764.94</v>
          </cell>
          <cell r="Z263">
            <v>0</v>
          </cell>
        </row>
        <row r="264">
          <cell r="A264">
            <v>6006701</v>
          </cell>
          <cell r="B264" t="str">
            <v>Professional Services</v>
          </cell>
          <cell r="D264">
            <v>0</v>
          </cell>
          <cell r="E264">
            <v>-8866.01</v>
          </cell>
          <cell r="F264">
            <v>-8866.01</v>
          </cell>
          <cell r="H264">
            <v>-8866.01</v>
          </cell>
          <cell r="J264">
            <v>8866.01</v>
          </cell>
          <cell r="N264">
            <v>0</v>
          </cell>
          <cell r="P264">
            <v>0</v>
          </cell>
          <cell r="Q264">
            <v>-784692.71</v>
          </cell>
          <cell r="R264">
            <v>-784692.71</v>
          </cell>
          <cell r="T264">
            <v>-784692.71</v>
          </cell>
          <cell r="V264">
            <v>784692.71</v>
          </cell>
          <cell r="Z264">
            <v>0</v>
          </cell>
        </row>
        <row r="265">
          <cell r="A265">
            <v>6007501</v>
          </cell>
          <cell r="B265" t="str">
            <v>Local Licensing Fees</v>
          </cell>
          <cell r="D265">
            <v>0</v>
          </cell>
          <cell r="E265">
            <v>-7490.61</v>
          </cell>
          <cell r="F265">
            <v>-7490.61</v>
          </cell>
          <cell r="H265">
            <v>-7490.61</v>
          </cell>
          <cell r="J265">
            <v>7490.61</v>
          </cell>
          <cell r="N265">
            <v>0</v>
          </cell>
          <cell r="P265">
            <v>0</v>
          </cell>
          <cell r="Q265">
            <v>-707219</v>
          </cell>
          <cell r="R265">
            <v>-707219</v>
          </cell>
          <cell r="T265">
            <v>-707219</v>
          </cell>
          <cell r="V265">
            <v>707219</v>
          </cell>
          <cell r="Z265">
            <v>0</v>
          </cell>
        </row>
        <row r="266">
          <cell r="A266">
            <v>6008001</v>
          </cell>
          <cell r="B266" t="str">
            <v>General and Administrative</v>
          </cell>
          <cell r="D266">
            <v>0</v>
          </cell>
          <cell r="E266">
            <v>-481.66</v>
          </cell>
          <cell r="F266">
            <v>-481.66</v>
          </cell>
          <cell r="H266">
            <v>-481.66</v>
          </cell>
          <cell r="J266">
            <v>481.66</v>
          </cell>
          <cell r="N266">
            <v>0</v>
          </cell>
          <cell r="P266">
            <v>0</v>
          </cell>
          <cell r="Q266">
            <v>-41375</v>
          </cell>
          <cell r="R266">
            <v>-41375</v>
          </cell>
          <cell r="T266">
            <v>-41375</v>
          </cell>
          <cell r="V266">
            <v>41375</v>
          </cell>
          <cell r="Z266">
            <v>0</v>
          </cell>
        </row>
        <row r="267">
          <cell r="A267">
            <v>6057510</v>
          </cell>
          <cell r="B267" t="str">
            <v>WO Auto &amp; Truck Expenses</v>
          </cell>
          <cell r="D267">
            <v>0</v>
          </cell>
          <cell r="E267">
            <v>-118.76</v>
          </cell>
          <cell r="F267">
            <v>-118.76</v>
          </cell>
          <cell r="H267">
            <v>-118.76</v>
          </cell>
          <cell r="J267">
            <v>118.76</v>
          </cell>
          <cell r="N267">
            <v>0</v>
          </cell>
          <cell r="P267">
            <v>0</v>
          </cell>
          <cell r="Q267">
            <v>-10000</v>
          </cell>
          <cell r="R267">
            <v>-10000</v>
          </cell>
          <cell r="T267">
            <v>-10000</v>
          </cell>
          <cell r="V267">
            <v>10000</v>
          </cell>
          <cell r="Z267">
            <v>0</v>
          </cell>
        </row>
        <row r="268">
          <cell r="A268">
            <v>6058501</v>
          </cell>
          <cell r="B268" t="str">
            <v>WO Environmental Expense</v>
          </cell>
          <cell r="D268">
            <v>0</v>
          </cell>
          <cell r="E268">
            <v>-4221.24</v>
          </cell>
          <cell r="F268">
            <v>-4221.24</v>
          </cell>
          <cell r="H268">
            <v>-4221.24</v>
          </cell>
          <cell r="J268">
            <v>4221.24</v>
          </cell>
          <cell r="N268">
            <v>0</v>
          </cell>
          <cell r="P268">
            <v>0</v>
          </cell>
          <cell r="Q268">
            <v>-360494</v>
          </cell>
          <cell r="R268">
            <v>-360494</v>
          </cell>
          <cell r="T268">
            <v>-360494</v>
          </cell>
          <cell r="V268">
            <v>360494</v>
          </cell>
          <cell r="Z268">
            <v>0</v>
          </cell>
        </row>
        <row r="269">
          <cell r="A269">
            <v>6995001</v>
          </cell>
          <cell r="B269" t="str">
            <v>Depreciation - Corp. Assets</v>
          </cell>
          <cell r="D269">
            <v>0</v>
          </cell>
          <cell r="E269">
            <v>0</v>
          </cell>
          <cell r="F269">
            <v>0</v>
          </cell>
          <cell r="H269">
            <v>0</v>
          </cell>
          <cell r="L269">
            <v>-250000</v>
          </cell>
          <cell r="N269">
            <v>-250000</v>
          </cell>
          <cell r="P269">
            <v>0</v>
          </cell>
          <cell r="Q269">
            <v>0</v>
          </cell>
          <cell r="R269">
            <v>0</v>
          </cell>
          <cell r="T269">
            <v>0</v>
          </cell>
          <cell r="X269">
            <v>-32750000</v>
          </cell>
          <cell r="Z269">
            <v>-32750000</v>
          </cell>
        </row>
        <row r="270">
          <cell r="A270">
            <v>7002001</v>
          </cell>
          <cell r="B270" t="str">
            <v>Geophysical Expenses</v>
          </cell>
          <cell r="D270">
            <v>0</v>
          </cell>
          <cell r="E270">
            <v>0</v>
          </cell>
          <cell r="F270">
            <v>0</v>
          </cell>
          <cell r="H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T270">
            <v>0</v>
          </cell>
          <cell r="Z270">
            <v>0</v>
          </cell>
        </row>
        <row r="271">
          <cell r="A271">
            <v>7951001</v>
          </cell>
          <cell r="B271" t="str">
            <v>Marketing Expense</v>
          </cell>
          <cell r="D271">
            <v>0</v>
          </cell>
          <cell r="E271">
            <v>0</v>
          </cell>
          <cell r="F271">
            <v>0</v>
          </cell>
          <cell r="H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T271">
            <v>0</v>
          </cell>
          <cell r="Z271">
            <v>0</v>
          </cell>
        </row>
        <row r="272">
          <cell r="A272">
            <v>8000101</v>
          </cell>
          <cell r="B272" t="str">
            <v>Rent</v>
          </cell>
          <cell r="D272">
            <v>0</v>
          </cell>
          <cell r="E272">
            <v>-853.93</v>
          </cell>
          <cell r="F272">
            <v>-853.93</v>
          </cell>
          <cell r="H272">
            <v>-853.93</v>
          </cell>
          <cell r="N272">
            <v>-853.93</v>
          </cell>
          <cell r="P272">
            <v>0</v>
          </cell>
          <cell r="Q272">
            <v>-73353</v>
          </cell>
          <cell r="R272">
            <v>-73353</v>
          </cell>
          <cell r="T272">
            <v>-73353</v>
          </cell>
          <cell r="Z272">
            <v>-73353</v>
          </cell>
        </row>
        <row r="273">
          <cell r="A273">
            <v>8000201</v>
          </cell>
          <cell r="B273" t="str">
            <v>Office Supplies</v>
          </cell>
          <cell r="D273">
            <v>0</v>
          </cell>
          <cell r="E273">
            <v>-6227.65</v>
          </cell>
          <cell r="F273">
            <v>-6227.65</v>
          </cell>
          <cell r="H273">
            <v>-6227.65</v>
          </cell>
          <cell r="N273">
            <v>-6227.65</v>
          </cell>
          <cell r="P273">
            <v>0</v>
          </cell>
          <cell r="Q273">
            <v>-653423.76</v>
          </cell>
          <cell r="R273">
            <v>-653423.76</v>
          </cell>
          <cell r="T273">
            <v>-653423.76</v>
          </cell>
          <cell r="Z273">
            <v>-653423.76</v>
          </cell>
        </row>
        <row r="274">
          <cell r="A274">
            <v>8000301</v>
          </cell>
          <cell r="B274" t="str">
            <v>Utilities</v>
          </cell>
          <cell r="D274">
            <v>0</v>
          </cell>
          <cell r="E274">
            <v>-3225.83</v>
          </cell>
          <cell r="F274">
            <v>-3225.83</v>
          </cell>
          <cell r="H274">
            <v>-3225.83</v>
          </cell>
          <cell r="N274">
            <v>-3225.83</v>
          </cell>
          <cell r="P274">
            <v>0</v>
          </cell>
          <cell r="Q274">
            <v>-346629.73</v>
          </cell>
          <cell r="R274">
            <v>-346629.73</v>
          </cell>
          <cell r="T274">
            <v>-346629.73</v>
          </cell>
          <cell r="Z274">
            <v>-346629.73</v>
          </cell>
        </row>
        <row r="275">
          <cell r="A275">
            <v>8000401</v>
          </cell>
          <cell r="B275" t="str">
            <v>Dues and Subscriptions</v>
          </cell>
          <cell r="D275">
            <v>0</v>
          </cell>
          <cell r="E275">
            <v>-1596.97</v>
          </cell>
          <cell r="F275">
            <v>-1596.97</v>
          </cell>
          <cell r="H275">
            <v>-1596.97</v>
          </cell>
          <cell r="N275">
            <v>-1596.97</v>
          </cell>
          <cell r="P275">
            <v>0</v>
          </cell>
          <cell r="Q275">
            <v>-142586</v>
          </cell>
          <cell r="R275">
            <v>-142586</v>
          </cell>
          <cell r="T275">
            <v>-142586</v>
          </cell>
          <cell r="Z275">
            <v>-142586</v>
          </cell>
        </row>
        <row r="276">
          <cell r="A276">
            <v>8000501</v>
          </cell>
          <cell r="B276" t="str">
            <v>Travel and Lodging</v>
          </cell>
          <cell r="D276">
            <v>0</v>
          </cell>
          <cell r="E276">
            <v>-441505.03</v>
          </cell>
          <cell r="F276">
            <v>-441505.03</v>
          </cell>
          <cell r="H276">
            <v>-441505.03</v>
          </cell>
          <cell r="N276">
            <v>-441505.03</v>
          </cell>
          <cell r="P276">
            <v>0</v>
          </cell>
          <cell r="Q276">
            <v>-40708612.840000004</v>
          </cell>
          <cell r="R276">
            <v>-40708612.840000004</v>
          </cell>
          <cell r="T276">
            <v>-40708612.840000004</v>
          </cell>
          <cell r="Z276">
            <v>-40708612.840000004</v>
          </cell>
        </row>
        <row r="277">
          <cell r="A277">
            <v>8000601</v>
          </cell>
          <cell r="B277" t="str">
            <v>Meals &amp; Entertainment</v>
          </cell>
          <cell r="D277">
            <v>0</v>
          </cell>
          <cell r="E277">
            <v>0</v>
          </cell>
          <cell r="F277">
            <v>0</v>
          </cell>
          <cell r="H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T277">
            <v>0</v>
          </cell>
          <cell r="Z277">
            <v>0</v>
          </cell>
        </row>
        <row r="278">
          <cell r="A278">
            <v>8000701</v>
          </cell>
          <cell r="B278" t="str">
            <v>Bank Fees</v>
          </cell>
          <cell r="D278">
            <v>0</v>
          </cell>
          <cell r="E278">
            <v>-8009.45</v>
          </cell>
          <cell r="F278">
            <v>-8009.45</v>
          </cell>
          <cell r="H278">
            <v>-8009.45</v>
          </cell>
          <cell r="N278">
            <v>-8009.45</v>
          </cell>
          <cell r="P278">
            <v>0</v>
          </cell>
          <cell r="Q278">
            <v>-805760.6</v>
          </cell>
          <cell r="R278">
            <v>-805760.6</v>
          </cell>
          <cell r="T278">
            <v>-805760.6</v>
          </cell>
          <cell r="Z278">
            <v>-805760.6</v>
          </cell>
        </row>
        <row r="279">
          <cell r="A279">
            <v>8000801</v>
          </cell>
          <cell r="B279" t="str">
            <v>Postage &amp; Courier</v>
          </cell>
          <cell r="D279">
            <v>0</v>
          </cell>
          <cell r="E279">
            <v>-312.11</v>
          </cell>
          <cell r="F279">
            <v>-312.11</v>
          </cell>
          <cell r="H279">
            <v>-312.11</v>
          </cell>
          <cell r="N279">
            <v>-312.11</v>
          </cell>
          <cell r="P279">
            <v>0</v>
          </cell>
          <cell r="Q279">
            <v>-31433.46</v>
          </cell>
          <cell r="R279">
            <v>-31433.46</v>
          </cell>
          <cell r="T279">
            <v>-31433.46</v>
          </cell>
          <cell r="Z279">
            <v>-31433.46</v>
          </cell>
        </row>
        <row r="280">
          <cell r="A280">
            <v>8000901</v>
          </cell>
          <cell r="B280" t="str">
            <v>Insurance</v>
          </cell>
          <cell r="D280">
            <v>0</v>
          </cell>
          <cell r="E280">
            <v>-60130.57</v>
          </cell>
          <cell r="F280">
            <v>-60130.57</v>
          </cell>
          <cell r="H280">
            <v>-60130.57</v>
          </cell>
          <cell r="N280">
            <v>-60130.57</v>
          </cell>
          <cell r="P280">
            <v>0</v>
          </cell>
          <cell r="Q280">
            <v>-6886940.2999999998</v>
          </cell>
          <cell r="R280">
            <v>-6886940.2999999998</v>
          </cell>
          <cell r="T280">
            <v>-6886940.2999999998</v>
          </cell>
          <cell r="Z280">
            <v>-6886940.2999999998</v>
          </cell>
        </row>
        <row r="281">
          <cell r="A281">
            <v>8001001</v>
          </cell>
          <cell r="B281" t="str">
            <v>Contributions</v>
          </cell>
          <cell r="D281">
            <v>0</v>
          </cell>
          <cell r="E281">
            <v>-4562.84</v>
          </cell>
          <cell r="F281">
            <v>-4562.84</v>
          </cell>
          <cell r="H281">
            <v>-4562.84</v>
          </cell>
          <cell r="N281">
            <v>-4562.84</v>
          </cell>
          <cell r="P281">
            <v>0</v>
          </cell>
          <cell r="Q281">
            <v>-493192</v>
          </cell>
          <cell r="R281">
            <v>-493192</v>
          </cell>
          <cell r="T281">
            <v>-493192</v>
          </cell>
          <cell r="Z281">
            <v>-493192</v>
          </cell>
        </row>
        <row r="282">
          <cell r="A282">
            <v>8001010</v>
          </cell>
          <cell r="B282" t="str">
            <v>Training</v>
          </cell>
          <cell r="D282">
            <v>0</v>
          </cell>
          <cell r="E282">
            <v>-18490.09</v>
          </cell>
          <cell r="F282">
            <v>-18490.09</v>
          </cell>
          <cell r="H282">
            <v>-18490.09</v>
          </cell>
          <cell r="N282">
            <v>-18490.09</v>
          </cell>
          <cell r="P282">
            <v>0</v>
          </cell>
          <cell r="Q282">
            <v>-1850954.08</v>
          </cell>
          <cell r="R282">
            <v>-1850954.08</v>
          </cell>
          <cell r="T282">
            <v>-1850954.08</v>
          </cell>
          <cell r="Z282">
            <v>-1850954.08</v>
          </cell>
        </row>
        <row r="283">
          <cell r="A283">
            <v>8001101</v>
          </cell>
          <cell r="B283" t="str">
            <v>Cleaning Services</v>
          </cell>
          <cell r="D283">
            <v>0</v>
          </cell>
          <cell r="E283">
            <v>0</v>
          </cell>
          <cell r="F283">
            <v>0</v>
          </cell>
          <cell r="H283">
            <v>0</v>
          </cell>
          <cell r="N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Z283">
            <v>0</v>
          </cell>
        </row>
        <row r="284">
          <cell r="A284">
            <v>8001301</v>
          </cell>
          <cell r="B284" t="str">
            <v>Medical Expense</v>
          </cell>
          <cell r="D284">
            <v>0</v>
          </cell>
          <cell r="E284">
            <v>0</v>
          </cell>
          <cell r="F284">
            <v>0</v>
          </cell>
          <cell r="H284">
            <v>0</v>
          </cell>
          <cell r="N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Z284">
            <v>0</v>
          </cell>
        </row>
        <row r="285">
          <cell r="A285">
            <v>8001401</v>
          </cell>
          <cell r="B285" t="str">
            <v>Transportation</v>
          </cell>
          <cell r="D285">
            <v>0</v>
          </cell>
          <cell r="E285">
            <v>-2396.21</v>
          </cell>
          <cell r="F285">
            <v>-2396.21</v>
          </cell>
          <cell r="H285">
            <v>-2396.21</v>
          </cell>
          <cell r="N285">
            <v>-2396.21</v>
          </cell>
          <cell r="P285">
            <v>0</v>
          </cell>
          <cell r="Q285">
            <v>-205939.67</v>
          </cell>
          <cell r="R285">
            <v>-205939.67</v>
          </cell>
          <cell r="T285">
            <v>-205939.67</v>
          </cell>
          <cell r="Z285">
            <v>-205939.67</v>
          </cell>
        </row>
        <row r="286">
          <cell r="A286">
            <v>8001501</v>
          </cell>
          <cell r="B286" t="str">
            <v>Parking</v>
          </cell>
          <cell r="D286">
            <v>0</v>
          </cell>
          <cell r="E286">
            <v>-1550.79</v>
          </cell>
          <cell r="F286">
            <v>-1550.79</v>
          </cell>
          <cell r="H286">
            <v>-1550.79</v>
          </cell>
          <cell r="N286">
            <v>-1550.79</v>
          </cell>
          <cell r="P286">
            <v>0</v>
          </cell>
          <cell r="Q286">
            <v>-164020</v>
          </cell>
          <cell r="R286">
            <v>-164020</v>
          </cell>
          <cell r="T286">
            <v>-164020</v>
          </cell>
          <cell r="Z286">
            <v>-164020</v>
          </cell>
        </row>
        <row r="287">
          <cell r="A287">
            <v>8001601</v>
          </cell>
          <cell r="B287" t="str">
            <v>Telecommunication Exp</v>
          </cell>
          <cell r="D287">
            <v>0</v>
          </cell>
          <cell r="E287">
            <v>-56006.39</v>
          </cell>
          <cell r="F287">
            <v>-56006.39</v>
          </cell>
          <cell r="H287">
            <v>-56006.39</v>
          </cell>
          <cell r="N287">
            <v>-56006.39</v>
          </cell>
          <cell r="P287">
            <v>0</v>
          </cell>
          <cell r="Q287">
            <v>-6136595.2400000002</v>
          </cell>
          <cell r="R287">
            <v>-6136595.2400000002</v>
          </cell>
          <cell r="T287">
            <v>-6136595.2400000002</v>
          </cell>
          <cell r="Z287">
            <v>-6136595.2400000002</v>
          </cell>
        </row>
        <row r="288">
          <cell r="A288">
            <v>8001602</v>
          </cell>
          <cell r="B288" t="str">
            <v>Mobiles</v>
          </cell>
          <cell r="D288">
            <v>0</v>
          </cell>
          <cell r="E288">
            <v>-336.17</v>
          </cell>
          <cell r="F288">
            <v>-336.17</v>
          </cell>
          <cell r="H288">
            <v>-336.17</v>
          </cell>
          <cell r="N288">
            <v>-336.17</v>
          </cell>
          <cell r="P288">
            <v>0</v>
          </cell>
          <cell r="Q288">
            <v>-41955.06</v>
          </cell>
          <cell r="R288">
            <v>-41955.06</v>
          </cell>
          <cell r="T288">
            <v>-41955.06</v>
          </cell>
          <cell r="Z288">
            <v>-41955.06</v>
          </cell>
        </row>
        <row r="289">
          <cell r="A289">
            <v>8001603</v>
          </cell>
          <cell r="B289" t="str">
            <v>Telephone Lines</v>
          </cell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T289">
            <v>0</v>
          </cell>
          <cell r="Z289">
            <v>0</v>
          </cell>
        </row>
        <row r="290">
          <cell r="A290">
            <v>8001604</v>
          </cell>
          <cell r="B290" t="str">
            <v>Appartments</v>
          </cell>
          <cell r="D290">
            <v>0</v>
          </cell>
          <cell r="E290">
            <v>-490.84</v>
          </cell>
          <cell r="F290">
            <v>-490.84</v>
          </cell>
          <cell r="H290">
            <v>-490.84</v>
          </cell>
          <cell r="N290">
            <v>-490.84</v>
          </cell>
          <cell r="P290">
            <v>0</v>
          </cell>
          <cell r="Q290">
            <v>-55264</v>
          </cell>
          <cell r="R290">
            <v>-55264</v>
          </cell>
          <cell r="T290">
            <v>-55264</v>
          </cell>
          <cell r="Z290">
            <v>-55264</v>
          </cell>
        </row>
        <row r="291">
          <cell r="A291">
            <v>8001605</v>
          </cell>
          <cell r="B291" t="str">
            <v>Internet &amp; E-Mail Services</v>
          </cell>
          <cell r="D291">
            <v>0</v>
          </cell>
          <cell r="E291">
            <v>-9046.48</v>
          </cell>
          <cell r="F291">
            <v>-9046.48</v>
          </cell>
          <cell r="H291">
            <v>-9046.48</v>
          </cell>
          <cell r="N291">
            <v>-9046.48</v>
          </cell>
          <cell r="P291">
            <v>0</v>
          </cell>
          <cell r="Q291">
            <v>-960255.68</v>
          </cell>
          <cell r="R291">
            <v>-960255.68</v>
          </cell>
          <cell r="T291">
            <v>-960255.68</v>
          </cell>
          <cell r="Z291">
            <v>-960255.68</v>
          </cell>
        </row>
        <row r="292">
          <cell r="A292">
            <v>8006001</v>
          </cell>
          <cell r="B292" t="str">
            <v>Company labor</v>
          </cell>
          <cell r="D292">
            <v>0</v>
          </cell>
          <cell r="E292">
            <v>0</v>
          </cell>
          <cell r="F292">
            <v>0</v>
          </cell>
          <cell r="G292">
            <v>-188578.52</v>
          </cell>
          <cell r="H292">
            <v>-188578.52</v>
          </cell>
          <cell r="N292">
            <v>-188578.52</v>
          </cell>
          <cell r="P292">
            <v>0</v>
          </cell>
          <cell r="Q292">
            <v>0</v>
          </cell>
          <cell r="R292">
            <v>0</v>
          </cell>
          <cell r="S292">
            <v>-19227730.392000001</v>
          </cell>
          <cell r="T292">
            <v>-19227730.392000001</v>
          </cell>
          <cell r="Z292">
            <v>-19227730.392000001</v>
          </cell>
        </row>
        <row r="293">
          <cell r="A293">
            <v>8006201</v>
          </cell>
          <cell r="B293" t="str">
            <v>Contract Labor</v>
          </cell>
          <cell r="D293">
            <v>0</v>
          </cell>
          <cell r="E293">
            <v>0</v>
          </cell>
          <cell r="F293">
            <v>0</v>
          </cell>
          <cell r="G293">
            <v>-280500</v>
          </cell>
          <cell r="H293">
            <v>-280500</v>
          </cell>
          <cell r="N293">
            <v>-280500</v>
          </cell>
          <cell r="P293">
            <v>0</v>
          </cell>
          <cell r="Q293">
            <v>0</v>
          </cell>
          <cell r="R293">
            <v>0</v>
          </cell>
          <cell r="S293">
            <v>-29513274.175000001</v>
          </cell>
          <cell r="T293">
            <v>-29513274.175000001</v>
          </cell>
          <cell r="Z293">
            <v>-29513274.175000001</v>
          </cell>
        </row>
        <row r="294">
          <cell r="A294">
            <v>8006501</v>
          </cell>
          <cell r="B294" t="str">
            <v>Contract Services &amp; Equip</v>
          </cell>
          <cell r="D294">
            <v>0</v>
          </cell>
          <cell r="E294">
            <v>-919.54</v>
          </cell>
          <cell r="F294">
            <v>-919.54</v>
          </cell>
          <cell r="H294">
            <v>-919.54</v>
          </cell>
          <cell r="N294">
            <v>-919.54</v>
          </cell>
          <cell r="P294">
            <v>0</v>
          </cell>
          <cell r="Q294">
            <v>-80000</v>
          </cell>
          <cell r="R294">
            <v>-80000</v>
          </cell>
          <cell r="T294">
            <v>-80000</v>
          </cell>
          <cell r="Z294">
            <v>-80000</v>
          </cell>
        </row>
        <row r="295">
          <cell r="A295">
            <v>8006701</v>
          </cell>
          <cell r="B295" t="str">
            <v>Professional Services</v>
          </cell>
          <cell r="D295">
            <v>0</v>
          </cell>
          <cell r="E295">
            <v>-19207.28</v>
          </cell>
          <cell r="F295">
            <v>-19207.28</v>
          </cell>
          <cell r="H295">
            <v>-19207.28</v>
          </cell>
          <cell r="N295">
            <v>-19207.28</v>
          </cell>
          <cell r="P295">
            <v>0</v>
          </cell>
          <cell r="Q295">
            <v>-1609569.68</v>
          </cell>
          <cell r="R295">
            <v>-1609569.68</v>
          </cell>
          <cell r="T295">
            <v>-1609569.68</v>
          </cell>
          <cell r="Z295">
            <v>-1609569.68</v>
          </cell>
        </row>
        <row r="296">
          <cell r="A296">
            <v>8007001</v>
          </cell>
          <cell r="B296" t="str">
            <v>Legal Expenses</v>
          </cell>
          <cell r="D296">
            <v>0</v>
          </cell>
          <cell r="E296">
            <v>-34037.81</v>
          </cell>
          <cell r="F296">
            <v>-34037.81</v>
          </cell>
          <cell r="H296">
            <v>-34037.81</v>
          </cell>
          <cell r="N296">
            <v>-34037.81</v>
          </cell>
          <cell r="P296">
            <v>0</v>
          </cell>
          <cell r="Q296">
            <v>-2856156</v>
          </cell>
          <cell r="R296">
            <v>-2856156</v>
          </cell>
          <cell r="T296">
            <v>-2856156</v>
          </cell>
          <cell r="Z296">
            <v>-2856156</v>
          </cell>
        </row>
        <row r="297">
          <cell r="A297">
            <v>8007501</v>
          </cell>
          <cell r="B297" t="str">
            <v>Accounting &amp; Audit</v>
          </cell>
          <cell r="D297">
            <v>0</v>
          </cell>
          <cell r="E297">
            <v>-28343.51</v>
          </cell>
          <cell r="F297">
            <v>-28343.51</v>
          </cell>
          <cell r="H297">
            <v>-28343.51</v>
          </cell>
          <cell r="N297">
            <v>-28343.51</v>
          </cell>
          <cell r="P297">
            <v>0</v>
          </cell>
          <cell r="Q297">
            <v>-3489578.61</v>
          </cell>
          <cell r="R297">
            <v>-3489578.61</v>
          </cell>
          <cell r="T297">
            <v>-3489578.61</v>
          </cell>
          <cell r="Z297">
            <v>-3489578.61</v>
          </cell>
        </row>
        <row r="298">
          <cell r="A298">
            <v>8008001</v>
          </cell>
          <cell r="B298" t="str">
            <v>Misc. G. &amp; A.</v>
          </cell>
          <cell r="D298">
            <v>0</v>
          </cell>
          <cell r="E298">
            <v>-5460.44</v>
          </cell>
          <cell r="F298">
            <v>-5460.44</v>
          </cell>
          <cell r="H298">
            <v>-5460.44</v>
          </cell>
          <cell r="N298">
            <v>-5460.44</v>
          </cell>
          <cell r="P298">
            <v>0</v>
          </cell>
          <cell r="Q298">
            <v>-562673.99</v>
          </cell>
          <cell r="R298">
            <v>-562673.99</v>
          </cell>
          <cell r="T298">
            <v>-562673.99</v>
          </cell>
          <cell r="Z298">
            <v>-562673.99</v>
          </cell>
        </row>
        <row r="299">
          <cell r="A299">
            <v>8009001</v>
          </cell>
          <cell r="B299" t="str">
            <v>Licence Registration Fees</v>
          </cell>
          <cell r="D299">
            <v>0</v>
          </cell>
          <cell r="E299">
            <v>0</v>
          </cell>
          <cell r="F299">
            <v>0</v>
          </cell>
          <cell r="H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T299">
            <v>0</v>
          </cell>
          <cell r="Z299">
            <v>0</v>
          </cell>
        </row>
        <row r="300">
          <cell r="A300">
            <v>8009601</v>
          </cell>
          <cell r="B300" t="str">
            <v>Penalties</v>
          </cell>
          <cell r="D300">
            <v>0</v>
          </cell>
          <cell r="E300">
            <v>-179.32</v>
          </cell>
          <cell r="F300">
            <v>-179.32</v>
          </cell>
          <cell r="H300">
            <v>-179.32</v>
          </cell>
          <cell r="N300">
            <v>-179.32</v>
          </cell>
          <cell r="P300">
            <v>0</v>
          </cell>
          <cell r="Q300">
            <v>-15260</v>
          </cell>
          <cell r="R300">
            <v>-15260</v>
          </cell>
          <cell r="T300">
            <v>-15260</v>
          </cell>
          <cell r="Z300">
            <v>-15260</v>
          </cell>
        </row>
        <row r="301">
          <cell r="A301">
            <v>8009701</v>
          </cell>
          <cell r="B301" t="str">
            <v>Repairs &amp; Installations</v>
          </cell>
          <cell r="D301">
            <v>0</v>
          </cell>
          <cell r="E301">
            <v>-491.24</v>
          </cell>
          <cell r="F301">
            <v>-491.24</v>
          </cell>
          <cell r="H301">
            <v>-491.24</v>
          </cell>
          <cell r="N301">
            <v>-491.24</v>
          </cell>
          <cell r="P301">
            <v>0</v>
          </cell>
          <cell r="Q301">
            <v>-56001</v>
          </cell>
          <cell r="R301">
            <v>-56001</v>
          </cell>
          <cell r="T301">
            <v>-56001</v>
          </cell>
          <cell r="Z301">
            <v>-56001</v>
          </cell>
        </row>
        <row r="302">
          <cell r="A302">
            <v>8009801</v>
          </cell>
          <cell r="B302" t="str">
            <v>Almaty Office Expense</v>
          </cell>
          <cell r="D302">
            <v>0</v>
          </cell>
          <cell r="E302">
            <v>-3088.93</v>
          </cell>
          <cell r="F302">
            <v>-3088.93</v>
          </cell>
          <cell r="H302">
            <v>-3088.93</v>
          </cell>
          <cell r="N302">
            <v>-3088.93</v>
          </cell>
          <cell r="P302">
            <v>0</v>
          </cell>
          <cell r="Q302">
            <v>-285400</v>
          </cell>
          <cell r="R302">
            <v>-285400</v>
          </cell>
          <cell r="T302">
            <v>-285400</v>
          </cell>
          <cell r="Z302">
            <v>-285400</v>
          </cell>
        </row>
        <row r="303">
          <cell r="A303">
            <v>8551001</v>
          </cell>
          <cell r="B303" t="str">
            <v>Interest on Debts</v>
          </cell>
          <cell r="D303">
            <v>0</v>
          </cell>
          <cell r="E303">
            <v>-835652.36</v>
          </cell>
          <cell r="F303">
            <v>-835652.36</v>
          </cell>
          <cell r="H303">
            <v>-835652.36</v>
          </cell>
          <cell r="M303">
            <v>275765</v>
          </cell>
          <cell r="N303">
            <v>-559887.35999999999</v>
          </cell>
          <cell r="P303">
            <v>0</v>
          </cell>
          <cell r="Q303">
            <v>-88584768.439999998</v>
          </cell>
          <cell r="R303">
            <v>-88584768.439999998</v>
          </cell>
          <cell r="T303">
            <v>-88584768.439999998</v>
          </cell>
          <cell r="Y303">
            <v>29232973.585200001</v>
          </cell>
          <cell r="Z303">
            <v>-59351794.854800001</v>
          </cell>
        </row>
        <row r="304">
          <cell r="A304">
            <v>8751001</v>
          </cell>
          <cell r="B304" t="str">
            <v>Customs Duties</v>
          </cell>
          <cell r="D304">
            <v>0</v>
          </cell>
          <cell r="E304">
            <v>-589.05999999999995</v>
          </cell>
          <cell r="F304">
            <v>-589.05999999999995</v>
          </cell>
          <cell r="H304">
            <v>-589.05999999999995</v>
          </cell>
          <cell r="N304">
            <v>-589.05999999999995</v>
          </cell>
          <cell r="P304">
            <v>0</v>
          </cell>
          <cell r="Q304">
            <v>-51366.23</v>
          </cell>
          <cell r="R304">
            <v>-51366.23</v>
          </cell>
          <cell r="T304">
            <v>-51366.23</v>
          </cell>
          <cell r="Z304">
            <v>-51366.23</v>
          </cell>
        </row>
        <row r="305">
          <cell r="A305">
            <v>8753001</v>
          </cell>
          <cell r="B305" t="str">
            <v>Property Taxes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T305">
            <v>0</v>
          </cell>
          <cell r="Z305">
            <v>0</v>
          </cell>
        </row>
        <row r="306">
          <cell r="A306">
            <v>8753050</v>
          </cell>
          <cell r="B306" t="str">
            <v>Vehicle Tax</v>
          </cell>
          <cell r="D306">
            <v>0</v>
          </cell>
          <cell r="E306">
            <v>-7610</v>
          </cell>
          <cell r="F306">
            <v>-7610</v>
          </cell>
          <cell r="H306">
            <v>-7610</v>
          </cell>
          <cell r="N306">
            <v>-7610</v>
          </cell>
          <cell r="P306">
            <v>0</v>
          </cell>
          <cell r="Q306">
            <v>-914401</v>
          </cell>
          <cell r="R306">
            <v>-914401</v>
          </cell>
          <cell r="T306">
            <v>-914401</v>
          </cell>
          <cell r="Z306">
            <v>-914401</v>
          </cell>
        </row>
        <row r="307">
          <cell r="A307">
            <v>8754001</v>
          </cell>
          <cell r="B307" t="str">
            <v>Other Taxes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T307">
            <v>0</v>
          </cell>
          <cell r="Z307">
            <v>0</v>
          </cell>
        </row>
        <row r="308">
          <cell r="A308">
            <v>8991001</v>
          </cell>
          <cell r="B308" t="str">
            <v>Extraordinary Items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T308">
            <v>0</v>
          </cell>
          <cell r="Z308">
            <v>0</v>
          </cell>
        </row>
        <row r="309">
          <cell r="A309">
            <v>8991002</v>
          </cell>
          <cell r="B309" t="str">
            <v>Currency Exchange Loss</v>
          </cell>
          <cell r="D309">
            <v>0</v>
          </cell>
          <cell r="E309">
            <v>0</v>
          </cell>
          <cell r="F309">
            <v>-439060.78564885486</v>
          </cell>
          <cell r="H309">
            <v>-439060.78564885486</v>
          </cell>
          <cell r="N309">
            <v>-439060.78564885486</v>
          </cell>
          <cell r="P309">
            <v>0</v>
          </cell>
          <cell r="Q309">
            <v>0</v>
          </cell>
          <cell r="R309">
            <v>-1407288457.7200005</v>
          </cell>
          <cell r="T309">
            <v>-1407288457.7200005</v>
          </cell>
          <cell r="Z309">
            <v>-1407288457.7200005</v>
          </cell>
        </row>
        <row r="310">
          <cell r="A310">
            <v>9102001</v>
          </cell>
          <cell r="B310" t="str">
            <v>Materials &amp; Supplies</v>
          </cell>
          <cell r="D310">
            <v>0</v>
          </cell>
          <cell r="E310">
            <v>-30542.28</v>
          </cell>
          <cell r="F310">
            <v>-30542.28</v>
          </cell>
          <cell r="G310">
            <v>30542.28</v>
          </cell>
          <cell r="H310">
            <v>0</v>
          </cell>
          <cell r="N310">
            <v>0</v>
          </cell>
          <cell r="P310">
            <v>0</v>
          </cell>
          <cell r="Q310">
            <v>-2887534.64</v>
          </cell>
          <cell r="R310">
            <v>-2887534.64</v>
          </cell>
          <cell r="S310">
            <v>2887534.64</v>
          </cell>
          <cell r="T310">
            <v>0</v>
          </cell>
          <cell r="Z310">
            <v>0</v>
          </cell>
        </row>
        <row r="311">
          <cell r="A311">
            <v>9102501</v>
          </cell>
          <cell r="B311" t="str">
            <v>Fuel &amp; Power</v>
          </cell>
          <cell r="D311">
            <v>0</v>
          </cell>
          <cell r="E311">
            <v>-144605.95000000001</v>
          </cell>
          <cell r="F311">
            <v>-144605.95000000001</v>
          </cell>
          <cell r="G311">
            <v>144605.95000000001</v>
          </cell>
          <cell r="H311">
            <v>0</v>
          </cell>
          <cell r="N311">
            <v>0</v>
          </cell>
          <cell r="P311">
            <v>0</v>
          </cell>
          <cell r="Q311">
            <v>-14027366.130000001</v>
          </cell>
          <cell r="R311">
            <v>-14027366.130000001</v>
          </cell>
          <cell r="S311">
            <v>14027366.130000001</v>
          </cell>
          <cell r="T311">
            <v>0</v>
          </cell>
          <cell r="Z311">
            <v>0</v>
          </cell>
        </row>
        <row r="312">
          <cell r="A312">
            <v>9103001</v>
          </cell>
          <cell r="B312" t="str">
            <v>Transportation</v>
          </cell>
          <cell r="D312">
            <v>-0.09</v>
          </cell>
          <cell r="E312">
            <v>-22759.55</v>
          </cell>
          <cell r="F312">
            <v>-22759.55</v>
          </cell>
          <cell r="G312">
            <v>22759.55</v>
          </cell>
          <cell r="H312">
            <v>0</v>
          </cell>
          <cell r="N312">
            <v>0</v>
          </cell>
          <cell r="P312">
            <v>0.02</v>
          </cell>
          <cell r="Q312">
            <v>-2712197.54</v>
          </cell>
          <cell r="R312">
            <v>-2712197.54</v>
          </cell>
          <cell r="S312">
            <v>2712197.54</v>
          </cell>
          <cell r="T312">
            <v>0</v>
          </cell>
          <cell r="Z312">
            <v>0</v>
          </cell>
        </row>
        <row r="313">
          <cell r="A313">
            <v>9103002</v>
          </cell>
          <cell r="B313" t="str">
            <v>Crude Oil Transportation</v>
          </cell>
          <cell r="D313">
            <v>0</v>
          </cell>
          <cell r="E313">
            <v>-57256.75</v>
          </cell>
          <cell r="F313">
            <v>-57256.75</v>
          </cell>
          <cell r="G313">
            <v>57256.75</v>
          </cell>
          <cell r="H313">
            <v>0</v>
          </cell>
          <cell r="N313">
            <v>0</v>
          </cell>
          <cell r="P313">
            <v>0.19</v>
          </cell>
          <cell r="Q313">
            <v>-6215544.8799999999</v>
          </cell>
          <cell r="R313">
            <v>-6215544.8799999999</v>
          </cell>
          <cell r="S313">
            <v>6215544.8799999999</v>
          </cell>
          <cell r="T313">
            <v>0</v>
          </cell>
          <cell r="Z313">
            <v>0</v>
          </cell>
        </row>
        <row r="314">
          <cell r="A314">
            <v>9106201</v>
          </cell>
          <cell r="B314" t="str">
            <v>Contract Labor</v>
          </cell>
          <cell r="D314">
            <v>0</v>
          </cell>
          <cell r="E314">
            <v>-1020000</v>
          </cell>
          <cell r="F314">
            <v>-1020000</v>
          </cell>
          <cell r="G314">
            <v>1020000</v>
          </cell>
          <cell r="H314">
            <v>0</v>
          </cell>
          <cell r="N314">
            <v>0</v>
          </cell>
          <cell r="P314">
            <v>3</v>
          </cell>
          <cell r="Q314">
            <v>-107320997</v>
          </cell>
          <cell r="R314">
            <v>-107320997</v>
          </cell>
          <cell r="S314">
            <v>107320997</v>
          </cell>
          <cell r="T314">
            <v>0</v>
          </cell>
          <cell r="Z314">
            <v>0</v>
          </cell>
        </row>
        <row r="315">
          <cell r="A315">
            <v>9106501</v>
          </cell>
          <cell r="B315" t="str">
            <v>Contract Services &amp; Equip</v>
          </cell>
          <cell r="D315">
            <v>0</v>
          </cell>
          <cell r="E315">
            <v>-4641.1000000000004</v>
          </cell>
          <cell r="F315">
            <v>-4641.1000000000004</v>
          </cell>
          <cell r="G315">
            <v>4641.1000000000004</v>
          </cell>
          <cell r="H315">
            <v>0</v>
          </cell>
          <cell r="N315">
            <v>0</v>
          </cell>
          <cell r="P315">
            <v>0</v>
          </cell>
          <cell r="Q315">
            <v>-529085</v>
          </cell>
          <cell r="R315">
            <v>-529085</v>
          </cell>
          <cell r="S315">
            <v>529085</v>
          </cell>
          <cell r="T315">
            <v>0</v>
          </cell>
          <cell r="Z315">
            <v>0</v>
          </cell>
        </row>
        <row r="316">
          <cell r="A316">
            <v>9106701</v>
          </cell>
          <cell r="B316" t="str">
            <v>Professional Services</v>
          </cell>
          <cell r="D316">
            <v>0</v>
          </cell>
          <cell r="E316">
            <v>-15234.64</v>
          </cell>
          <cell r="F316">
            <v>-15234.64</v>
          </cell>
          <cell r="G316">
            <v>15234.64</v>
          </cell>
          <cell r="H316">
            <v>0</v>
          </cell>
          <cell r="N316">
            <v>0</v>
          </cell>
          <cell r="P316">
            <v>0</v>
          </cell>
          <cell r="Q316">
            <v>-1276662.83</v>
          </cell>
          <cell r="R316">
            <v>-1276662.83</v>
          </cell>
          <cell r="S316">
            <v>1276662.83</v>
          </cell>
          <cell r="T316">
            <v>0</v>
          </cell>
          <cell r="Z316">
            <v>0</v>
          </cell>
        </row>
        <row r="317">
          <cell r="A317">
            <v>9108001</v>
          </cell>
          <cell r="B317" t="str">
            <v>Other Operating Expenses</v>
          </cell>
          <cell r="D317">
            <v>0</v>
          </cell>
          <cell r="E317">
            <v>-2488.08</v>
          </cell>
          <cell r="F317">
            <v>-2488.08</v>
          </cell>
          <cell r="G317">
            <v>2488.08</v>
          </cell>
          <cell r="H317">
            <v>0</v>
          </cell>
          <cell r="N317">
            <v>0</v>
          </cell>
          <cell r="P317">
            <v>0</v>
          </cell>
          <cell r="Q317">
            <v>-247102.67</v>
          </cell>
          <cell r="R317">
            <v>-247102.67</v>
          </cell>
          <cell r="S317">
            <v>247102.67</v>
          </cell>
          <cell r="T317">
            <v>0</v>
          </cell>
          <cell r="Z317">
            <v>0</v>
          </cell>
        </row>
        <row r="318">
          <cell r="A318">
            <v>9204001</v>
          </cell>
          <cell r="B318" t="str">
            <v>Repairs &amp; Maintenance</v>
          </cell>
          <cell r="D318">
            <v>0.02</v>
          </cell>
          <cell r="E318">
            <v>-87177.25</v>
          </cell>
          <cell r="F318">
            <v>-87177.25</v>
          </cell>
          <cell r="G318">
            <v>87177.25</v>
          </cell>
          <cell r="H318">
            <v>0</v>
          </cell>
          <cell r="N318">
            <v>0</v>
          </cell>
          <cell r="P318">
            <v>0</v>
          </cell>
          <cell r="Q318">
            <v>-10980863.199999999</v>
          </cell>
          <cell r="R318">
            <v>-10980863.199999999</v>
          </cell>
          <cell r="S318">
            <v>10980863.199999999</v>
          </cell>
          <cell r="T318">
            <v>0</v>
          </cell>
          <cell r="Z318">
            <v>0</v>
          </cell>
        </row>
        <row r="319">
          <cell r="A319">
            <v>9206501</v>
          </cell>
          <cell r="B319" t="str">
            <v>Contract Services &amp; Equip</v>
          </cell>
          <cell r="D319">
            <v>0</v>
          </cell>
          <cell r="E319">
            <v>-38329.199999999997</v>
          </cell>
          <cell r="F319">
            <v>-38329.199999999997</v>
          </cell>
          <cell r="G319">
            <v>38329.199999999997</v>
          </cell>
          <cell r="H319">
            <v>0</v>
          </cell>
          <cell r="N319">
            <v>0</v>
          </cell>
          <cell r="P319">
            <v>0</v>
          </cell>
          <cell r="Q319">
            <v>-4112919.46</v>
          </cell>
          <cell r="R319">
            <v>-4112919.46</v>
          </cell>
          <cell r="S319">
            <v>4112919.46</v>
          </cell>
          <cell r="T319">
            <v>0</v>
          </cell>
          <cell r="Z319">
            <v>0</v>
          </cell>
        </row>
        <row r="320">
          <cell r="A320">
            <v>9206701</v>
          </cell>
          <cell r="B320" t="str">
            <v>Professional Services</v>
          </cell>
          <cell r="D320">
            <v>-0.01</v>
          </cell>
          <cell r="E320">
            <v>-0.01</v>
          </cell>
          <cell r="F320">
            <v>-0.01</v>
          </cell>
          <cell r="H320">
            <v>-0.01</v>
          </cell>
          <cell r="N320">
            <v>-0.01</v>
          </cell>
          <cell r="P320">
            <v>-0.03</v>
          </cell>
          <cell r="Q320">
            <v>-0.03</v>
          </cell>
          <cell r="R320">
            <v>-0.03</v>
          </cell>
          <cell r="T320">
            <v>-0.03</v>
          </cell>
          <cell r="Z320">
            <v>-0.03</v>
          </cell>
        </row>
        <row r="321">
          <cell r="A321">
            <v>9207001</v>
          </cell>
          <cell r="B321" t="str">
            <v>Environmental Expenses</v>
          </cell>
          <cell r="D321">
            <v>0.01</v>
          </cell>
          <cell r="E321">
            <v>-11270.8</v>
          </cell>
          <cell r="F321">
            <v>-11270.8</v>
          </cell>
          <cell r="G321">
            <v>11270.8</v>
          </cell>
          <cell r="H321">
            <v>0</v>
          </cell>
          <cell r="N321">
            <v>0</v>
          </cell>
          <cell r="P321">
            <v>0</v>
          </cell>
          <cell r="Q321">
            <v>-1118913.33</v>
          </cell>
          <cell r="R321">
            <v>-1118913.33</v>
          </cell>
          <cell r="S321">
            <v>1118913.33</v>
          </cell>
          <cell r="T321">
            <v>0</v>
          </cell>
          <cell r="Z321">
            <v>0</v>
          </cell>
        </row>
        <row r="322">
          <cell r="A322">
            <v>9207501</v>
          </cell>
          <cell r="B322" t="str">
            <v>Local Licensing Fees</v>
          </cell>
          <cell r="D322">
            <v>-0.02</v>
          </cell>
          <cell r="E322">
            <v>-7038.43</v>
          </cell>
          <cell r="F322">
            <v>-7038.43</v>
          </cell>
          <cell r="G322">
            <v>7038.43</v>
          </cell>
          <cell r="H322">
            <v>0</v>
          </cell>
          <cell r="N322">
            <v>0</v>
          </cell>
          <cell r="P322">
            <v>0.01</v>
          </cell>
          <cell r="Q322">
            <v>-609650.66</v>
          </cell>
          <cell r="R322">
            <v>-609650.66</v>
          </cell>
          <cell r="S322">
            <v>609650.66</v>
          </cell>
          <cell r="T322">
            <v>0</v>
          </cell>
          <cell r="Z322">
            <v>0</v>
          </cell>
        </row>
        <row r="323">
          <cell r="A323">
            <v>9208201</v>
          </cell>
          <cell r="B323" t="str">
            <v>Field Supplies</v>
          </cell>
          <cell r="D323">
            <v>-0.02</v>
          </cell>
          <cell r="E323">
            <v>-2377.8000000000002</v>
          </cell>
          <cell r="F323">
            <v>-2377.8000000000002</v>
          </cell>
          <cell r="G323">
            <v>2377.8000000000002</v>
          </cell>
          <cell r="H323">
            <v>0</v>
          </cell>
          <cell r="N323">
            <v>0</v>
          </cell>
          <cell r="P323">
            <v>0.04</v>
          </cell>
          <cell r="Q323">
            <v>-220797.96</v>
          </cell>
          <cell r="R323">
            <v>-220797.96</v>
          </cell>
          <cell r="S323">
            <v>220797.96</v>
          </cell>
          <cell r="T323">
            <v>0</v>
          </cell>
          <cell r="Z323">
            <v>0</v>
          </cell>
        </row>
        <row r="324">
          <cell r="A324">
            <v>9208301</v>
          </cell>
          <cell r="B324" t="str">
            <v>Utilities</v>
          </cell>
          <cell r="D324">
            <v>0</v>
          </cell>
          <cell r="E324">
            <v>-2971.75</v>
          </cell>
          <cell r="F324">
            <v>-2971.75</v>
          </cell>
          <cell r="G324">
            <v>2971.75</v>
          </cell>
          <cell r="H324">
            <v>0</v>
          </cell>
          <cell r="N324">
            <v>0</v>
          </cell>
          <cell r="P324">
            <v>0</v>
          </cell>
          <cell r="Q324">
            <v>-354116.8</v>
          </cell>
          <cell r="R324">
            <v>-354116.8</v>
          </cell>
          <cell r="S324">
            <v>354116.8</v>
          </cell>
          <cell r="T324">
            <v>0</v>
          </cell>
          <cell r="Z324">
            <v>0</v>
          </cell>
        </row>
        <row r="325">
          <cell r="A325">
            <v>9208701</v>
          </cell>
          <cell r="B325" t="str">
            <v>Travel</v>
          </cell>
          <cell r="D325">
            <v>0</v>
          </cell>
          <cell r="E325">
            <v>-78909.17</v>
          </cell>
          <cell r="F325">
            <v>-78909.17</v>
          </cell>
          <cell r="G325">
            <v>78909.17</v>
          </cell>
          <cell r="H325">
            <v>0</v>
          </cell>
          <cell r="N325">
            <v>0</v>
          </cell>
          <cell r="P325">
            <v>0</v>
          </cell>
          <cell r="Q325">
            <v>-7017972.1299999999</v>
          </cell>
          <cell r="R325">
            <v>-7017972.1299999999</v>
          </cell>
          <cell r="S325">
            <v>7017972.1299999999</v>
          </cell>
          <cell r="T325">
            <v>0</v>
          </cell>
          <cell r="Z325">
            <v>0</v>
          </cell>
        </row>
        <row r="326">
          <cell r="A326">
            <v>9208901</v>
          </cell>
          <cell r="B326" t="str">
            <v>Insurance</v>
          </cell>
          <cell r="D326">
            <v>0</v>
          </cell>
          <cell r="E326">
            <v>-35.090000000000003</v>
          </cell>
          <cell r="F326">
            <v>-35.090000000000003</v>
          </cell>
          <cell r="G326">
            <v>35.090000000000003</v>
          </cell>
          <cell r="H326">
            <v>0</v>
          </cell>
          <cell r="N326">
            <v>0</v>
          </cell>
          <cell r="P326">
            <v>0</v>
          </cell>
          <cell r="Q326">
            <v>-4102</v>
          </cell>
          <cell r="R326">
            <v>-4102</v>
          </cell>
          <cell r="S326">
            <v>4102</v>
          </cell>
          <cell r="T326">
            <v>0</v>
          </cell>
          <cell r="Z326">
            <v>0</v>
          </cell>
        </row>
        <row r="327">
          <cell r="A327">
            <v>9211301</v>
          </cell>
          <cell r="B327" t="str">
            <v>Medical Expense</v>
          </cell>
          <cell r="D327">
            <v>0</v>
          </cell>
          <cell r="E327">
            <v>-1363.12</v>
          </cell>
          <cell r="F327">
            <v>-1363.12</v>
          </cell>
          <cell r="G327">
            <v>1363.12</v>
          </cell>
          <cell r="H327">
            <v>0</v>
          </cell>
          <cell r="N327">
            <v>0</v>
          </cell>
          <cell r="P327">
            <v>0</v>
          </cell>
          <cell r="Q327">
            <v>-156077</v>
          </cell>
          <cell r="R327">
            <v>-156077</v>
          </cell>
          <cell r="S327">
            <v>156077</v>
          </cell>
          <cell r="T327">
            <v>0</v>
          </cell>
          <cell r="Z327">
            <v>0</v>
          </cell>
        </row>
        <row r="328">
          <cell r="A328">
            <v>9211601</v>
          </cell>
          <cell r="B328" t="str">
            <v>Telecommunication Exp</v>
          </cell>
          <cell r="D328">
            <v>0</v>
          </cell>
          <cell r="E328">
            <v>-2873.39</v>
          </cell>
          <cell r="F328">
            <v>-2873.39</v>
          </cell>
          <cell r="G328">
            <v>2873.39</v>
          </cell>
          <cell r="H328">
            <v>0</v>
          </cell>
          <cell r="N328">
            <v>0</v>
          </cell>
          <cell r="P328">
            <v>-0.01</v>
          </cell>
          <cell r="Q328">
            <v>-257210.81</v>
          </cell>
          <cell r="R328">
            <v>-257210.81</v>
          </cell>
          <cell r="S328">
            <v>257210.81</v>
          </cell>
          <cell r="T328">
            <v>0</v>
          </cell>
          <cell r="Z328">
            <v>0</v>
          </cell>
        </row>
        <row r="329">
          <cell r="A329">
            <v>9211603</v>
          </cell>
          <cell r="B329" t="str">
            <v>Satellite Phone</v>
          </cell>
          <cell r="D329">
            <v>0.04</v>
          </cell>
          <cell r="E329">
            <v>0.04</v>
          </cell>
          <cell r="F329">
            <v>0.04</v>
          </cell>
          <cell r="H329">
            <v>0.04</v>
          </cell>
          <cell r="N329">
            <v>0.04</v>
          </cell>
          <cell r="P329">
            <v>0.02</v>
          </cell>
          <cell r="Q329">
            <v>0.02</v>
          </cell>
          <cell r="R329">
            <v>0.02</v>
          </cell>
          <cell r="T329">
            <v>0.02</v>
          </cell>
          <cell r="Z329">
            <v>0.02</v>
          </cell>
        </row>
        <row r="330">
          <cell r="A330">
            <v>9216301</v>
          </cell>
          <cell r="B330" t="str">
            <v>Food Services</v>
          </cell>
          <cell r="D330">
            <v>0.02</v>
          </cell>
          <cell r="E330">
            <v>-309994.03000000003</v>
          </cell>
          <cell r="F330">
            <v>-309994.03000000003</v>
          </cell>
          <cell r="G330">
            <v>309994.03000000003</v>
          </cell>
          <cell r="H330">
            <v>0</v>
          </cell>
          <cell r="N330">
            <v>0</v>
          </cell>
          <cell r="P330">
            <v>-0.44</v>
          </cell>
          <cell r="Q330">
            <v>-33219455.260000002</v>
          </cell>
          <cell r="R330">
            <v>-33219455.260000002</v>
          </cell>
          <cell r="S330">
            <v>33219455.260000002</v>
          </cell>
          <cell r="T330">
            <v>0</v>
          </cell>
          <cell r="Z330">
            <v>0</v>
          </cell>
        </row>
        <row r="331">
          <cell r="A331">
            <v>9501001</v>
          </cell>
          <cell r="B331" t="str">
            <v>Payroll</v>
          </cell>
          <cell r="D331">
            <v>0.01</v>
          </cell>
          <cell r="E331">
            <v>-363226.2</v>
          </cell>
          <cell r="F331">
            <v>-363226.2</v>
          </cell>
          <cell r="G331">
            <v>363226.2</v>
          </cell>
          <cell r="H331">
            <v>0</v>
          </cell>
          <cell r="N331">
            <v>0</v>
          </cell>
          <cell r="P331">
            <v>0.05</v>
          </cell>
          <cell r="Q331">
            <v>-37285634.950000003</v>
          </cell>
          <cell r="R331">
            <v>-37285634.950000003</v>
          </cell>
          <cell r="S331">
            <v>37285634.950000003</v>
          </cell>
          <cell r="T331">
            <v>0</v>
          </cell>
          <cell r="Z331">
            <v>0</v>
          </cell>
        </row>
        <row r="332">
          <cell r="A332">
            <v>9502002</v>
          </cell>
          <cell r="B332" t="str">
            <v>Employment Fund 2%</v>
          </cell>
          <cell r="D332">
            <v>0.01</v>
          </cell>
          <cell r="E332">
            <v>-1402.89</v>
          </cell>
          <cell r="F332">
            <v>-1402.89</v>
          </cell>
          <cell r="G332">
            <v>1402.89</v>
          </cell>
          <cell r="H332">
            <v>0</v>
          </cell>
          <cell r="N332">
            <v>0</v>
          </cell>
          <cell r="P332">
            <v>-0.01</v>
          </cell>
          <cell r="Q332">
            <v>-117844.01</v>
          </cell>
          <cell r="R332">
            <v>-117844.01</v>
          </cell>
          <cell r="S332">
            <v>117844.01</v>
          </cell>
          <cell r="T332">
            <v>0</v>
          </cell>
          <cell r="Z332">
            <v>0</v>
          </cell>
        </row>
        <row r="333">
          <cell r="A333">
            <v>9502003</v>
          </cell>
          <cell r="B333" t="str">
            <v>Medical Insurance 3%</v>
          </cell>
          <cell r="D333">
            <v>0</v>
          </cell>
          <cell r="E333">
            <v>-2104.35</v>
          </cell>
          <cell r="F333">
            <v>-2104.35</v>
          </cell>
          <cell r="G333">
            <v>2104.35</v>
          </cell>
          <cell r="H333">
            <v>0</v>
          </cell>
          <cell r="N333">
            <v>0</v>
          </cell>
          <cell r="P333">
            <v>-0.02</v>
          </cell>
          <cell r="Q333">
            <v>-176765.02</v>
          </cell>
          <cell r="R333">
            <v>-176765.02</v>
          </cell>
          <cell r="S333">
            <v>176765.02</v>
          </cell>
          <cell r="T333">
            <v>0</v>
          </cell>
          <cell r="Z333">
            <v>0</v>
          </cell>
        </row>
        <row r="334">
          <cell r="A334">
            <v>9502004</v>
          </cell>
          <cell r="B334" t="str">
            <v>Savings Fund</v>
          </cell>
          <cell r="D334">
            <v>0</v>
          </cell>
          <cell r="E334">
            <v>0</v>
          </cell>
          <cell r="F334">
            <v>0</v>
          </cell>
          <cell r="H334">
            <v>0</v>
          </cell>
          <cell r="N334">
            <v>0</v>
          </cell>
          <cell r="P334">
            <v>0.01</v>
          </cell>
          <cell r="Q334">
            <v>0.01</v>
          </cell>
          <cell r="R334">
            <v>0.01</v>
          </cell>
          <cell r="T334">
            <v>0.01</v>
          </cell>
          <cell r="Z334">
            <v>0.01</v>
          </cell>
        </row>
        <row r="335">
          <cell r="A335">
            <v>9502005</v>
          </cell>
          <cell r="B335" t="str">
            <v>Pension Fund 15%</v>
          </cell>
          <cell r="D335">
            <v>0</v>
          </cell>
          <cell r="E335">
            <v>-17521.04</v>
          </cell>
          <cell r="F335">
            <v>-17521.04</v>
          </cell>
          <cell r="G335">
            <v>17521.04</v>
          </cell>
          <cell r="H335">
            <v>0</v>
          </cell>
          <cell r="N335">
            <v>0</v>
          </cell>
          <cell r="P335">
            <v>0</v>
          </cell>
          <cell r="Q335">
            <v>-1475267</v>
          </cell>
          <cell r="R335">
            <v>-1475267</v>
          </cell>
          <cell r="S335">
            <v>1475267</v>
          </cell>
          <cell r="T335">
            <v>0</v>
          </cell>
          <cell r="Z335">
            <v>0</v>
          </cell>
        </row>
        <row r="336">
          <cell r="A336">
            <v>9502006</v>
          </cell>
          <cell r="B336" t="str">
            <v>Social Insurance 1.5%</v>
          </cell>
          <cell r="D336">
            <v>0</v>
          </cell>
          <cell r="E336">
            <v>-87191.82</v>
          </cell>
          <cell r="F336">
            <v>-87191.82</v>
          </cell>
          <cell r="G336">
            <v>87191.82</v>
          </cell>
          <cell r="H336">
            <v>0</v>
          </cell>
          <cell r="N336">
            <v>0</v>
          </cell>
          <cell r="P336">
            <v>0</v>
          </cell>
          <cell r="Q336">
            <v>-9013815</v>
          </cell>
          <cell r="R336">
            <v>-9013815</v>
          </cell>
          <cell r="S336">
            <v>9013815</v>
          </cell>
          <cell r="T336">
            <v>0</v>
          </cell>
          <cell r="Z336">
            <v>0</v>
          </cell>
        </row>
        <row r="337">
          <cell r="A337" t="str">
            <v>960CON01</v>
          </cell>
          <cell r="B337" t="str">
            <v>Continental Shiptores</v>
          </cell>
          <cell r="D337">
            <v>-0.64</v>
          </cell>
          <cell r="E337">
            <v>-0.64</v>
          </cell>
          <cell r="F337">
            <v>-0.64</v>
          </cell>
          <cell r="H337">
            <v>-0.64</v>
          </cell>
          <cell r="N337">
            <v>-0.64</v>
          </cell>
          <cell r="P337">
            <v>0.1</v>
          </cell>
          <cell r="Q337">
            <v>0.1</v>
          </cell>
          <cell r="R337">
            <v>0.1</v>
          </cell>
          <cell r="T337">
            <v>0.1</v>
          </cell>
          <cell r="Z337">
            <v>0.1</v>
          </cell>
        </row>
        <row r="338">
          <cell r="A338" t="str">
            <v>960ENK01</v>
          </cell>
          <cell r="B338" t="str">
            <v>Enkaz</v>
          </cell>
          <cell r="D338">
            <v>-0.01</v>
          </cell>
          <cell r="E338">
            <v>-0.01</v>
          </cell>
          <cell r="F338">
            <v>-0.01</v>
          </cell>
          <cell r="H338">
            <v>-0.01</v>
          </cell>
          <cell r="N338">
            <v>-0.01</v>
          </cell>
          <cell r="P338">
            <v>0.01</v>
          </cell>
          <cell r="Q338">
            <v>0.01</v>
          </cell>
          <cell r="R338">
            <v>0.01</v>
          </cell>
          <cell r="T338">
            <v>0.01</v>
          </cell>
          <cell r="Z338">
            <v>0.01</v>
          </cell>
        </row>
        <row r="339">
          <cell r="A339" t="str">
            <v>960YNT01</v>
          </cell>
          <cell r="B339" t="str">
            <v>Ynta</v>
          </cell>
          <cell r="D339">
            <v>-1.1599999999999999</v>
          </cell>
          <cell r="E339">
            <v>-1.1599999999999999</v>
          </cell>
          <cell r="F339">
            <v>-1.1599999999999999</v>
          </cell>
          <cell r="H339">
            <v>-1.1599999999999999</v>
          </cell>
          <cell r="N339">
            <v>-1.1599999999999999</v>
          </cell>
          <cell r="P339">
            <v>0.01</v>
          </cell>
          <cell r="Q339">
            <v>0.01</v>
          </cell>
          <cell r="R339">
            <v>0.01</v>
          </cell>
          <cell r="T339">
            <v>0.01</v>
          </cell>
          <cell r="Z339">
            <v>0.01</v>
          </cell>
        </row>
        <row r="340">
          <cell r="A340" t="str">
            <v>ZAMOUNT</v>
          </cell>
          <cell r="B340" t="str">
            <v>ERROR AMMOUNT</v>
          </cell>
          <cell r="D340">
            <v>0</v>
          </cell>
          <cell r="E340">
            <v>0.06</v>
          </cell>
          <cell r="F340">
            <v>0.06</v>
          </cell>
          <cell r="H340">
            <v>0.06</v>
          </cell>
          <cell r="N340">
            <v>0.06</v>
          </cell>
          <cell r="P340">
            <v>0</v>
          </cell>
          <cell r="Q340">
            <v>0</v>
          </cell>
          <cell r="R340">
            <v>0</v>
          </cell>
          <cell r="T340">
            <v>0</v>
          </cell>
          <cell r="Z3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">
          <cell r="D5">
            <v>2001001</v>
          </cell>
          <cell r="E5">
            <v>8551001</v>
          </cell>
          <cell r="F5">
            <v>5079.6451737524203</v>
          </cell>
          <cell r="G5">
            <v>588976.42551254889</v>
          </cell>
        </row>
        <row r="6">
          <cell r="D6">
            <v>2020100</v>
          </cell>
          <cell r="E6">
            <v>8551001</v>
          </cell>
          <cell r="F6">
            <v>52472.144232084014</v>
          </cell>
          <cell r="G6">
            <v>6084279.4346553935</v>
          </cell>
        </row>
        <row r="7">
          <cell r="D7">
            <v>2036001</v>
          </cell>
          <cell r="E7">
            <v>8551001</v>
          </cell>
          <cell r="F7">
            <v>164.97365447741365</v>
          </cell>
          <cell r="G7">
            <v>19980.091007325016</v>
          </cell>
        </row>
        <row r="8">
          <cell r="D8">
            <v>2036201</v>
          </cell>
          <cell r="E8">
            <v>8551001</v>
          </cell>
          <cell r="F8">
            <v>38.709555853899197</v>
          </cell>
          <cell r="G8">
            <v>4530.3965721487921</v>
          </cell>
        </row>
        <row r="9">
          <cell r="D9">
            <v>2036501</v>
          </cell>
          <cell r="E9">
            <v>8551001</v>
          </cell>
          <cell r="F9">
            <v>781.83507987445034</v>
          </cell>
          <cell r="G9">
            <v>99724.685058616975</v>
          </cell>
        </row>
        <row r="10">
          <cell r="D10">
            <v>2050101</v>
          </cell>
          <cell r="E10">
            <v>8551001</v>
          </cell>
          <cell r="F10">
            <v>1718.2748253305929</v>
          </cell>
          <cell r="G10">
            <v>201512.86942145607</v>
          </cell>
        </row>
        <row r="11">
          <cell r="D11">
            <v>2051001</v>
          </cell>
          <cell r="E11">
            <v>8551001</v>
          </cell>
          <cell r="F11">
            <v>105.56537036920501</v>
          </cell>
          <cell r="G11">
            <v>12724.186796989952</v>
          </cell>
        </row>
        <row r="12">
          <cell r="D12">
            <v>2053001</v>
          </cell>
          <cell r="E12">
            <v>8551001</v>
          </cell>
          <cell r="F12">
            <v>69.134319409765368</v>
          </cell>
          <cell r="G12">
            <v>12284.531149876822</v>
          </cell>
        </row>
        <row r="13">
          <cell r="D13">
            <v>2055501</v>
          </cell>
          <cell r="E13">
            <v>8551001</v>
          </cell>
          <cell r="F13">
            <v>135.89454975817083</v>
          </cell>
          <cell r="G13">
            <v>15908.530891806551</v>
          </cell>
        </row>
        <row r="14">
          <cell r="D14">
            <v>2055701</v>
          </cell>
          <cell r="E14">
            <v>8551001</v>
          </cell>
          <cell r="F14">
            <v>507.70976215925805</v>
          </cell>
          <cell r="G14">
            <v>92279.968881892346</v>
          </cell>
        </row>
        <row r="15">
          <cell r="D15">
            <v>2056001</v>
          </cell>
          <cell r="E15">
            <v>8551001</v>
          </cell>
          <cell r="F15">
            <v>191.96145150635837</v>
          </cell>
          <cell r="G15">
            <v>25710.750247933636</v>
          </cell>
        </row>
        <row r="16">
          <cell r="D16">
            <v>2056201</v>
          </cell>
          <cell r="E16">
            <v>8551001</v>
          </cell>
          <cell r="F16">
            <v>958.03742663857588</v>
          </cell>
          <cell r="G16">
            <v>139641.02861606271</v>
          </cell>
        </row>
        <row r="17">
          <cell r="D17">
            <v>2056501</v>
          </cell>
          <cell r="E17">
            <v>8551001</v>
          </cell>
          <cell r="F17">
            <v>344.7965632503911</v>
          </cell>
          <cell r="G17">
            <v>50996.815257237344</v>
          </cell>
        </row>
        <row r="18">
          <cell r="D18">
            <v>2056701</v>
          </cell>
          <cell r="E18">
            <v>8551001</v>
          </cell>
          <cell r="F18">
            <v>72.942263326482703</v>
          </cell>
          <cell r="G18">
            <v>8928.5216488592359</v>
          </cell>
        </row>
        <row r="19">
          <cell r="D19">
            <v>2057001</v>
          </cell>
          <cell r="E19">
            <v>8551001</v>
          </cell>
          <cell r="F19">
            <v>73.858578402797065</v>
          </cell>
          <cell r="G19">
            <v>10223.852552936656</v>
          </cell>
        </row>
        <row r="20">
          <cell r="D20">
            <v>2057501</v>
          </cell>
          <cell r="E20">
            <v>8551001</v>
          </cell>
          <cell r="F20">
            <v>49.298619213121448</v>
          </cell>
          <cell r="G20">
            <v>5975.1033920744621</v>
          </cell>
        </row>
        <row r="21">
          <cell r="D21">
            <v>2057520</v>
          </cell>
          <cell r="E21">
            <v>8551001</v>
          </cell>
          <cell r="F21">
            <v>4.7769919005680261</v>
          </cell>
          <cell r="G21">
            <v>578.66563937957403</v>
          </cell>
        </row>
        <row r="22">
          <cell r="D22">
            <v>2057530</v>
          </cell>
          <cell r="E22">
            <v>8551001</v>
          </cell>
          <cell r="F22">
            <v>68.047872828035068</v>
          </cell>
          <cell r="G22">
            <v>9569.296937998286</v>
          </cell>
        </row>
        <row r="23">
          <cell r="D23">
            <v>2058001</v>
          </cell>
          <cell r="E23">
            <v>8551001</v>
          </cell>
          <cell r="F23">
            <v>17.638649635716849</v>
          </cell>
          <cell r="G23">
            <v>2256.1807364668284</v>
          </cell>
        </row>
        <row r="24">
          <cell r="D24">
            <v>2058201</v>
          </cell>
          <cell r="E24">
            <v>8551001</v>
          </cell>
          <cell r="F24">
            <v>53.776852872218306</v>
          </cell>
          <cell r="G24">
            <v>6472.2521369840279</v>
          </cell>
        </row>
        <row r="25">
          <cell r="D25">
            <v>2058501</v>
          </cell>
          <cell r="E25">
            <v>8551001</v>
          </cell>
          <cell r="F25">
            <v>12.501393160193947</v>
          </cell>
          <cell r="G25">
            <v>1488.8058447084782</v>
          </cell>
        </row>
        <row r="26">
          <cell r="D26">
            <v>2251501</v>
          </cell>
          <cell r="E26">
            <v>8551001</v>
          </cell>
          <cell r="F26">
            <v>7855.5984604832393</v>
          </cell>
          <cell r="G26">
            <v>959977.02879690717</v>
          </cell>
        </row>
        <row r="27">
          <cell r="D27">
            <v>2252001</v>
          </cell>
          <cell r="E27">
            <v>8551001</v>
          </cell>
          <cell r="F27">
            <v>5638.8087636935779</v>
          </cell>
          <cell r="G27">
            <v>678465.51996882807</v>
          </cell>
        </row>
        <row r="28">
          <cell r="D28">
            <v>2253001</v>
          </cell>
          <cell r="E28">
            <v>8551001</v>
          </cell>
          <cell r="F28">
            <v>10854.502622445287</v>
          </cell>
          <cell r="G28">
            <v>1323922.343729801</v>
          </cell>
        </row>
        <row r="29">
          <cell r="D29">
            <v>2350101</v>
          </cell>
          <cell r="E29">
            <v>8551001</v>
          </cell>
          <cell r="F29">
            <v>16987.130407272114</v>
          </cell>
          <cell r="G29">
            <v>3090163.9370322186</v>
          </cell>
        </row>
        <row r="30">
          <cell r="D30">
            <v>2350501</v>
          </cell>
          <cell r="E30">
            <v>8551001</v>
          </cell>
          <cell r="F30">
            <v>8155.4873299761666</v>
          </cell>
          <cell r="G30">
            <v>1055966.0862267655</v>
          </cell>
        </row>
        <row r="31">
          <cell r="D31">
            <v>2350701</v>
          </cell>
          <cell r="E31">
            <v>8551001</v>
          </cell>
          <cell r="F31">
            <v>1994.4806521725479</v>
          </cell>
          <cell r="G31">
            <v>246327.52225821363</v>
          </cell>
        </row>
        <row r="32">
          <cell r="D32">
            <v>2351001</v>
          </cell>
          <cell r="E32">
            <v>8551001</v>
          </cell>
          <cell r="F32">
            <v>577.57328518987094</v>
          </cell>
          <cell r="G32">
            <v>84310.121569914598</v>
          </cell>
        </row>
        <row r="33">
          <cell r="D33">
            <v>2352001</v>
          </cell>
          <cell r="E33">
            <v>8551001</v>
          </cell>
          <cell r="F33">
            <v>208.96656743682263</v>
          </cell>
          <cell r="G33">
            <v>25779.063927411382</v>
          </cell>
        </row>
        <row r="34">
          <cell r="D34">
            <v>2352501</v>
          </cell>
          <cell r="E34">
            <v>8551001</v>
          </cell>
          <cell r="F34">
            <v>903.12372246728182</v>
          </cell>
          <cell r="G34">
            <v>166670.30042310472</v>
          </cell>
        </row>
        <row r="35">
          <cell r="D35">
            <v>2353001</v>
          </cell>
          <cell r="E35">
            <v>8551001</v>
          </cell>
          <cell r="F35">
            <v>996.74144138135046</v>
          </cell>
          <cell r="G35">
            <v>196083.24921684421</v>
          </cell>
        </row>
        <row r="36">
          <cell r="D36">
            <v>2355701</v>
          </cell>
          <cell r="E36">
            <v>8551001</v>
          </cell>
          <cell r="F36">
            <v>2515.0262056615247</v>
          </cell>
          <cell r="G36">
            <v>472513.18035196757</v>
          </cell>
        </row>
        <row r="37">
          <cell r="D37">
            <v>2356001</v>
          </cell>
          <cell r="E37">
            <v>8551001</v>
          </cell>
          <cell r="F37">
            <v>886.82242000150143</v>
          </cell>
          <cell r="G37">
            <v>125623.19842034332</v>
          </cell>
        </row>
        <row r="38">
          <cell r="D38">
            <v>2356201</v>
          </cell>
          <cell r="E38">
            <v>8551001</v>
          </cell>
          <cell r="F38">
            <v>6004.995124107375</v>
          </cell>
          <cell r="G38">
            <v>857800.67142579623</v>
          </cell>
        </row>
        <row r="39">
          <cell r="D39">
            <v>2356501</v>
          </cell>
          <cell r="E39">
            <v>8551001</v>
          </cell>
          <cell r="F39">
            <v>2793.1218297362352</v>
          </cell>
          <cell r="G39">
            <v>422247.95921009517</v>
          </cell>
        </row>
        <row r="40">
          <cell r="D40">
            <v>2356701</v>
          </cell>
          <cell r="E40">
            <v>8551001</v>
          </cell>
          <cell r="F40">
            <v>1388.9772116551317</v>
          </cell>
          <cell r="G40">
            <v>164117.38366981657</v>
          </cell>
        </row>
        <row r="41">
          <cell r="D41">
            <v>2357001</v>
          </cell>
          <cell r="E41">
            <v>8551001</v>
          </cell>
          <cell r="F41">
            <v>457.34465715518661</v>
          </cell>
          <cell r="G41">
            <v>64860.283195620868</v>
          </cell>
        </row>
        <row r="42">
          <cell r="D42">
            <v>2357501</v>
          </cell>
          <cell r="E42">
            <v>8551001</v>
          </cell>
          <cell r="F42">
            <v>231.82522080752392</v>
          </cell>
          <cell r="G42">
            <v>28329.007764848269</v>
          </cell>
        </row>
        <row r="43">
          <cell r="D43">
            <v>2357520</v>
          </cell>
          <cell r="E43">
            <v>8551001</v>
          </cell>
          <cell r="F43">
            <v>19.098547713360187</v>
          </cell>
          <cell r="G43">
            <v>2314.6480815417121</v>
          </cell>
        </row>
        <row r="44">
          <cell r="D44">
            <v>2357540</v>
          </cell>
          <cell r="E44">
            <v>8551001</v>
          </cell>
          <cell r="F44">
            <v>167.61737215906246</v>
          </cell>
          <cell r="G44">
            <v>23420.647199413808</v>
          </cell>
        </row>
        <row r="45">
          <cell r="D45">
            <v>2358001</v>
          </cell>
          <cell r="E45">
            <v>8551001</v>
          </cell>
          <cell r="F45">
            <v>70.572976561430835</v>
          </cell>
          <cell r="G45">
            <v>9024.8234344426291</v>
          </cell>
        </row>
        <row r="46">
          <cell r="D46">
            <v>2358201</v>
          </cell>
          <cell r="E46">
            <v>8551001</v>
          </cell>
          <cell r="F46">
            <v>215.10741148887323</v>
          </cell>
          <cell r="G46">
            <v>25889.02302391269</v>
          </cell>
        </row>
        <row r="47">
          <cell r="D47">
            <v>2358501</v>
          </cell>
          <cell r="E47">
            <v>8551001</v>
          </cell>
          <cell r="F47">
            <v>49.986917566656096</v>
          </cell>
          <cell r="G47">
            <v>5955.3238674092281</v>
          </cell>
        </row>
        <row r="48">
          <cell r="D48">
            <v>2358701</v>
          </cell>
          <cell r="E48">
            <v>8551001</v>
          </cell>
          <cell r="F48">
            <v>1350.2313615233663</v>
          </cell>
          <cell r="G48">
            <v>178012.3187271636</v>
          </cell>
        </row>
        <row r="49">
          <cell r="D49">
            <v>2403501</v>
          </cell>
          <cell r="E49">
            <v>8551001</v>
          </cell>
          <cell r="F49">
            <v>699.50903721021064</v>
          </cell>
          <cell r="G49">
            <v>82282.022915069902</v>
          </cell>
        </row>
        <row r="50">
          <cell r="D50">
            <v>2405001</v>
          </cell>
          <cell r="E50">
            <v>8551001</v>
          </cell>
          <cell r="F50">
            <v>32.209278393562407</v>
          </cell>
          <cell r="G50">
            <v>3769.3246330298639</v>
          </cell>
        </row>
        <row r="51">
          <cell r="D51">
            <v>2406001</v>
          </cell>
          <cell r="E51">
            <v>8551001</v>
          </cell>
          <cell r="F51">
            <v>568.07942244443757</v>
          </cell>
          <cell r="G51">
            <v>65992.408426104274</v>
          </cell>
        </row>
        <row r="52">
          <cell r="D52">
            <v>2511701</v>
          </cell>
          <cell r="E52">
            <v>8551001</v>
          </cell>
          <cell r="F52">
            <v>341.17129129708343</v>
          </cell>
          <cell r="G52">
            <v>43698.179650547994</v>
          </cell>
        </row>
        <row r="53">
          <cell r="D53">
            <v>2531001</v>
          </cell>
          <cell r="E53">
            <v>8551001</v>
          </cell>
          <cell r="F53">
            <v>896.51706227650914</v>
          </cell>
          <cell r="G53">
            <v>137957.03547244234</v>
          </cell>
        </row>
        <row r="54">
          <cell r="D54">
            <v>2531501</v>
          </cell>
          <cell r="E54">
            <v>8551001</v>
          </cell>
          <cell r="F54">
            <v>1231.6370745179552</v>
          </cell>
          <cell r="G54">
            <v>157457.88511723976</v>
          </cell>
        </row>
        <row r="55">
          <cell r="D55">
            <v>2531701</v>
          </cell>
          <cell r="E55">
            <v>8551001</v>
          </cell>
          <cell r="F55">
            <v>363.14964681378063</v>
          </cell>
          <cell r="G55">
            <v>44800.618166644264</v>
          </cell>
        </row>
        <row r="56">
          <cell r="D56">
            <v>2532001</v>
          </cell>
          <cell r="E56">
            <v>8551001</v>
          </cell>
          <cell r="F56">
            <v>262.97180643922894</v>
          </cell>
          <cell r="G56">
            <v>31872.599921853398</v>
          </cell>
        </row>
        <row r="57">
          <cell r="D57">
            <v>2532501</v>
          </cell>
          <cell r="E57">
            <v>8551001</v>
          </cell>
          <cell r="F57">
            <v>22.554354018105489</v>
          </cell>
          <cell r="G57">
            <v>3941.7472874039995</v>
          </cell>
        </row>
        <row r="58">
          <cell r="D58">
            <v>2536001</v>
          </cell>
          <cell r="E58">
            <v>8551001</v>
          </cell>
          <cell r="F58">
            <v>815.31170273407406</v>
          </cell>
          <cell r="G58">
            <v>105093.48016103575</v>
          </cell>
        </row>
        <row r="59">
          <cell r="D59">
            <v>2536201</v>
          </cell>
          <cell r="E59">
            <v>8551001</v>
          </cell>
          <cell r="F59">
            <v>2040.5347661184778</v>
          </cell>
          <cell r="G59">
            <v>252943.18663032373</v>
          </cell>
        </row>
        <row r="60">
          <cell r="D60">
            <v>2541001</v>
          </cell>
          <cell r="E60">
            <v>8551001</v>
          </cell>
          <cell r="F60">
            <v>2273.0947580706038</v>
          </cell>
          <cell r="G60">
            <v>454323.18745695119</v>
          </cell>
        </row>
        <row r="61">
          <cell r="D61">
            <v>2541501</v>
          </cell>
          <cell r="E61">
            <v>8551001</v>
          </cell>
          <cell r="F61">
            <v>1298.7356626584842</v>
          </cell>
          <cell r="G61">
            <v>189332.71519061827</v>
          </cell>
        </row>
        <row r="62">
          <cell r="D62">
            <v>2541701</v>
          </cell>
          <cell r="E62">
            <v>8551001</v>
          </cell>
          <cell r="F62">
            <v>397.03668130403753</v>
          </cell>
          <cell r="G62">
            <v>43689.859758685692</v>
          </cell>
        </row>
        <row r="63">
          <cell r="D63">
            <v>2542001</v>
          </cell>
          <cell r="E63">
            <v>8551001</v>
          </cell>
          <cell r="F63">
            <v>111.69808745827279</v>
          </cell>
          <cell r="G63">
            <v>15493.821568651432</v>
          </cell>
        </row>
        <row r="64">
          <cell r="D64">
            <v>2542501</v>
          </cell>
          <cell r="E64">
            <v>8551001</v>
          </cell>
          <cell r="F64">
            <v>2412.1306362677233</v>
          </cell>
          <cell r="G64">
            <v>498480.2760147762</v>
          </cell>
        </row>
        <row r="65">
          <cell r="D65">
            <v>2546001</v>
          </cell>
          <cell r="E65">
            <v>8551001</v>
          </cell>
          <cell r="F65">
            <v>340.42767418415423</v>
          </cell>
          <cell r="G65">
            <v>48616.196074642168</v>
          </cell>
        </row>
        <row r="66">
          <cell r="D66">
            <v>2546201</v>
          </cell>
          <cell r="E66">
            <v>8551001</v>
          </cell>
          <cell r="F66">
            <v>1024.4770113565678</v>
          </cell>
          <cell r="G66">
            <v>143319.63876884023</v>
          </cell>
        </row>
        <row r="67">
          <cell r="D67">
            <v>2551001</v>
          </cell>
          <cell r="E67">
            <v>8551001</v>
          </cell>
          <cell r="F67">
            <v>3218.3170578174731</v>
          </cell>
          <cell r="G67">
            <v>586437.67074196192</v>
          </cell>
        </row>
        <row r="68">
          <cell r="D68">
            <v>2551501</v>
          </cell>
          <cell r="E68">
            <v>8551001</v>
          </cell>
          <cell r="F68">
            <v>2835.7033129017113</v>
          </cell>
          <cell r="G68">
            <v>393085.16745604412</v>
          </cell>
        </row>
        <row r="69">
          <cell r="D69">
            <v>2551701</v>
          </cell>
          <cell r="E69">
            <v>8551001</v>
          </cell>
          <cell r="F69">
            <v>571.12934235930163</v>
          </cell>
          <cell r="G69">
            <v>70527.38179609245</v>
          </cell>
        </row>
        <row r="70">
          <cell r="D70">
            <v>2552001</v>
          </cell>
          <cell r="E70">
            <v>8551001</v>
          </cell>
          <cell r="F70">
            <v>425.98612402296339</v>
          </cell>
          <cell r="G70">
            <v>51629.892719552896</v>
          </cell>
        </row>
        <row r="71">
          <cell r="D71">
            <v>2552501</v>
          </cell>
          <cell r="E71">
            <v>8551001</v>
          </cell>
          <cell r="F71">
            <v>279.95004798073853</v>
          </cell>
          <cell r="G71">
            <v>36322.477879742626</v>
          </cell>
        </row>
        <row r="72">
          <cell r="D72">
            <v>2556001</v>
          </cell>
          <cell r="E72">
            <v>8551001</v>
          </cell>
          <cell r="F72">
            <v>1174.287784648762</v>
          </cell>
          <cell r="G72">
            <v>153049.93037036472</v>
          </cell>
        </row>
        <row r="73">
          <cell r="D73">
            <v>2556201</v>
          </cell>
          <cell r="E73">
            <v>8551001</v>
          </cell>
          <cell r="F73">
            <v>4259.2412822466367</v>
          </cell>
          <cell r="G73">
            <v>542739.72104030626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123100 O&amp;G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подгот"/>
      <sheetName val="Настройки"/>
      <sheetName val="Баланс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Форма №2 руб."/>
      <sheetName val="cтр.110"/>
      <sheetName val="cтр.120 (01)"/>
      <sheetName val="стр.120 (02)"/>
      <sheetName val="cтр.130"/>
      <sheetName val="cтр.141"/>
      <sheetName val="стр.142"/>
      <sheetName val="cтр.143"/>
      <sheetName val="стр.145 рос."/>
      <sheetName val="стр.150"/>
      <sheetName val="стр.211"/>
      <sheetName val="стр.213 (алюминиевый завод)"/>
      <sheetName val="стр.214 (43)"/>
      <sheetName val="стр.214 (41)"/>
      <sheetName val="стр.215"/>
      <sheetName val="стр.216"/>
      <sheetName val="стр.220"/>
      <sheetName val="стр.231(1)"/>
      <sheetName val="стр.231(2)"/>
      <sheetName val="стр.232"/>
      <sheetName val="стр.234"/>
      <sheetName val="стр.235 (1)"/>
      <sheetName val="стр.235(2)"/>
      <sheetName val="стр.241(1)"/>
      <sheetName val="стр.241(2)"/>
      <sheetName val="стр.242"/>
      <sheetName val="стр.244"/>
      <sheetName val="стр.245"/>
      <sheetName val="стр.246 (1)"/>
      <sheetName val="стр.246(2)"/>
      <sheetName val="стр.251"/>
      <sheetName val="cтр.253"/>
      <sheetName val="стр.260"/>
      <sheetName val="стр.270(1)"/>
      <sheetName val="стр.270(2)"/>
      <sheetName val="Капитал"/>
      <sheetName val="стр.511"/>
      <sheetName val="стр.512"/>
      <sheetName val="стр.515 рос."/>
      <sheetName val="стр. 529(1)"/>
      <sheetName val="стр. 529(2)"/>
      <sheetName val="стр.611"/>
      <sheetName val="стр.612"/>
      <sheetName val="стр.621 (1)"/>
      <sheetName val="стр.621(2)"/>
      <sheetName val="стр.623"/>
      <sheetName val="стр.624"/>
      <sheetName val="стр.624 (Р)"/>
      <sheetName val="стр.625 (1)"/>
      <sheetName val="стр.625 (2)"/>
      <sheetName val="стр.626"/>
      <sheetName val="стр.627"/>
      <sheetName val="стр.630"/>
      <sheetName val="стр.640"/>
      <sheetName val="стр.650"/>
      <sheetName val="стр. 660 (1)"/>
      <sheetName val="стр.660 (2)"/>
      <sheetName val="стр.950"/>
      <sheetName val="стр.960"/>
      <sheetName val="Забалансовые Остатки запасов"/>
      <sheetName val="№ 1 Движение ТМЦ"/>
      <sheetName val="Ф-14"/>
      <sheetName val="№ 2 Доходы_расходы"/>
      <sheetName val="№ 3 П-У реализация new"/>
      <sheetName val="№ 3 П-У по предметам реализации"/>
      <sheetName val="ПУ №3 OFA"/>
      <sheetName val="№ 7 КРА Приобр-е сырья new"/>
      <sheetName val="№ 8 КРА Приобретение тов new "/>
      <sheetName val="№9 КРА приобретение услуг new"/>
      <sheetName val="ПУ №7 OFA"/>
      <sheetName val="ПУ №8 OFA"/>
      <sheetName val="ПУ №9 OFA"/>
      <sheetName val="№ 5 Опер.внереализ"/>
      <sheetName val="№6 Внереализац расходы"/>
      <sheetName val="№10  КРА Прочая Реализация  "/>
      <sheetName val="№ 11 КРА Прочее Приобретение"/>
      <sheetName val="№12  КРА Проценты"/>
      <sheetName val="№13 Комиссионер"/>
      <sheetName val="ПУ №13 ОФА"/>
      <sheetName val="изменения"/>
    </sheetNames>
    <sheetDataSet>
      <sheetData sheetId="0" refreshError="1">
        <row r="4">
          <cell r="A4">
            <v>1</v>
          </cell>
          <cell r="B4" t="str">
            <v>Form_141</v>
          </cell>
          <cell r="C4" t="str">
            <v>Стр.141</v>
          </cell>
          <cell r="D4">
            <v>14</v>
          </cell>
          <cell r="E4">
            <v>4</v>
          </cell>
          <cell r="F4" t="str">
            <v>1, 2, 3</v>
          </cell>
          <cell r="G4">
            <v>14</v>
          </cell>
          <cell r="I4">
            <v>2</v>
          </cell>
          <cell r="J4">
            <v>1</v>
          </cell>
          <cell r="K4" t="str">
            <v>3, 1, 1, 1, 4, 4, 4, 4, 4, 4, 2, 1, 4, 1</v>
          </cell>
        </row>
        <row r="5">
          <cell r="A5">
            <v>2</v>
          </cell>
          <cell r="B5" t="str">
            <v>Form_142</v>
          </cell>
          <cell r="C5" t="str">
            <v>Стр.144</v>
          </cell>
          <cell r="D5">
            <v>22</v>
          </cell>
          <cell r="G5">
            <v>22</v>
          </cell>
          <cell r="I5">
            <v>2</v>
          </cell>
          <cell r="J5">
            <v>1</v>
          </cell>
          <cell r="K5" t="str">
            <v>3, 1, 1, 1, 1, 2, 2, 4, 4, 1, 1, 4, 4, 4, 4, 4, 4, 4, 4, 4, 4, 1</v>
          </cell>
        </row>
        <row r="6">
          <cell r="A6">
            <v>3</v>
          </cell>
          <cell r="B6" t="str">
            <v>Form_143</v>
          </cell>
          <cell r="C6" t="str">
            <v>Стр.145</v>
          </cell>
          <cell r="D6">
            <v>21</v>
          </cell>
          <cell r="E6">
            <v>4</v>
          </cell>
          <cell r="F6" t="str">
            <v>1, 2, 3, 4, 5,6</v>
          </cell>
          <cell r="G6">
            <v>21</v>
          </cell>
          <cell r="I6">
            <v>2</v>
          </cell>
          <cell r="J6" t="str">
            <v/>
          </cell>
          <cell r="K6" t="str">
            <v>3, 1, 1, 1, 4, 4, 4, 4, 4, 4, 4, 4, 4, 4, 1, 1, 2, 2, 1, 4, 1</v>
          </cell>
        </row>
        <row r="7">
          <cell r="A7">
            <v>4</v>
          </cell>
          <cell r="B7" t="str">
            <v>Form_150</v>
          </cell>
          <cell r="C7" t="str">
            <v>Стр.150</v>
          </cell>
          <cell r="D7">
            <v>7</v>
          </cell>
          <cell r="G7">
            <v>7</v>
          </cell>
          <cell r="I7">
            <v>2</v>
          </cell>
          <cell r="J7">
            <v>1</v>
          </cell>
          <cell r="K7" t="str">
            <v>3, 1, 4, 4, 4, 4, 1</v>
          </cell>
        </row>
        <row r="8">
          <cell r="A8">
            <v>5</v>
          </cell>
          <cell r="B8" t="str">
            <v>Form_231_2</v>
          </cell>
          <cell r="C8" t="str">
            <v>Стр.231(2)</v>
          </cell>
          <cell r="D8">
            <v>11</v>
          </cell>
          <cell r="E8">
            <v>6</v>
          </cell>
          <cell r="F8" t="str">
            <v>1, 2, 3, 4, 5, 6, 7, 8, 9, 10, 11</v>
          </cell>
          <cell r="G8">
            <v>11</v>
          </cell>
          <cell r="I8">
            <v>2</v>
          </cell>
          <cell r="J8">
            <v>1</v>
          </cell>
          <cell r="K8" t="str">
            <v>3, 1, 1, 2, 1, 1, 4, 4, 4, 1, 1</v>
          </cell>
        </row>
        <row r="9">
          <cell r="A9">
            <v>6</v>
          </cell>
          <cell r="B9" t="str">
            <v>Form_232</v>
          </cell>
          <cell r="C9" t="str">
            <v>Стр.232</v>
          </cell>
          <cell r="D9">
            <v>16</v>
          </cell>
          <cell r="E9">
            <v>7</v>
          </cell>
          <cell r="F9" t="str">
            <v>1, 2, 3, 4, 5, 6</v>
          </cell>
          <cell r="G9">
            <v>16</v>
          </cell>
          <cell r="I9">
            <v>2</v>
          </cell>
          <cell r="J9" t="str">
            <v/>
          </cell>
          <cell r="K9" t="str">
            <v>3, 1, 1, 1, 2, 2, 1, 4, 4, 4, 4, 4, 4, 4, 1, 1</v>
          </cell>
        </row>
        <row r="10">
          <cell r="A10">
            <v>7</v>
          </cell>
          <cell r="B10" t="str">
            <v>Form_234</v>
          </cell>
          <cell r="C10" t="str">
            <v>Стр.234</v>
          </cell>
          <cell r="D10">
            <v>11</v>
          </cell>
          <cell r="E10">
            <v>6</v>
          </cell>
          <cell r="F10" t="str">
            <v>1, 2, 3, 5, 6, 7, 9</v>
          </cell>
          <cell r="G10">
            <v>11</v>
          </cell>
          <cell r="I10">
            <v>2</v>
          </cell>
          <cell r="J10" t="str">
            <v/>
          </cell>
          <cell r="K10" t="str">
            <v>3, 1, 1, 2, 1, 1, 4, 4, 4, 1, 1</v>
          </cell>
        </row>
        <row r="11">
          <cell r="A11">
            <v>8</v>
          </cell>
          <cell r="B11" t="str">
            <v>Form_235_2</v>
          </cell>
          <cell r="C11" t="str">
            <v>Стр.235(2)</v>
          </cell>
          <cell r="D11">
            <v>11</v>
          </cell>
          <cell r="E11">
            <v>6</v>
          </cell>
          <cell r="F11" t="str">
            <v>3, 4, 8, 9, 17, 19, 20</v>
          </cell>
          <cell r="G11">
            <v>11</v>
          </cell>
          <cell r="I11">
            <v>2</v>
          </cell>
          <cell r="J11" t="str">
            <v/>
          </cell>
          <cell r="K11" t="str">
            <v>3, 1, 1, 2, 1, 1, 4, 4, 4, 1, 1</v>
          </cell>
        </row>
        <row r="12">
          <cell r="A12">
            <v>9</v>
          </cell>
          <cell r="B12" t="str">
            <v>Form_241_2</v>
          </cell>
          <cell r="C12" t="str">
            <v>Стр.241(2)</v>
          </cell>
          <cell r="D12">
            <v>15</v>
          </cell>
          <cell r="E12">
            <v>6</v>
          </cell>
          <cell r="F12" t="str">
            <v>1, 2, 3, 4, 5, 6, 7, 8, 9, 10, 11</v>
          </cell>
          <cell r="G12">
            <v>15</v>
          </cell>
          <cell r="I12">
            <v>2</v>
          </cell>
          <cell r="J12">
            <v>1</v>
          </cell>
          <cell r="K12" t="str">
            <v>3, 1, 1, 2, 1, 1, 4, 4, 4, 4, 4, 4, 4, 1, 1</v>
          </cell>
        </row>
        <row r="13">
          <cell r="A13">
            <v>10</v>
          </cell>
          <cell r="B13" t="str">
            <v>Form_242</v>
          </cell>
          <cell r="C13" t="str">
            <v>Стр.242</v>
          </cell>
          <cell r="D13">
            <v>16</v>
          </cell>
          <cell r="E13">
            <v>7</v>
          </cell>
          <cell r="F13" t="str">
            <v>1, 2, 3, 4, 5, 6</v>
          </cell>
          <cell r="G13">
            <v>16</v>
          </cell>
          <cell r="I13">
            <v>2</v>
          </cell>
          <cell r="J13" t="str">
            <v/>
          </cell>
          <cell r="K13" t="str">
            <v>3, 1, 1, 1, 2, 2, 1, 4, 4, 4, 4, 4, 4, 4, 1, 1</v>
          </cell>
        </row>
        <row r="14">
          <cell r="A14">
            <v>11</v>
          </cell>
          <cell r="B14" t="str">
            <v>Form_244</v>
          </cell>
          <cell r="C14" t="str">
            <v>Стр.244</v>
          </cell>
          <cell r="D14">
            <v>10</v>
          </cell>
          <cell r="G14">
            <v>10</v>
          </cell>
          <cell r="I14">
            <v>2</v>
          </cell>
          <cell r="J14" t="str">
            <v/>
          </cell>
          <cell r="K14" t="str">
            <v>3, 1, 1, 4, 4, 4, 4, 4, 4, 1</v>
          </cell>
        </row>
        <row r="15">
          <cell r="A15">
            <v>12</v>
          </cell>
          <cell r="B15" t="str">
            <v>Form_245</v>
          </cell>
          <cell r="C15" t="str">
            <v>Стр.245</v>
          </cell>
          <cell r="D15">
            <v>15</v>
          </cell>
          <cell r="E15">
            <v>6</v>
          </cell>
          <cell r="F15" t="str">
            <v>1, 2, 3, 5, 6, 7, 9</v>
          </cell>
          <cell r="G15">
            <v>15</v>
          </cell>
          <cell r="I15">
            <v>2</v>
          </cell>
          <cell r="J15">
            <v>1</v>
          </cell>
          <cell r="K15" t="str">
            <v>3, 1, 1, 2, 1, 1, 4, 4, 4, 4, 4, 4, 4, 1, 1</v>
          </cell>
        </row>
        <row r="16">
          <cell r="A16">
            <v>13</v>
          </cell>
          <cell r="B16" t="str">
            <v>Form_246_2</v>
          </cell>
          <cell r="C16" t="str">
            <v>Стр.246(2)</v>
          </cell>
          <cell r="D16">
            <v>15</v>
          </cell>
          <cell r="E16">
            <v>6</v>
          </cell>
          <cell r="F16" t="str">
            <v>3, 4, 8, 9, 17, 19, 20</v>
          </cell>
          <cell r="G16">
            <v>15</v>
          </cell>
          <cell r="I16">
            <v>2</v>
          </cell>
          <cell r="J16">
            <v>1</v>
          </cell>
          <cell r="K16" t="str">
            <v>3, 1, 1, 2, 1, 1, 4, 4, 4, 4, 4, 4, 4, 1, 1</v>
          </cell>
        </row>
        <row r="17">
          <cell r="A17">
            <v>14</v>
          </cell>
          <cell r="B17" t="str">
            <v>Form_251</v>
          </cell>
          <cell r="C17" t="str">
            <v>Стр.251</v>
          </cell>
          <cell r="D17">
            <v>22</v>
          </cell>
          <cell r="G17">
            <v>22</v>
          </cell>
          <cell r="I17">
            <v>2</v>
          </cell>
          <cell r="J17" t="str">
            <v/>
          </cell>
          <cell r="K17" t="str">
            <v>3, 1, 1, 1, 1, 2, 2, 4, 4, 1, 1, 4, 4, 4, 4, 4, 4, 4, 4, 4, 4, 1</v>
          </cell>
        </row>
        <row r="18">
          <cell r="A18">
            <v>15</v>
          </cell>
          <cell r="B18" t="str">
            <v>Form_253</v>
          </cell>
          <cell r="C18" t="str">
            <v>Стр.253</v>
          </cell>
          <cell r="D18">
            <v>21</v>
          </cell>
          <cell r="E18">
            <v>4</v>
          </cell>
          <cell r="F18" t="str">
            <v>1, 2, 3, 4, 5, 6,7</v>
          </cell>
          <cell r="G18">
            <v>21</v>
          </cell>
          <cell r="I18">
            <v>2</v>
          </cell>
          <cell r="J18">
            <v>1</v>
          </cell>
          <cell r="K18" t="str">
            <v>3, 1, 1, 1, 4, 4, 4, 4, 4, 4, 4, 4, 4, 4, 1, 1, 2, 2, 1, 4, 1</v>
          </cell>
        </row>
        <row r="19">
          <cell r="A19">
            <v>16</v>
          </cell>
          <cell r="B19" t="str">
            <v>Form_270</v>
          </cell>
          <cell r="C19" t="str">
            <v>Стр.270</v>
          </cell>
          <cell r="D19">
            <v>4</v>
          </cell>
          <cell r="G19">
            <v>4</v>
          </cell>
          <cell r="I19">
            <v>2</v>
          </cell>
          <cell r="J19" t="str">
            <v/>
          </cell>
          <cell r="K19" t="str">
            <v>3, 1, 4, 1</v>
          </cell>
        </row>
        <row r="20">
          <cell r="A20">
            <v>17</v>
          </cell>
          <cell r="B20" t="str">
            <v>Form_511</v>
          </cell>
          <cell r="C20" t="str">
            <v>Стр.511</v>
          </cell>
          <cell r="D20">
            <v>40</v>
          </cell>
          <cell r="I20">
            <v>2</v>
          </cell>
          <cell r="J20" t="str">
            <v/>
          </cell>
          <cell r="K20" t="str">
            <v>3, 1, 1, 1, 2, 2, 4, 4, 1, 1, 4, 4, 4, 4, 4, 4, 4, 4, 4, 4, 4, 4, 4, 4, 4, 4, 4, 4, 4, 4, 4, 4, 4, 4, 4, 4, 4, 4, 4, 4</v>
          </cell>
        </row>
        <row r="21">
          <cell r="A21">
            <v>18</v>
          </cell>
          <cell r="B21" t="str">
            <v>Form_512</v>
          </cell>
          <cell r="C21" t="str">
            <v>Стр.512</v>
          </cell>
          <cell r="D21">
            <v>42</v>
          </cell>
          <cell r="G21">
            <v>22</v>
          </cell>
          <cell r="I21">
            <v>2</v>
          </cell>
          <cell r="J21">
            <v>1</v>
          </cell>
          <cell r="K21" t="str">
            <v>3, 1, 1, 1, 1, 2, 2, 4, 4, 1, 1, 4, 4, 4, 4, 4, 4, 4, 4, 4, 4, 1, 4, 4, 4, 4, 4, 4, 4, 4, 4, 4, 4, 4, 4, 4, 4, 4, 4, 4, 4, 4</v>
          </cell>
        </row>
        <row r="22">
          <cell r="A22">
            <v>19</v>
          </cell>
          <cell r="B22" t="str">
            <v>Form_529_2</v>
          </cell>
          <cell r="C22" t="str">
            <v>Стр.529(2)</v>
          </cell>
          <cell r="D22">
            <v>6</v>
          </cell>
          <cell r="I22">
            <v>2</v>
          </cell>
          <cell r="J22" t="str">
            <v/>
          </cell>
          <cell r="K22" t="str">
            <v>3, 1, 4, 4, 4, 4</v>
          </cell>
        </row>
        <row r="23">
          <cell r="A23">
            <v>20</v>
          </cell>
          <cell r="B23" t="str">
            <v>Form_611</v>
          </cell>
          <cell r="C23" t="str">
            <v>Стр.611</v>
          </cell>
          <cell r="D23">
            <v>20</v>
          </cell>
          <cell r="I23">
            <v>2</v>
          </cell>
          <cell r="J23" t="str">
            <v/>
          </cell>
          <cell r="K23" t="str">
            <v>3, 1, 1, 1, 2, 2, 4, 4, 1, 1, 4, 4, 4, 4, 4, 4, 4, 4, 4, 4</v>
          </cell>
        </row>
        <row r="24">
          <cell r="A24">
            <v>21</v>
          </cell>
          <cell r="B24" t="str">
            <v>Form_612</v>
          </cell>
          <cell r="C24" t="str">
            <v>Стр.612</v>
          </cell>
          <cell r="D24">
            <v>22</v>
          </cell>
          <cell r="G24">
            <v>22</v>
          </cell>
          <cell r="I24">
            <v>2</v>
          </cell>
          <cell r="J24">
            <v>1</v>
          </cell>
          <cell r="K24" t="str">
            <v>3, 1, 1, 1, 1, 2, 2, 4, 4, 1, 1, 4, 4, 4, 4, 4, 4, 4, 4, 4, 4, 1</v>
          </cell>
        </row>
        <row r="25">
          <cell r="A25">
            <v>22</v>
          </cell>
          <cell r="B25" t="str">
            <v>Form_621_2</v>
          </cell>
          <cell r="C25" t="str">
            <v>Стр.621(2)</v>
          </cell>
          <cell r="D25">
            <v>13</v>
          </cell>
          <cell r="E25">
            <v>6</v>
          </cell>
          <cell r="F25" t="str">
            <v>1, 2, 3, 5, 6, 7, 8, 9</v>
          </cell>
          <cell r="G25">
            <v>13</v>
          </cell>
          <cell r="I25">
            <v>2</v>
          </cell>
          <cell r="J25">
            <v>1</v>
          </cell>
          <cell r="K25" t="str">
            <v>3, 1, 1, 2, 1, 1, 4, 4, 4, 4, 4, 1, 1</v>
          </cell>
        </row>
        <row r="26">
          <cell r="A26">
            <v>23</v>
          </cell>
          <cell r="B26" t="str">
            <v>Form_625_2</v>
          </cell>
          <cell r="C26" t="str">
            <v>Стр.625(2)</v>
          </cell>
          <cell r="D26">
            <v>13</v>
          </cell>
          <cell r="E26">
            <v>6</v>
          </cell>
          <cell r="F26" t="str">
            <v>3, 10, 11, 12, 13, 14</v>
          </cell>
          <cell r="G26">
            <v>13</v>
          </cell>
          <cell r="I26">
            <v>2</v>
          </cell>
          <cell r="J26">
            <v>1</v>
          </cell>
          <cell r="K26" t="str">
            <v>3, 1, 1, 2, 1, 1, 4, 4, 4, 4, 4, 1, 1</v>
          </cell>
        </row>
        <row r="27">
          <cell r="A27">
            <v>24</v>
          </cell>
          <cell r="B27" t="str">
            <v>Form_626</v>
          </cell>
          <cell r="C27" t="str">
            <v>Стр.626</v>
          </cell>
          <cell r="D27">
            <v>14</v>
          </cell>
          <cell r="E27">
            <v>7</v>
          </cell>
          <cell r="F27" t="str">
            <v>1, 2, 3, 4, 5, 6, 7, 8</v>
          </cell>
          <cell r="G27">
            <v>14</v>
          </cell>
          <cell r="I27">
            <v>2</v>
          </cell>
          <cell r="J27" t="str">
            <v/>
          </cell>
          <cell r="K27" t="str">
            <v>3, 1, 1, 1, 2, 2, 1, 4, 4, 4, 4, 4, 1, 1</v>
          </cell>
        </row>
        <row r="28">
          <cell r="A28">
            <v>25</v>
          </cell>
          <cell r="B28" t="str">
            <v>Form_627</v>
          </cell>
          <cell r="C28" t="str">
            <v>Стр.627</v>
          </cell>
          <cell r="D28">
            <v>13</v>
          </cell>
          <cell r="E28">
            <v>6</v>
          </cell>
          <cell r="F28" t="str">
            <v>1, 2, 3, 4, 5, 6, 7, 8, 9</v>
          </cell>
          <cell r="G28">
            <v>13</v>
          </cell>
          <cell r="I28">
            <v>2</v>
          </cell>
          <cell r="J28">
            <v>1</v>
          </cell>
          <cell r="K28" t="str">
            <v>3, 1, 1, 2, 1, 1, 4, 4, 4, 4, 4, 1, 1</v>
          </cell>
        </row>
        <row r="29">
          <cell r="A29">
            <v>26</v>
          </cell>
          <cell r="B29" t="str">
            <v>Form_630</v>
          </cell>
          <cell r="C29" t="str">
            <v>Стр.630</v>
          </cell>
          <cell r="D29">
            <v>10</v>
          </cell>
          <cell r="I29">
            <v>2</v>
          </cell>
          <cell r="J29" t="str">
            <v/>
          </cell>
          <cell r="K29" t="str">
            <v>3, 1, 4, 4, 4, 4, 4, 4, 2, 1</v>
          </cell>
        </row>
        <row r="30">
          <cell r="A30">
            <v>27</v>
          </cell>
          <cell r="B30" t="str">
            <v>Form_650</v>
          </cell>
          <cell r="C30" t="str">
            <v>Стр.650</v>
          </cell>
          <cell r="D30">
            <v>6</v>
          </cell>
          <cell r="I30">
            <v>2</v>
          </cell>
          <cell r="J30" t="str">
            <v/>
          </cell>
          <cell r="K30" t="str">
            <v>3, 1, 4, 4, 4, 4</v>
          </cell>
        </row>
        <row r="31">
          <cell r="A31">
            <v>28</v>
          </cell>
          <cell r="B31" t="str">
            <v>Form_660</v>
          </cell>
          <cell r="C31" t="str">
            <v>Стр.660</v>
          </cell>
          <cell r="D31">
            <v>4</v>
          </cell>
          <cell r="G31">
            <v>4</v>
          </cell>
          <cell r="I31">
            <v>2</v>
          </cell>
          <cell r="J31" t="str">
            <v/>
          </cell>
          <cell r="K31" t="str">
            <v>3, 1, 4, 1</v>
          </cell>
        </row>
        <row r="32">
          <cell r="A32">
            <v>29</v>
          </cell>
          <cell r="B32" t="str">
            <v>Form_950_1</v>
          </cell>
          <cell r="C32" t="str">
            <v>Стр.950</v>
          </cell>
          <cell r="D32">
            <v>16</v>
          </cell>
          <cell r="G32">
            <v>16</v>
          </cell>
          <cell r="I32">
            <v>2</v>
          </cell>
          <cell r="J32" t="str">
            <v/>
          </cell>
          <cell r="K32" t="str">
            <v>3, 1, 1, 1, 2, 2, 4, 4, 1, 1, 2, 2, 4, 4, 1, 1</v>
          </cell>
        </row>
        <row r="33">
          <cell r="A33">
            <v>30</v>
          </cell>
          <cell r="B33" t="str">
            <v>Form_950_2</v>
          </cell>
          <cell r="C33" t="str">
            <v>Стр.950</v>
          </cell>
          <cell r="D33">
            <v>21</v>
          </cell>
          <cell r="G33">
            <v>21</v>
          </cell>
          <cell r="I33">
            <v>2</v>
          </cell>
          <cell r="J33" t="str">
            <v/>
          </cell>
          <cell r="K33" t="str">
            <v>3, 1, 1, 1, 2, 2, 4, 4, 1, 1, 2, 2, 4, 4, 1, 1, 1, 4, 4, 4, 1</v>
          </cell>
        </row>
        <row r="34">
          <cell r="A34">
            <v>31</v>
          </cell>
          <cell r="B34" t="str">
            <v>Form_960</v>
          </cell>
          <cell r="C34" t="str">
            <v>Стр.960</v>
          </cell>
          <cell r="D34">
            <v>22</v>
          </cell>
          <cell r="G34">
            <v>22</v>
          </cell>
          <cell r="I34">
            <v>2</v>
          </cell>
          <cell r="J34" t="str">
            <v/>
          </cell>
          <cell r="K34" t="str">
            <v>3, 1, 1, 1, 2, 2, 4, 4, 1, 1, 2, 2, 4, 4, 1, 1, 1, 4, 4, 4, 4, 1</v>
          </cell>
        </row>
        <row r="35">
          <cell r="A35">
            <v>32</v>
          </cell>
          <cell r="B35" t="str">
            <v>Form_pl3</v>
          </cell>
          <cell r="C35" t="str">
            <v>ПУ №3 OFA</v>
          </cell>
          <cell r="D35">
            <v>6</v>
          </cell>
          <cell r="G35">
            <v>1</v>
          </cell>
          <cell r="I35">
            <v>3</v>
          </cell>
          <cell r="J35" t="str">
            <v/>
          </cell>
          <cell r="K35" t="str">
            <v>1,1,1,1,4,4</v>
          </cell>
        </row>
        <row r="36">
          <cell r="A36">
            <v>33</v>
          </cell>
          <cell r="B36" t="str">
            <v>Form_pl7</v>
          </cell>
          <cell r="C36" t="str">
            <v>ПУ №7 OFA</v>
          </cell>
          <cell r="D36">
            <v>5</v>
          </cell>
          <cell r="G36">
            <v>1</v>
          </cell>
          <cell r="I36">
            <v>3</v>
          </cell>
          <cell r="J36" t="str">
            <v/>
          </cell>
          <cell r="K36" t="str">
            <v>1,1,1,4,4</v>
          </cell>
        </row>
        <row r="37">
          <cell r="A37">
            <v>34</v>
          </cell>
          <cell r="B37" t="str">
            <v>Form_pl8</v>
          </cell>
          <cell r="C37" t="str">
            <v>ПУ №8 OFA</v>
          </cell>
          <cell r="D37">
            <v>5</v>
          </cell>
          <cell r="G37">
            <v>1</v>
          </cell>
          <cell r="I37">
            <v>3</v>
          </cell>
          <cell r="J37" t="str">
            <v/>
          </cell>
          <cell r="K37" t="str">
            <v>1,1,1,4,4</v>
          </cell>
        </row>
        <row r="38">
          <cell r="A38">
            <v>35</v>
          </cell>
          <cell r="B38" t="str">
            <v>Form_pl9</v>
          </cell>
          <cell r="C38" t="str">
            <v>ПУ №9 OFA</v>
          </cell>
          <cell r="D38">
            <v>4</v>
          </cell>
          <cell r="G38">
            <v>1</v>
          </cell>
          <cell r="I38">
            <v>3</v>
          </cell>
          <cell r="J38" t="str">
            <v/>
          </cell>
          <cell r="K38" t="str">
            <v>1,1,4,4</v>
          </cell>
        </row>
        <row r="39">
          <cell r="A39">
            <v>36</v>
          </cell>
          <cell r="B39" t="str">
            <v>Form_pl10</v>
          </cell>
          <cell r="C39" t="str">
            <v xml:space="preserve">№10  КРА Прочая Реализация  </v>
          </cell>
          <cell r="D39">
            <v>19</v>
          </cell>
          <cell r="G39">
            <v>4</v>
          </cell>
          <cell r="I39">
            <v>3</v>
          </cell>
          <cell r="J39">
            <v>1</v>
          </cell>
          <cell r="K39" t="str">
            <v>3,1,1,1,4,4,4,4,4,4,4,4,4,4,4,4,4,4,4</v>
          </cell>
        </row>
        <row r="40">
          <cell r="A40">
            <v>37</v>
          </cell>
          <cell r="B40" t="str">
            <v>Form_pl11</v>
          </cell>
          <cell r="C40" t="str">
            <v>№ 11 КРА Прочее Приобретение</v>
          </cell>
          <cell r="D40">
            <v>9</v>
          </cell>
          <cell r="G40">
            <v>4</v>
          </cell>
          <cell r="I40">
            <v>3</v>
          </cell>
          <cell r="J40">
            <v>1</v>
          </cell>
          <cell r="K40" t="str">
            <v>3,1,1,1,4,4,4</v>
          </cell>
        </row>
        <row r="41">
          <cell r="A41">
            <v>38</v>
          </cell>
          <cell r="B41" t="str">
            <v>Form_pl12</v>
          </cell>
          <cell r="C41" t="str">
            <v>№12  КРА Проценты</v>
          </cell>
          <cell r="D41">
            <v>10</v>
          </cell>
          <cell r="G41">
            <v>4</v>
          </cell>
          <cell r="I41">
            <v>3</v>
          </cell>
          <cell r="J41">
            <v>1</v>
          </cell>
          <cell r="K41" t="str">
            <v>3,1,1,1,4,4,4,4,4,4</v>
          </cell>
        </row>
        <row r="42">
          <cell r="A42">
            <v>39</v>
          </cell>
          <cell r="B42" t="str">
            <v>Form_info</v>
          </cell>
          <cell r="C42" t="str">
            <v>Настройки</v>
          </cell>
          <cell r="D42">
            <v>2</v>
          </cell>
          <cell r="H42" t="str">
            <v/>
          </cell>
          <cell r="I42">
            <v>0</v>
          </cell>
          <cell r="J42">
            <v>1</v>
          </cell>
          <cell r="K42" t="str">
            <v>1, 1</v>
          </cell>
        </row>
      </sheetData>
      <sheetData sheetId="1"/>
      <sheetData sheetId="2" refreshError="1">
        <row r="1">
          <cell r="A1" t="str">
            <v>unit_id</v>
          </cell>
          <cell r="B1" t="str">
            <v>period_id</v>
          </cell>
        </row>
        <row r="2">
          <cell r="A2" t="str">
            <v>U1.1.12</v>
          </cell>
          <cell r="B2" t="str">
            <v>JUN05</v>
          </cell>
        </row>
      </sheetData>
      <sheetData sheetId="3" refreshError="1">
        <row r="27">
          <cell r="B27" t="str">
            <v>line_code</v>
          </cell>
          <cell r="D27" t="str">
            <v>B1_1</v>
          </cell>
          <cell r="E27" t="str">
            <v>B2</v>
          </cell>
        </row>
        <row r="28">
          <cell r="A28" t="str">
            <v>I. ВНЕОБОРОТНЫЕ АКТИВЫ</v>
          </cell>
        </row>
        <row r="29">
          <cell r="A29" t="str">
            <v>Нематериальные активы ( 04, 05)</v>
          </cell>
          <cell r="B29" t="str">
            <v>BS1.1.1.1</v>
          </cell>
          <cell r="C29">
            <v>110</v>
          </cell>
          <cell r="D29">
            <v>409679.34</v>
          </cell>
          <cell r="E29">
            <v>318121.32999999996</v>
          </cell>
          <cell r="F29">
            <v>-91558.010000000068</v>
          </cell>
        </row>
        <row r="30">
          <cell r="A30" t="str">
            <v>Основные средства (01, 02)</v>
          </cell>
          <cell r="B30" t="str">
            <v>BS1.1.1.2</v>
          </cell>
          <cell r="C30">
            <v>120</v>
          </cell>
          <cell r="D30">
            <v>481097592.9000001</v>
          </cell>
          <cell r="E30">
            <v>501162658.38000011</v>
          </cell>
          <cell r="F30">
            <v>20065065.480000019</v>
          </cell>
        </row>
        <row r="31">
          <cell r="A31" t="str">
            <v>Незавершенное строительство (07, 08, 16 )</v>
          </cell>
          <cell r="B31" t="str">
            <v>BS1.1.1.3</v>
          </cell>
          <cell r="C31">
            <v>130</v>
          </cell>
          <cell r="D31">
            <v>77184242.49000001</v>
          </cell>
          <cell r="E31">
            <v>109298801.59000002</v>
          </cell>
          <cell r="F31">
            <v>32114559.100000009</v>
          </cell>
        </row>
        <row r="32">
          <cell r="A32" t="str">
            <v>Доходные вложения в материальные ценности (03,02)</v>
          </cell>
          <cell r="B32" t="str">
            <v>BS1.1.1.4</v>
          </cell>
          <cell r="C32">
            <v>135</v>
          </cell>
          <cell r="F32">
            <v>0</v>
          </cell>
        </row>
        <row r="33">
          <cell r="A33" t="str">
            <v>Долгосрочные финансовые вложения (58,59)</v>
          </cell>
          <cell r="C33">
            <v>140</v>
          </cell>
          <cell r="D33">
            <v>135561968.21000001</v>
          </cell>
          <cell r="E33">
            <v>143636707.92999998</v>
          </cell>
          <cell r="F33">
            <v>8074739.719999969</v>
          </cell>
        </row>
        <row r="34">
          <cell r="A34" t="str">
            <v>в том числе :</v>
          </cell>
        </row>
        <row r="35">
          <cell r="A35" t="str">
            <v>инвестиции в дочерние, зависимые общества, другие организации</v>
          </cell>
          <cell r="B35" t="str">
            <v>BS1.1.1.5.1</v>
          </cell>
          <cell r="C35">
            <v>141</v>
          </cell>
          <cell r="D35">
            <v>135561968.21000001</v>
          </cell>
          <cell r="E35">
            <v>135561968.20999998</v>
          </cell>
          <cell r="F35">
            <v>0</v>
          </cell>
        </row>
        <row r="36">
          <cell r="A36" t="str">
            <v>займы, предоставленные организациям на срок более 12 месяцев</v>
          </cell>
          <cell r="B36" t="str">
            <v>BS1.1.1.5.4</v>
          </cell>
          <cell r="C36" t="str">
            <v>142</v>
          </cell>
          <cell r="E36">
            <v>8074739.7200000007</v>
          </cell>
          <cell r="F36">
            <v>8074739.7200000007</v>
          </cell>
        </row>
        <row r="37">
          <cell r="A37" t="str">
            <v xml:space="preserve"> прочие долгосрочные финансовые вложения</v>
          </cell>
          <cell r="B37" t="str">
            <v>BS1.1.1.5.5</v>
          </cell>
          <cell r="C37" t="str">
            <v>143</v>
          </cell>
          <cell r="E37">
            <v>0</v>
          </cell>
          <cell r="F37">
            <v>0</v>
          </cell>
        </row>
        <row r="38">
          <cell r="A38" t="str">
            <v>Отложенные налоговые активы</v>
          </cell>
          <cell r="B38" t="str">
            <v>BS1.1.1.7</v>
          </cell>
          <cell r="C38">
            <v>145</v>
          </cell>
          <cell r="D38">
            <v>34817390.240000002</v>
          </cell>
          <cell r="E38">
            <v>67594297.469999999</v>
          </cell>
          <cell r="F38">
            <v>32776907.229999997</v>
          </cell>
        </row>
        <row r="39">
          <cell r="A39" t="str">
            <v>Прочие внеоборотные активы</v>
          </cell>
          <cell r="B39" t="str">
            <v>BS1.1.1.6</v>
          </cell>
          <cell r="C39">
            <v>150</v>
          </cell>
          <cell r="F39">
            <v>0</v>
          </cell>
        </row>
        <row r="40">
          <cell r="A40" t="str">
            <v>ИТОГО ПО РАЗДЕЛУ I</v>
          </cell>
          <cell r="C40">
            <v>190</v>
          </cell>
          <cell r="D40">
            <v>729070873.18000019</v>
          </cell>
          <cell r="E40">
            <v>822010586.70000017</v>
          </cell>
          <cell r="F40">
            <v>92939713.519999981</v>
          </cell>
        </row>
        <row r="43">
          <cell r="B43" t="str">
            <v>line_code</v>
          </cell>
          <cell r="D43" t="str">
            <v>B1_1</v>
          </cell>
          <cell r="E43" t="str">
            <v>B2</v>
          </cell>
        </row>
        <row r="44">
          <cell r="A44" t="str">
            <v>II. ОБОРОТНЫЕ  АКТИВЫ</v>
          </cell>
        </row>
        <row r="45">
          <cell r="A45" t="str">
            <v>Запасы</v>
          </cell>
          <cell r="C45">
            <v>210</v>
          </cell>
          <cell r="D45">
            <v>688004820.94690025</v>
          </cell>
          <cell r="E45">
            <v>1287450486.1069</v>
          </cell>
          <cell r="F45">
            <v>599445665.15999973</v>
          </cell>
        </row>
        <row r="46">
          <cell r="A46" t="str">
            <v>в том числе :</v>
          </cell>
        </row>
        <row r="47">
          <cell r="A47" t="str">
            <v>сырьё, материалы и другие аналогичные ценности (10, 14, 16)</v>
          </cell>
          <cell r="B47" t="str">
            <v>BS1.1.2.1.1</v>
          </cell>
          <cell r="C47">
            <v>211</v>
          </cell>
          <cell r="D47">
            <v>300515798.00000018</v>
          </cell>
          <cell r="E47">
            <v>679764311.33000004</v>
          </cell>
          <cell r="F47">
            <v>379248513.32999986</v>
          </cell>
        </row>
        <row r="48">
          <cell r="A48" t="str">
            <v>Затраты в незавершенном производстве ( издержках обращения ) (20, 21, 23, 29, 44)</v>
          </cell>
          <cell r="B48" t="str">
            <v>BS1.1.2.1.3</v>
          </cell>
          <cell r="C48">
            <v>213</v>
          </cell>
          <cell r="D48">
            <v>248607378.08999988</v>
          </cell>
          <cell r="E48">
            <v>409599081.13999987</v>
          </cell>
          <cell r="F48">
            <v>160991703.04999998</v>
          </cell>
        </row>
        <row r="49">
          <cell r="A49" t="str">
            <v>готовая продукция и товары для перепродажи (14, 41,43)</v>
          </cell>
          <cell r="B49" t="str">
            <v>BS1.1.2.1.4</v>
          </cell>
          <cell r="C49">
            <v>214</v>
          </cell>
          <cell r="D49">
            <v>125904024.63690019</v>
          </cell>
          <cell r="E49">
            <v>178534808.31690013</v>
          </cell>
          <cell r="F49">
            <v>52630783.679999948</v>
          </cell>
        </row>
        <row r="50">
          <cell r="A50" t="str">
            <v>товары  отгруженные (45)</v>
          </cell>
          <cell r="B50" t="str">
            <v>BS1.1.2.1.5</v>
          </cell>
          <cell r="C50">
            <v>215</v>
          </cell>
          <cell r="E50">
            <v>533356.55000004172</v>
          </cell>
          <cell r="F50">
            <v>533356.55000004172</v>
          </cell>
        </row>
        <row r="51">
          <cell r="A51" t="str">
            <v>расходы будущих периодов (97)</v>
          </cell>
          <cell r="B51" t="str">
            <v>BS1.1.2.1.6</v>
          </cell>
          <cell r="C51">
            <v>216</v>
          </cell>
          <cell r="D51">
            <v>12977620.219999997</v>
          </cell>
          <cell r="E51">
            <v>19018928.77</v>
          </cell>
          <cell r="F51">
            <v>6041308.5500000026</v>
          </cell>
        </row>
        <row r="52">
          <cell r="A52" t="str">
            <v xml:space="preserve">прочие запасы и затраты </v>
          </cell>
          <cell r="B52" t="str">
            <v>BS1.1.2.1.7</v>
          </cell>
          <cell r="C52">
            <v>217</v>
          </cell>
          <cell r="F52">
            <v>0</v>
          </cell>
        </row>
        <row r="53">
          <cell r="A53" t="str">
            <v>Налог на добавленную стоимость по приобретённым ценностям (19)</v>
          </cell>
          <cell r="B53" t="str">
            <v>BS1.1.2.2</v>
          </cell>
          <cell r="C53">
            <v>220</v>
          </cell>
          <cell r="D53">
            <v>119562067.1000001</v>
          </cell>
          <cell r="E53">
            <v>179825819.07000005</v>
          </cell>
          <cell r="F53">
            <v>60263751.969999954</v>
          </cell>
        </row>
        <row r="54">
          <cell r="A54" t="str">
            <v>Дебиторская задолженность ( платежи по которой ожидаются более чем через 12 месяцев после отчётной даты)</v>
          </cell>
          <cell r="C54">
            <v>230</v>
          </cell>
          <cell r="D54">
            <v>568855.87</v>
          </cell>
          <cell r="E54">
            <v>222163.04</v>
          </cell>
          <cell r="F54">
            <v>-346692.82999999996</v>
          </cell>
        </row>
        <row r="55">
          <cell r="A55" t="str">
            <v>в том числе :</v>
          </cell>
          <cell r="F55">
            <v>0</v>
          </cell>
        </row>
        <row r="56">
          <cell r="A56" t="str">
            <v>покупатели и заказчики (62, 63)</v>
          </cell>
          <cell r="B56" t="str">
            <v>BS1.1.2.3.1</v>
          </cell>
          <cell r="C56">
            <v>231</v>
          </cell>
          <cell r="D56">
            <v>43458.87</v>
          </cell>
          <cell r="E56">
            <v>15284.72</v>
          </cell>
          <cell r="F56">
            <v>-28174.15</v>
          </cell>
        </row>
        <row r="57">
          <cell r="A57" t="str">
            <v>векселя к получению (62)</v>
          </cell>
          <cell r="B57" t="str">
            <v>BS1.1.2.3.2</v>
          </cell>
          <cell r="C57">
            <v>232</v>
          </cell>
          <cell r="E57">
            <v>0</v>
          </cell>
          <cell r="F57">
            <v>0</v>
          </cell>
        </row>
        <row r="58">
          <cell r="A58" t="str">
            <v>авансы выданные (60)</v>
          </cell>
          <cell r="B58" t="str">
            <v>BS1.1.2.3.3</v>
          </cell>
          <cell r="C58">
            <v>234</v>
          </cell>
          <cell r="E58">
            <v>0</v>
          </cell>
          <cell r="F58">
            <v>0</v>
          </cell>
        </row>
        <row r="59">
          <cell r="A59" t="str">
            <v>прочие дебиторы</v>
          </cell>
          <cell r="B59" t="str">
            <v>BS1.1.2.3.4</v>
          </cell>
          <cell r="C59">
            <v>235</v>
          </cell>
          <cell r="D59">
            <v>525397</v>
          </cell>
          <cell r="E59">
            <v>206878.32</v>
          </cell>
          <cell r="F59">
            <v>-318518.68</v>
          </cell>
        </row>
        <row r="60">
          <cell r="A60" t="str">
            <v>Дебиторская задолженность ( платежи по которой ожидаются в течение 12 месяцев после отчётной даты)</v>
          </cell>
          <cell r="C60">
            <v>240</v>
          </cell>
          <cell r="D60">
            <v>163528725.21000004</v>
          </cell>
          <cell r="E60">
            <v>388764663.39999998</v>
          </cell>
          <cell r="F60">
            <v>225235938.18999994</v>
          </cell>
        </row>
        <row r="61">
          <cell r="A61" t="str">
            <v>в том числе :</v>
          </cell>
        </row>
        <row r="62">
          <cell r="A62" t="str">
            <v>покупатели и заказчики (62, 63)</v>
          </cell>
          <cell r="B62" t="str">
            <v>BS1.1.2.4.1</v>
          </cell>
          <cell r="C62">
            <v>241</v>
          </cell>
          <cell r="D62">
            <v>128001728.05000007</v>
          </cell>
          <cell r="E62">
            <v>318133738.79000008</v>
          </cell>
          <cell r="F62">
            <v>190132010.74000001</v>
          </cell>
        </row>
        <row r="63">
          <cell r="A63" t="str">
            <v>векселя к получению (62)</v>
          </cell>
          <cell r="B63" t="str">
            <v>BS1.1.2.4.2</v>
          </cell>
          <cell r="C63">
            <v>242</v>
          </cell>
          <cell r="F63">
            <v>0</v>
          </cell>
        </row>
        <row r="64">
          <cell r="A64" t="str">
            <v>задолженность участников (учредителей) по взносам в уставный капитал (75)</v>
          </cell>
          <cell r="B64" t="str">
            <v>BS1.1.2.4.3</v>
          </cell>
          <cell r="C64">
            <v>244</v>
          </cell>
          <cell r="F64">
            <v>0</v>
          </cell>
        </row>
        <row r="65">
          <cell r="A65" t="str">
            <v>авансы выданные (60)</v>
          </cell>
          <cell r="B65" t="str">
            <v>BS1.1.2.4.4</v>
          </cell>
          <cell r="C65">
            <v>245</v>
          </cell>
          <cell r="D65">
            <v>33233026.489999942</v>
          </cell>
          <cell r="E65">
            <v>52478830.579999931</v>
          </cell>
          <cell r="F65">
            <v>19245804.089999989</v>
          </cell>
        </row>
        <row r="66">
          <cell r="A66" t="str">
            <v>прочие дебиторы</v>
          </cell>
          <cell r="B66" t="str">
            <v>BS1.1.2.4.5</v>
          </cell>
          <cell r="C66">
            <v>246</v>
          </cell>
          <cell r="D66">
            <v>2293970.6700000102</v>
          </cell>
          <cell r="E66">
            <v>18152094.029999994</v>
          </cell>
          <cell r="F66">
            <v>15858123.359999985</v>
          </cell>
        </row>
        <row r="67">
          <cell r="A67" t="str">
            <v>Краткосрочные финансовые вложения (58, 59)</v>
          </cell>
          <cell r="C67">
            <v>250</v>
          </cell>
          <cell r="D67">
            <v>890013626.66999996</v>
          </cell>
          <cell r="E67">
            <v>28280999.990000002</v>
          </cell>
          <cell r="F67">
            <v>-861732626.67999995</v>
          </cell>
        </row>
        <row r="68">
          <cell r="A68" t="str">
            <v>в том числе :</v>
          </cell>
        </row>
        <row r="69">
          <cell r="A69" t="str">
            <v>займы, предоставленные организациям на срок менее 12 месяцев</v>
          </cell>
          <cell r="B69" t="str">
            <v>BS1.1.2.5.1</v>
          </cell>
          <cell r="C69">
            <v>251</v>
          </cell>
          <cell r="F69">
            <v>0</v>
          </cell>
        </row>
        <row r="70">
          <cell r="A70" t="str">
            <v>прочие краткосрочные финансовые вложения</v>
          </cell>
          <cell r="B70" t="str">
            <v>BS1.1.2.5.2</v>
          </cell>
          <cell r="C70">
            <v>253</v>
          </cell>
          <cell r="D70">
            <v>890013626.66999996</v>
          </cell>
          <cell r="E70">
            <v>28280999.990000002</v>
          </cell>
          <cell r="F70">
            <v>-861732626.67999995</v>
          </cell>
        </row>
        <row r="71">
          <cell r="A71" t="str">
            <v>Денежные средства</v>
          </cell>
          <cell r="B71" t="str">
            <v>BS1.1.2.6</v>
          </cell>
          <cell r="C71">
            <v>260</v>
          </cell>
          <cell r="D71">
            <v>353965.73</v>
          </cell>
          <cell r="E71">
            <v>24972614.659999505</v>
          </cell>
          <cell r="F71">
            <v>24618648.929999504</v>
          </cell>
        </row>
        <row r="72">
          <cell r="A72" t="str">
            <v>Прочие оборотные активы</v>
          </cell>
          <cell r="B72" t="str">
            <v>BS1.1.2.7</v>
          </cell>
          <cell r="C72">
            <v>270</v>
          </cell>
          <cell r="D72">
            <v>3482451.82</v>
          </cell>
          <cell r="E72">
            <v>3687220.76</v>
          </cell>
          <cell r="F72">
            <v>204768.93999999994</v>
          </cell>
        </row>
        <row r="73">
          <cell r="A73" t="str">
            <v>ИТОГО ПО РАЗДЕЛУ  II</v>
          </cell>
          <cell r="C73">
            <v>290</v>
          </cell>
          <cell r="D73">
            <v>1865514513.3469002</v>
          </cell>
          <cell r="E73">
            <v>1913203967.0268996</v>
          </cell>
          <cell r="F73">
            <v>47689453.679999352</v>
          </cell>
        </row>
        <row r="74">
          <cell r="A74" t="str">
            <v>БАЛАНС (сумма строк 190 + 290)</v>
          </cell>
          <cell r="C74">
            <v>300</v>
          </cell>
          <cell r="D74">
            <v>2594585386.5269003</v>
          </cell>
          <cell r="E74">
            <v>2735214553.7268996</v>
          </cell>
          <cell r="F74">
            <v>140629167.19999933</v>
          </cell>
        </row>
        <row r="78">
          <cell r="B78" t="str">
            <v>line_code</v>
          </cell>
          <cell r="D78" t="str">
            <v>B1_1</v>
          </cell>
          <cell r="E78" t="str">
            <v>B2</v>
          </cell>
        </row>
        <row r="79">
          <cell r="A79" t="str">
            <v>III.  КАПИТАЛ И РЕЗЕРВЫ</v>
          </cell>
        </row>
        <row r="80">
          <cell r="A80" t="str">
            <v>Уставный капитал (80)</v>
          </cell>
          <cell r="B80" t="str">
            <v>BS1.2.1.1</v>
          </cell>
          <cell r="C80">
            <v>410</v>
          </cell>
          <cell r="D80">
            <v>240000000</v>
          </cell>
          <cell r="E80">
            <v>240000000</v>
          </cell>
          <cell r="F80">
            <v>0</v>
          </cell>
        </row>
        <row r="81">
          <cell r="A81" t="str">
            <v>Собственные акции, выкупленные у акционеров (81)</v>
          </cell>
          <cell r="B81" t="str">
            <v>BS1.2.1.2</v>
          </cell>
          <cell r="C81">
            <v>411</v>
          </cell>
          <cell r="F81">
            <v>0</v>
          </cell>
        </row>
        <row r="82">
          <cell r="A82" t="str">
            <v>Добавочный капитал (83)</v>
          </cell>
          <cell r="B82" t="str">
            <v>BS1.2.1.3</v>
          </cell>
          <cell r="C82">
            <v>420</v>
          </cell>
          <cell r="D82">
            <v>104497674.67</v>
          </cell>
          <cell r="E82">
            <v>104172195.70000002</v>
          </cell>
          <cell r="F82">
            <v>-325478.96999998391</v>
          </cell>
        </row>
        <row r="83">
          <cell r="A83" t="str">
            <v>Резервный капитал (82)</v>
          </cell>
          <cell r="B83" t="str">
            <v>BS1.2.1.4</v>
          </cell>
          <cell r="C83">
            <v>430</v>
          </cell>
          <cell r="F83">
            <v>0</v>
          </cell>
        </row>
        <row r="84">
          <cell r="A84" t="str">
            <v>Нераспределённая прибыль (непокрытый убыток) прошлых лет (84)</v>
          </cell>
          <cell r="B84" t="str">
            <v>BS1.2.1.7</v>
          </cell>
          <cell r="C84">
            <v>460</v>
          </cell>
          <cell r="D84">
            <v>-127293152.36</v>
          </cell>
          <cell r="E84">
            <v>-266159119.41000003</v>
          </cell>
          <cell r="F84">
            <v>-138865967.05000001</v>
          </cell>
        </row>
        <row r="85">
          <cell r="A85" t="str">
            <v>Нераспределённая прибыль (непокрытый убыток) отчётного года (99)</v>
          </cell>
          <cell r="B85" t="str">
            <v>BS1.2.1.9</v>
          </cell>
          <cell r="C85">
            <v>470</v>
          </cell>
          <cell r="D85">
            <v>-139191446.02000001</v>
          </cell>
          <cell r="E85">
            <v>1079472472.0699999</v>
          </cell>
          <cell r="F85">
            <v>1218663918.0899999</v>
          </cell>
        </row>
        <row r="87">
          <cell r="A87" t="str">
            <v>ИТОГО ПО РАЗДЕЛУ III</v>
          </cell>
          <cell r="C87">
            <v>490</v>
          </cell>
          <cell r="D87">
            <v>78013076.289999992</v>
          </cell>
          <cell r="E87">
            <v>1157485548.3599999</v>
          </cell>
          <cell r="F87">
            <v>1079472472.0699999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(67)</v>
          </cell>
          <cell r="C89">
            <v>510</v>
          </cell>
          <cell r="D89">
            <v>0</v>
          </cell>
          <cell r="E89">
            <v>1457156581.3299999</v>
          </cell>
          <cell r="F89">
            <v>1457156581.3299999</v>
          </cell>
        </row>
        <row r="90">
          <cell r="A90" t="str">
            <v>в том числе :</v>
          </cell>
        </row>
        <row r="91">
          <cell r="A91" t="str">
            <v>кредиты банков, подлежащие погашению более чем через 12 месяцев после отчётной даты</v>
          </cell>
          <cell r="B91" t="str">
            <v>BS1.2.2.1.1</v>
          </cell>
          <cell r="C91">
            <v>511</v>
          </cell>
          <cell r="F91">
            <v>0</v>
          </cell>
        </row>
        <row r="92">
          <cell r="A92" t="str">
            <v>займы, подлежащие погашению более чем через 12 месяцев после отчётной даты</v>
          </cell>
          <cell r="B92" t="str">
            <v>BS1.2.2.1.2</v>
          </cell>
          <cell r="C92">
            <v>512</v>
          </cell>
          <cell r="E92">
            <v>1457156581.3299999</v>
          </cell>
          <cell r="F92">
            <v>1457156581.3299999</v>
          </cell>
        </row>
        <row r="93">
          <cell r="A93" t="str">
            <v>Отложенные налоговые обязательства</v>
          </cell>
          <cell r="B93" t="str">
            <v>BS1.2.2.3</v>
          </cell>
          <cell r="C93" t="str">
            <v>515</v>
          </cell>
          <cell r="D93">
            <v>1045793.75</v>
          </cell>
          <cell r="E93">
            <v>1045793.75</v>
          </cell>
          <cell r="F93">
            <v>0</v>
          </cell>
        </row>
        <row r="94">
          <cell r="A94" t="str">
            <v>Прочие долгосрочные обязательства</v>
          </cell>
          <cell r="C94" t="str">
            <v>520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в том числе :</v>
          </cell>
        </row>
        <row r="96">
          <cell r="A96" t="str">
            <v>поставщики и подрядчики (60)</v>
          </cell>
          <cell r="B96" t="str">
            <v>BS1.2.2.2.1</v>
          </cell>
          <cell r="C96">
            <v>521</v>
          </cell>
          <cell r="E96">
            <v>0</v>
          </cell>
          <cell r="F96">
            <v>0</v>
          </cell>
        </row>
        <row r="97">
          <cell r="A97" t="str">
            <v>задолженность перед государственными внебюджетными фондами (69)</v>
          </cell>
          <cell r="B97" t="str">
            <v>BS1.2.2.2.3</v>
          </cell>
          <cell r="C97" t="str">
            <v>523</v>
          </cell>
          <cell r="F97">
            <v>0</v>
          </cell>
        </row>
        <row r="98">
          <cell r="A98" t="str">
            <v>задолженность по налогам и сборам (68)</v>
          </cell>
          <cell r="B98" t="str">
            <v>BS1.2.2.2.4</v>
          </cell>
          <cell r="C98" t="str">
            <v>524</v>
          </cell>
          <cell r="F98">
            <v>0</v>
          </cell>
        </row>
        <row r="99">
          <cell r="A99" t="str">
            <v>векселя к уплате (60)</v>
          </cell>
          <cell r="B99" t="str">
            <v>BS1.2.2.2.2</v>
          </cell>
          <cell r="C99" t="str">
            <v>526</v>
          </cell>
          <cell r="F99">
            <v>0</v>
          </cell>
        </row>
        <row r="100">
          <cell r="A100" t="str">
            <v>авансы полученные (62)</v>
          </cell>
          <cell r="B100" t="str">
            <v>BS1.2.2.2.5</v>
          </cell>
          <cell r="C100">
            <v>527</v>
          </cell>
          <cell r="F100">
            <v>0</v>
          </cell>
        </row>
        <row r="101">
          <cell r="A101" t="str">
            <v>прочие кредиторы</v>
          </cell>
          <cell r="B101" t="str">
            <v>BS1.2.2.2.6</v>
          </cell>
          <cell r="C101" t="str">
            <v>525</v>
          </cell>
          <cell r="F101">
            <v>0</v>
          </cell>
        </row>
        <row r="102">
          <cell r="A102" t="str">
            <v>прочие обязательства</v>
          </cell>
          <cell r="B102" t="str">
            <v>BS1.2.2.2.7</v>
          </cell>
          <cell r="C102">
            <v>529</v>
          </cell>
          <cell r="F102">
            <v>0</v>
          </cell>
        </row>
        <row r="103">
          <cell r="A103" t="str">
            <v>ИТОГО ПО РАЗДЕЛУ IV</v>
          </cell>
          <cell r="C103">
            <v>590</v>
          </cell>
          <cell r="D103">
            <v>1045793.75</v>
          </cell>
          <cell r="E103">
            <v>1458202375.0799999</v>
          </cell>
          <cell r="F103">
            <v>1457156581.3299999</v>
          </cell>
        </row>
        <row r="104">
          <cell r="A104" t="str">
            <v>V. КРАТКОСРОЧНЫЕ ОБЯЗАТЕЛЬСТВА</v>
          </cell>
        </row>
        <row r="105">
          <cell r="A105" t="str">
            <v>Займы и кредиты (66)</v>
          </cell>
          <cell r="C105">
            <v>610</v>
          </cell>
          <cell r="D105">
            <v>1304493000</v>
          </cell>
          <cell r="E105">
            <v>0</v>
          </cell>
          <cell r="F105">
            <v>-1304493000</v>
          </cell>
        </row>
        <row r="106">
          <cell r="A106" t="str">
            <v>в том числе :</v>
          </cell>
        </row>
        <row r="107">
          <cell r="A107" t="str">
            <v>кредиты банков, подлежащие погашению в течение 12 месяцев после отчётной даты</v>
          </cell>
          <cell r="B107" t="str">
            <v>BS1.2.3.1.1</v>
          </cell>
          <cell r="C107">
            <v>611</v>
          </cell>
          <cell r="E107">
            <v>0</v>
          </cell>
          <cell r="F107">
            <v>0</v>
          </cell>
        </row>
        <row r="108">
          <cell r="A108" t="str">
            <v>займы, подлежащие погашению в течение 12 месяцев после отчётной даты</v>
          </cell>
          <cell r="B108" t="str">
            <v>BS1.2.3.1.2</v>
          </cell>
          <cell r="C108">
            <v>612</v>
          </cell>
          <cell r="D108">
            <v>1304493000</v>
          </cell>
          <cell r="E108">
            <v>0</v>
          </cell>
          <cell r="F108">
            <v>-1304493000</v>
          </cell>
        </row>
        <row r="109">
          <cell r="A109" t="str">
            <v>Кредиторская задолженность</v>
          </cell>
          <cell r="C109">
            <v>620</v>
          </cell>
          <cell r="D109">
            <v>1204408415.3200004</v>
          </cell>
          <cell r="E109">
            <v>112577901.42000049</v>
          </cell>
          <cell r="F109">
            <v>-1091830513.8999999</v>
          </cell>
        </row>
        <row r="110">
          <cell r="A110" t="str">
            <v>в том числе :</v>
          </cell>
        </row>
        <row r="111">
          <cell r="A111" t="str">
            <v>поставщики и подрядчики (60)</v>
          </cell>
          <cell r="B111" t="str">
            <v>BS1.2.3.2.1</v>
          </cell>
          <cell r="C111">
            <v>621</v>
          </cell>
          <cell r="D111">
            <v>268064570.87000045</v>
          </cell>
          <cell r="E111">
            <v>61991926.820000514</v>
          </cell>
          <cell r="F111">
            <v>-206072644.04999995</v>
          </cell>
        </row>
        <row r="112">
          <cell r="A112" t="str">
            <v>задолженность перед  персоналом организации (70)</v>
          </cell>
          <cell r="B112" t="str">
            <v>BS1.2.3.2.3</v>
          </cell>
          <cell r="C112" t="str">
            <v>622</v>
          </cell>
          <cell r="D112">
            <v>20582657.260000013</v>
          </cell>
          <cell r="E112">
            <v>24372794.93</v>
          </cell>
          <cell r="F112">
            <v>3790137.6699999869</v>
          </cell>
        </row>
        <row r="113">
          <cell r="A113" t="str">
            <v>задолженность перед государственными внебюджетными фондами (69)</v>
          </cell>
          <cell r="B113" t="str">
            <v>BS1.2.3.2.4</v>
          </cell>
          <cell r="C113" t="str">
            <v>623</v>
          </cell>
          <cell r="D113">
            <v>7975017.159999989</v>
          </cell>
          <cell r="E113">
            <v>7518642.8599999901</v>
          </cell>
          <cell r="F113">
            <v>-456374.29999999888</v>
          </cell>
        </row>
        <row r="114">
          <cell r="A114" t="str">
            <v>задолженность по налогам и сборам (68)</v>
          </cell>
          <cell r="B114" t="str">
            <v>BS1.2.3.2.5</v>
          </cell>
          <cell r="C114" t="str">
            <v>624</v>
          </cell>
          <cell r="D114">
            <v>10536218.68</v>
          </cell>
          <cell r="E114">
            <v>11338418.719999999</v>
          </cell>
          <cell r="F114">
            <v>802200.03999999911</v>
          </cell>
        </row>
        <row r="115">
          <cell r="A115" t="str">
            <v>векселя к уплате (60)</v>
          </cell>
          <cell r="B115" t="str">
            <v>BS1.2.3.2.2</v>
          </cell>
          <cell r="C115" t="str">
            <v>626</v>
          </cell>
          <cell r="F115">
            <v>0</v>
          </cell>
        </row>
        <row r="116">
          <cell r="A116" t="str">
            <v>авансы полученные (62)</v>
          </cell>
          <cell r="B116" t="str">
            <v>BS1.2.3.2.6</v>
          </cell>
          <cell r="C116">
            <v>627</v>
          </cell>
          <cell r="D116">
            <v>5661076.3500000052</v>
          </cell>
          <cell r="E116">
            <v>6008066.2500000065</v>
          </cell>
          <cell r="F116">
            <v>346989.9000000013</v>
          </cell>
        </row>
        <row r="117">
          <cell r="A117" t="str">
            <v>прочие кредиторы</v>
          </cell>
          <cell r="B117" t="str">
            <v>BS1.2.3.2.7</v>
          </cell>
          <cell r="C117" t="str">
            <v>625</v>
          </cell>
          <cell r="D117">
            <v>891588875</v>
          </cell>
          <cell r="E117">
            <v>1348051.8399999978</v>
          </cell>
          <cell r="F117">
            <v>-890240823.15999997</v>
          </cell>
        </row>
        <row r="118">
          <cell r="A118" t="str">
            <v>Задолженность участникам (учредителям) по выплате доходов (75)</v>
          </cell>
          <cell r="B118" t="str">
            <v>BS1.2.3.3</v>
          </cell>
          <cell r="C118">
            <v>630</v>
          </cell>
          <cell r="F118">
            <v>0</v>
          </cell>
        </row>
        <row r="119">
          <cell r="A119" t="str">
            <v>Доходы будущих периодов ( 98,86 )</v>
          </cell>
          <cell r="B119" t="str">
            <v>BS1.2.3.4</v>
          </cell>
          <cell r="C119">
            <v>640</v>
          </cell>
          <cell r="D119">
            <v>203663.46</v>
          </cell>
          <cell r="E119">
            <v>200824.51</v>
          </cell>
          <cell r="F119">
            <v>-2838.9499999999825</v>
          </cell>
        </row>
        <row r="120">
          <cell r="A120" t="str">
            <v>Резервы предстоящих расходов ( 96 )</v>
          </cell>
          <cell r="B120" t="str">
            <v>BS1.2.3.5</v>
          </cell>
          <cell r="C120">
            <v>650</v>
          </cell>
          <cell r="F120">
            <v>0</v>
          </cell>
        </row>
        <row r="121">
          <cell r="A121" t="str">
            <v>Прочие краткосрочные обязательства</v>
          </cell>
          <cell r="B121" t="str">
            <v>BS1.2.3.6</v>
          </cell>
          <cell r="C121">
            <v>660</v>
          </cell>
          <cell r="D121">
            <v>6421437.71</v>
          </cell>
          <cell r="E121">
            <v>6747904.3600000013</v>
          </cell>
          <cell r="F121">
            <v>326466.6500000013</v>
          </cell>
        </row>
        <row r="122">
          <cell r="A122" t="str">
            <v>ИТОГО ПО РАЗДЕЛУ V</v>
          </cell>
          <cell r="C122">
            <v>690</v>
          </cell>
          <cell r="D122">
            <v>2515526516.4900007</v>
          </cell>
          <cell r="E122">
            <v>119526630.2900005</v>
          </cell>
          <cell r="F122">
            <v>-2395999886.2000003</v>
          </cell>
        </row>
        <row r="123">
          <cell r="A123" t="str">
            <v>БАЛАНС (  сумма строк 490 + 590 + 690 )</v>
          </cell>
          <cell r="C123">
            <v>700</v>
          </cell>
          <cell r="D123">
            <v>2594585386.5300007</v>
          </cell>
          <cell r="E123">
            <v>2735214553.7300005</v>
          </cell>
          <cell r="F123">
            <v>140629167.19999981</v>
          </cell>
        </row>
        <row r="129">
          <cell r="B129" t="str">
            <v>line_code</v>
          </cell>
          <cell r="D129" t="str">
            <v>B1_1</v>
          </cell>
          <cell r="E129" t="str">
            <v>B2</v>
          </cell>
        </row>
        <row r="130">
          <cell r="A130" t="str">
            <v>Арендованные основные средства (001)</v>
          </cell>
          <cell r="B130" t="str">
            <v>BS3.1</v>
          </cell>
          <cell r="C130">
            <v>910</v>
          </cell>
          <cell r="E130">
            <v>120008.62</v>
          </cell>
          <cell r="F130">
            <v>120008.62</v>
          </cell>
        </row>
        <row r="131">
          <cell r="A131" t="str">
            <v>в том числе по лизингу</v>
          </cell>
          <cell r="B131" t="str">
            <v>BS3.2</v>
          </cell>
          <cell r="C131">
            <v>911</v>
          </cell>
          <cell r="F131">
            <v>0</v>
          </cell>
        </row>
        <row r="132">
          <cell r="A132" t="str">
            <v>Товарно-материальные ценности, принятые на ответственное хранение (002)</v>
          </cell>
          <cell r="B132" t="str">
            <v>BS3.3</v>
          </cell>
          <cell r="C132">
            <v>920</v>
          </cell>
          <cell r="D132">
            <v>68880</v>
          </cell>
          <cell r="E132">
            <v>249396.5</v>
          </cell>
          <cell r="F132">
            <v>180516.5</v>
          </cell>
        </row>
        <row r="133">
          <cell r="A133" t="str">
            <v>Товары, принятые на комиссию (004)</v>
          </cell>
          <cell r="B133" t="str">
            <v>BS3.4</v>
          </cell>
          <cell r="C133">
            <v>930</v>
          </cell>
          <cell r="F133">
            <v>0</v>
          </cell>
        </row>
        <row r="134">
          <cell r="A134" t="str">
            <v>Списанная в убыток задолженность неплатёжеспособных дебиторов (007)</v>
          </cell>
          <cell r="B134" t="str">
            <v>BS3.5</v>
          </cell>
          <cell r="C134">
            <v>940</v>
          </cell>
          <cell r="D134">
            <v>4076444.1</v>
          </cell>
          <cell r="E134">
            <v>4690830.18</v>
          </cell>
          <cell r="F134">
            <v>614386.07999999961</v>
          </cell>
        </row>
        <row r="135">
          <cell r="A135" t="str">
            <v>Обеспечение обязательств и платежей полученные (008)</v>
          </cell>
          <cell r="B135" t="str">
            <v>BS3.6</v>
          </cell>
          <cell r="C135">
            <v>950</v>
          </cell>
          <cell r="F135">
            <v>0</v>
          </cell>
        </row>
        <row r="136">
          <cell r="A136" t="str">
            <v>Обеспечение обязательств и платежей выданные (009)</v>
          </cell>
          <cell r="B136" t="str">
            <v>BS3.7</v>
          </cell>
          <cell r="C136">
            <v>960</v>
          </cell>
          <cell r="F136">
            <v>0</v>
          </cell>
        </row>
        <row r="137">
          <cell r="A137" t="str">
            <v>Материалы, принятые в переработку (003)</v>
          </cell>
          <cell r="B137" t="str">
            <v>BS3.8</v>
          </cell>
          <cell r="D137">
            <v>331287</v>
          </cell>
          <cell r="E137">
            <v>1948419</v>
          </cell>
          <cell r="F137">
            <v>1617132</v>
          </cell>
        </row>
        <row r="138">
          <cell r="A138" t="str">
            <v>Оборудование, принятое для монтажа (005)</v>
          </cell>
          <cell r="B138" t="str">
            <v>BS3.9</v>
          </cell>
          <cell r="F138">
            <v>0</v>
          </cell>
        </row>
        <row r="139">
          <cell r="A139" t="str">
            <v>Бланки строгой отчетности (006)</v>
          </cell>
          <cell r="B139" t="str">
            <v>BS3.10</v>
          </cell>
          <cell r="F139">
            <v>0</v>
          </cell>
        </row>
        <row r="140">
          <cell r="A140" t="str">
            <v>Износ основных средств (010)</v>
          </cell>
          <cell r="B140" t="str">
            <v>BS3.11</v>
          </cell>
          <cell r="F140">
            <v>0</v>
          </cell>
        </row>
        <row r="141">
          <cell r="A141" t="str">
            <v>Основные средства, сданные в аренду(011)</v>
          </cell>
          <cell r="B141" t="str">
            <v>BS3.12</v>
          </cell>
          <cell r="F141">
            <v>0</v>
          </cell>
        </row>
        <row r="142">
          <cell r="A142" t="str">
            <v>ОС, принятые на полное хозяйственное ведение</v>
          </cell>
          <cell r="B142" t="str">
            <v>BS3.13</v>
          </cell>
          <cell r="F142">
            <v>0</v>
          </cell>
        </row>
        <row r="143">
          <cell r="A143" t="str">
            <v>Стоимость квартир, переданных в собственность гражданам</v>
          </cell>
          <cell r="B143" t="str">
            <v>BS3.14</v>
          </cell>
          <cell r="F143">
            <v>0</v>
          </cell>
        </row>
        <row r="144">
          <cell r="A144" t="str">
            <v>Износ ОС, принятых на полное хозяйственное ведение</v>
          </cell>
          <cell r="B144" t="str">
            <v>BS3.15</v>
          </cell>
          <cell r="F144">
            <v>0</v>
          </cell>
        </row>
        <row r="145">
          <cell r="A145" t="str">
            <v xml:space="preserve">Износ жилищного фонда </v>
          </cell>
          <cell r="B145" t="str">
            <v>BS3.16</v>
          </cell>
          <cell r="C145" t="str">
            <v>970</v>
          </cell>
          <cell r="D145">
            <v>74968</v>
          </cell>
          <cell r="E145">
            <v>94249.710000000021</v>
          </cell>
          <cell r="F145">
            <v>19281.710000000021</v>
          </cell>
        </row>
        <row r="146">
          <cell r="A146" t="str">
            <v xml:space="preserve">Износ объектов внешнего благоустройства и других аналогичных объектов </v>
          </cell>
          <cell r="B146" t="str">
            <v>BS3.17</v>
          </cell>
          <cell r="C146" t="str">
            <v>980</v>
          </cell>
          <cell r="F146">
            <v>0</v>
          </cell>
        </row>
        <row r="147">
          <cell r="A147" t="str">
            <v>Нематериальные активы, полученные в пользование</v>
          </cell>
          <cell r="B147" t="str">
            <v>BS3.18</v>
          </cell>
          <cell r="C147" t="str">
            <v>990</v>
          </cell>
          <cell r="F147">
            <v>0</v>
          </cell>
        </row>
      </sheetData>
      <sheetData sheetId="4"/>
      <sheetData sheetId="5"/>
      <sheetData sheetId="6"/>
      <sheetData sheetId="7"/>
      <sheetData sheetId="8"/>
      <sheetData sheetId="9" refreshError="1">
        <row r="21">
          <cell r="D21" t="str">
            <v>line_code</v>
          </cell>
          <cell r="F21" t="str">
            <v>data</v>
          </cell>
          <cell r="G21" t="str">
            <v>lag_data</v>
          </cell>
        </row>
        <row r="22">
          <cell r="A22" t="str">
            <v>1. Доходы и расходы по обычным видам деятельности</v>
          </cell>
        </row>
        <row r="23">
          <cell r="A23" t="str">
            <v>Выручка (нетто) от продажи товаров, продукции, работ, услуг (за минусом налога на добавленную стоимость, акцизов и аналогичных обязательных платежей)</v>
          </cell>
          <cell r="D23" t="str">
            <v>PL1.1.1</v>
          </cell>
          <cell r="E23" t="str">
            <v>010</v>
          </cell>
          <cell r="F23">
            <v>2856651900.8400002</v>
          </cell>
          <cell r="G23">
            <v>2587712705.8300004</v>
          </cell>
        </row>
        <row r="24">
          <cell r="A24" t="str">
            <v>Себестоимость проданных товаров, продукции, работ, услуг</v>
          </cell>
          <cell r="D24" t="str">
            <v>PL1.1.2</v>
          </cell>
          <cell r="E24" t="str">
            <v>020</v>
          </cell>
          <cell r="F24">
            <v>2735546611.7700005</v>
          </cell>
          <cell r="G24">
            <v>2414333515.0699997</v>
          </cell>
        </row>
        <row r="25">
          <cell r="A25" t="str">
            <v>Валовая прибыль</v>
          </cell>
          <cell r="E25" t="str">
            <v>029</v>
          </cell>
          <cell r="F25">
            <v>121105289.06999969</v>
          </cell>
          <cell r="G25">
            <v>173379190.76000071</v>
          </cell>
        </row>
        <row r="26">
          <cell r="A26" t="str">
            <v>Коммерческие расходы</v>
          </cell>
          <cell r="D26" t="str">
            <v>PL1.1.4</v>
          </cell>
          <cell r="E26" t="str">
            <v>030</v>
          </cell>
          <cell r="F26">
            <v>35056102.039999999</v>
          </cell>
          <cell r="G26">
            <v>32404321.220000003</v>
          </cell>
        </row>
        <row r="27">
          <cell r="A27" t="str">
            <v>Управленческие расходы</v>
          </cell>
          <cell r="D27" t="str">
            <v>PL1.1.5</v>
          </cell>
          <cell r="E27" t="str">
            <v>040</v>
          </cell>
          <cell r="F27">
            <v>197876871.64000002</v>
          </cell>
          <cell r="G27">
            <v>172796403.19</v>
          </cell>
        </row>
        <row r="28">
          <cell r="A28" t="str">
            <v>Прибыль (убыток) от продаж (строки 010 - 020 - 030 - 040)</v>
          </cell>
          <cell r="E28" t="str">
            <v>050</v>
          </cell>
          <cell r="F28">
            <v>-111827684.61000031</v>
          </cell>
          <cell r="G28">
            <v>-31821533.649999291</v>
          </cell>
        </row>
        <row r="29">
          <cell r="A29" t="str">
            <v>II. Операционные доходы и расходы</v>
          </cell>
        </row>
        <row r="30">
          <cell r="A30" t="str">
            <v>Проценты к получению</v>
          </cell>
          <cell r="D30" t="str">
            <v>PL1.2.1</v>
          </cell>
          <cell r="E30" t="str">
            <v>060</v>
          </cell>
          <cell r="F30">
            <v>2012552.62</v>
          </cell>
          <cell r="G30">
            <v>130435.36</v>
          </cell>
        </row>
        <row r="31">
          <cell r="A31" t="str">
            <v>Проценты к уплате</v>
          </cell>
          <cell r="D31" t="str">
            <v>PL1.2.2</v>
          </cell>
          <cell r="E31" t="str">
            <v>070</v>
          </cell>
          <cell r="F31">
            <v>54653496.879999995</v>
          </cell>
          <cell r="G31">
            <v>33566948.560000002</v>
          </cell>
        </row>
        <row r="32">
          <cell r="A32" t="str">
            <v>Доходы от участия в других организациях</v>
          </cell>
          <cell r="D32" t="str">
            <v>PL1.2.3</v>
          </cell>
          <cell r="E32" t="str">
            <v>080</v>
          </cell>
        </row>
        <row r="33">
          <cell r="A33" t="str">
            <v>Прочие операционные доходы</v>
          </cell>
          <cell r="D33" t="str">
            <v>PL1.2.4</v>
          </cell>
          <cell r="E33" t="str">
            <v>090</v>
          </cell>
          <cell r="F33">
            <v>919755133.55999994</v>
          </cell>
          <cell r="G33">
            <v>31019956.34</v>
          </cell>
        </row>
        <row r="34">
          <cell r="A34" t="str">
            <v>Прочие операционные расходы</v>
          </cell>
          <cell r="D34" t="str">
            <v>PL1.2.5</v>
          </cell>
          <cell r="E34" t="str">
            <v>100</v>
          </cell>
          <cell r="F34">
            <v>938694900.28999996</v>
          </cell>
          <cell r="G34">
            <v>41353308.079999998</v>
          </cell>
        </row>
        <row r="35">
          <cell r="A35" t="str">
            <v>III. Внереализационные доходы и расходы</v>
          </cell>
        </row>
        <row r="36">
          <cell r="A36" t="str">
            <v>Прочие внереализационные доходы</v>
          </cell>
          <cell r="D36" t="str">
            <v>PL1.3.1</v>
          </cell>
          <cell r="E36">
            <v>120</v>
          </cell>
          <cell r="F36">
            <v>1279428971.3399999</v>
          </cell>
          <cell r="G36">
            <v>69568587.75</v>
          </cell>
        </row>
        <row r="37">
          <cell r="A37" t="str">
            <v>Прочие внереализационные расходы</v>
          </cell>
          <cell r="D37" t="str">
            <v>PL1.3.2</v>
          </cell>
          <cell r="E37">
            <v>130</v>
          </cell>
          <cell r="F37">
            <v>49325010.899999999</v>
          </cell>
          <cell r="G37">
            <v>142740391.72</v>
          </cell>
        </row>
        <row r="38">
          <cell r="A38" t="str">
            <v>Прибыль (убыток) до налогообложения (строки 050 + 060 - 070 + 080 + 090 - 100 + 120 - 130)</v>
          </cell>
          <cell r="E38">
            <v>140</v>
          </cell>
          <cell r="F38">
            <v>1046695564.8399996</v>
          </cell>
          <cell r="G38">
            <v>-148763202.55999929</v>
          </cell>
        </row>
        <row r="39">
          <cell r="A39" t="str">
            <v>Отложенные налоговые активы</v>
          </cell>
          <cell r="D39" t="str">
            <v>PL1.5.2</v>
          </cell>
          <cell r="E39" t="str">
            <v>141</v>
          </cell>
          <cell r="F39">
            <v>32776907</v>
          </cell>
          <cell r="G39">
            <v>15613688.35</v>
          </cell>
        </row>
        <row r="40">
          <cell r="A40" t="str">
            <v>Отложенные налоговые обязательства</v>
          </cell>
          <cell r="D40" t="str">
            <v>PL1.5.3</v>
          </cell>
          <cell r="E40" t="str">
            <v>142</v>
          </cell>
          <cell r="G40">
            <v>1045793.75</v>
          </cell>
        </row>
        <row r="41">
          <cell r="A41" t="str">
            <v>Текущий налог на прибыль (часть 141 - 142 + 200 + 201)</v>
          </cell>
          <cell r="D41" t="str">
            <v>PL1.5</v>
          </cell>
          <cell r="E41">
            <v>150</v>
          </cell>
          <cell r="F41">
            <v>0</v>
          </cell>
          <cell r="G41">
            <v>0.2499999962747097</v>
          </cell>
        </row>
        <row r="42">
          <cell r="A42" t="str">
            <v>Налог на прибыль прошлых лет (часть 141-142+200+201)</v>
          </cell>
          <cell r="D42" t="str">
            <v>PL1.5.5</v>
          </cell>
          <cell r="E42" t="str">
            <v>151</v>
          </cell>
        </row>
        <row r="43">
          <cell r="A43" t="str">
            <v>Прибыль (убыток) от обычной деятельности (140-150+141-142)</v>
          </cell>
          <cell r="E43">
            <v>160</v>
          </cell>
          <cell r="F43">
            <v>1079472471.8399997</v>
          </cell>
          <cell r="G43">
            <v>-134195308.20999929</v>
          </cell>
        </row>
        <row r="44">
          <cell r="A44" t="str">
            <v>IV. Чрезвычайные доходы и расходы</v>
          </cell>
        </row>
        <row r="45">
          <cell r="A45" t="str">
            <v>Чрезвычайные доходы</v>
          </cell>
          <cell r="D45" t="str">
            <v>PL1.7.1</v>
          </cell>
          <cell r="E45" t="str">
            <v>170</v>
          </cell>
        </row>
        <row r="46">
          <cell r="A46" t="str">
            <v>Чрезвычайные расходы</v>
          </cell>
          <cell r="D46" t="str">
            <v>PL1.7.2</v>
          </cell>
          <cell r="E46" t="str">
            <v>180</v>
          </cell>
        </row>
        <row r="47">
          <cell r="A47" t="str">
            <v>Чистая прибыль (нераспределённая прибыль (убыток) отчётного периода) (строки 160 + 170 - 180)</v>
          </cell>
          <cell r="E47" t="str">
            <v>190</v>
          </cell>
          <cell r="F47">
            <v>1079472471.8399997</v>
          </cell>
          <cell r="G47">
            <v>-134195308.20999929</v>
          </cell>
        </row>
        <row r="48">
          <cell r="A48" t="str">
            <v>Справочно</v>
          </cell>
          <cell r="D48" t="str">
            <v>PL1.9</v>
          </cell>
        </row>
        <row r="49">
          <cell r="A49" t="str">
            <v>Постоянное налоговое обязательство</v>
          </cell>
          <cell r="D49" t="str">
            <v>PL1.5.1</v>
          </cell>
          <cell r="E49" t="str">
            <v>200</v>
          </cell>
          <cell r="F49">
            <v>-290453760</v>
          </cell>
          <cell r="G49">
            <v>18328486.629999999</v>
          </cell>
        </row>
        <row r="50">
          <cell r="A50" t="str">
            <v>Условный расход (условный доход) по налогу на прибыль</v>
          </cell>
          <cell r="D50" t="str">
            <v>PL1.5.4</v>
          </cell>
          <cell r="E50" t="str">
            <v>201</v>
          </cell>
          <cell r="F50">
            <v>257676853</v>
          </cell>
          <cell r="G50">
            <v>-32896380.98</v>
          </cell>
        </row>
        <row r="51">
          <cell r="A51" t="str">
            <v>Базовая прибыль (убыток) на акцию*</v>
          </cell>
          <cell r="D51" t="str">
            <v>PL1.9.1</v>
          </cell>
          <cell r="E51" t="str">
            <v>210</v>
          </cell>
        </row>
        <row r="52">
          <cell r="A52" t="str">
            <v>Разводненная прибыль (убыток) на акцию*</v>
          </cell>
          <cell r="D52" t="str">
            <v>PL1.9.2</v>
          </cell>
          <cell r="E52" t="str">
            <v>211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232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29" refreshError="1"/>
      <sheetData sheetId="30"/>
      <sheetData sheetId="31"/>
      <sheetData sheetId="32"/>
      <sheetData sheetId="3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>САМАРА ООО "АЛКОА РУС" договор 650</v>
          </cell>
          <cell r="C12" t="str">
            <v>6312040497</v>
          </cell>
          <cell r="D12" t="str">
            <v>01.05.02</v>
          </cell>
          <cell r="E12" t="str">
            <v>650-РАП</v>
          </cell>
          <cell r="F12">
            <v>1</v>
          </cell>
          <cell r="G12">
            <v>28061127.039999999</v>
          </cell>
          <cell r="H12">
            <v>28061127.039999999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28061127.039999999</v>
          </cell>
          <cell r="N12">
            <v>810</v>
          </cell>
          <cell r="O12">
            <v>18</v>
          </cell>
        </row>
        <row r="13">
          <cell r="A13">
            <v>2</v>
          </cell>
          <cell r="B13" t="str">
            <v>САМАРА ООО "АЛКОА РУС" договор 25</v>
          </cell>
          <cell r="C13" t="str">
            <v>6312040497</v>
          </cell>
          <cell r="D13" t="str">
            <v>01.09.05</v>
          </cell>
          <cell r="E13" t="str">
            <v>25-РАП</v>
          </cell>
          <cell r="F13">
            <v>3</v>
          </cell>
          <cell r="G13">
            <v>1104486.48</v>
          </cell>
          <cell r="H13">
            <v>1104486.48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1104486.48</v>
          </cell>
          <cell r="N13">
            <v>810</v>
          </cell>
          <cell r="O13">
            <v>18</v>
          </cell>
        </row>
        <row r="14">
          <cell r="A14">
            <v>3</v>
          </cell>
          <cell r="B14" t="str">
            <v>РОСТОВ-НА-ДОНУ ООО "МЯСОКОМБИНАТ РОСТОВСКИЙ"</v>
          </cell>
          <cell r="C14" t="str">
            <v>6163056890</v>
          </cell>
          <cell r="D14">
            <v>37865</v>
          </cell>
          <cell r="E14" t="str">
            <v>3781/70090309</v>
          </cell>
          <cell r="F14">
            <v>5</v>
          </cell>
          <cell r="G14">
            <v>140977.06</v>
          </cell>
          <cell r="H14">
            <v>0</v>
          </cell>
          <cell r="I14">
            <v>0</v>
          </cell>
          <cell r="J14">
            <v>140977.06</v>
          </cell>
          <cell r="K14">
            <v>0</v>
          </cell>
          <cell r="L14">
            <v>0</v>
          </cell>
          <cell r="M14">
            <v>140977.06</v>
          </cell>
          <cell r="N14">
            <v>810</v>
          </cell>
        </row>
        <row r="15">
          <cell r="A15">
            <v>4</v>
          </cell>
          <cell r="B15" t="str">
            <v>БЕЛАЯ КАЛИТВА ООО "БК-ПОЛИСЕРВИС"</v>
          </cell>
          <cell r="C15" t="str">
            <v>6142018276</v>
          </cell>
          <cell r="D15" t="str">
            <v>31.10.05</v>
          </cell>
          <cell r="E15" t="str">
            <v>215/31700618</v>
          </cell>
          <cell r="F15">
            <v>7</v>
          </cell>
          <cell r="G15">
            <v>214124.03</v>
          </cell>
          <cell r="H15">
            <v>214124.03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214124.03</v>
          </cell>
          <cell r="N15">
            <v>810</v>
          </cell>
        </row>
        <row r="16">
          <cell r="A16">
            <v>5</v>
          </cell>
          <cell r="B16" t="str">
            <v>БЕЛАЯ КАЛИТВА ПОНОМАРЕВ ВЛАДИМИР ВАСИЛЬЕВИЧ</v>
          </cell>
          <cell r="D16" t="str">
            <v>31.10.05</v>
          </cell>
          <cell r="E16" t="str">
            <v>244/61801565</v>
          </cell>
          <cell r="F16">
            <v>7</v>
          </cell>
          <cell r="G16">
            <v>8819.32</v>
          </cell>
          <cell r="H16">
            <v>8819.32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8819.32</v>
          </cell>
          <cell r="N16">
            <v>810</v>
          </cell>
        </row>
        <row r="17">
          <cell r="A17">
            <v>6</v>
          </cell>
          <cell r="B17" t="str">
            <v>БЕЛАЯ КАЛИТВА ООО "АЛКОМ"</v>
          </cell>
          <cell r="C17" t="str">
            <v>6142016254</v>
          </cell>
          <cell r="D17" t="str">
            <v>31.10.05</v>
          </cell>
          <cell r="E17" t="str">
            <v>249/61801562</v>
          </cell>
          <cell r="F17">
            <v>7</v>
          </cell>
          <cell r="G17">
            <v>507.4</v>
          </cell>
          <cell r="H17">
            <v>507.4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507.4</v>
          </cell>
          <cell r="N17">
            <v>810</v>
          </cell>
        </row>
        <row r="18">
          <cell r="A18">
            <v>7</v>
          </cell>
          <cell r="B18" t="str">
            <v>БЕЛАЯ КАЛИТВА ОС ДЮШОР-25(СПОРТИВНАЯ  ШКОЛА)</v>
          </cell>
          <cell r="C18" t="str">
            <v>6142012588</v>
          </cell>
          <cell r="D18" t="str">
            <v>31.10.05</v>
          </cell>
          <cell r="E18" t="str">
            <v>250/61801563</v>
          </cell>
          <cell r="F18">
            <v>7</v>
          </cell>
          <cell r="G18">
            <v>271.39999999999998</v>
          </cell>
          <cell r="H18">
            <v>271.39999999999998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271.39999999999998</v>
          </cell>
          <cell r="N18">
            <v>810</v>
          </cell>
        </row>
        <row r="19">
          <cell r="A19">
            <v>8</v>
          </cell>
          <cell r="B19" t="str">
            <v>БЕЛАЯ КАЛИТВА МУП "ВОДОКАНАЛ"</v>
          </cell>
          <cell r="C19" t="str">
            <v>6142016857</v>
          </cell>
          <cell r="D19" t="str">
            <v>31.10.05</v>
          </cell>
          <cell r="E19" t="str">
            <v>260/31700588</v>
          </cell>
          <cell r="F19">
            <v>7</v>
          </cell>
          <cell r="G19">
            <v>131735.51</v>
          </cell>
          <cell r="H19">
            <v>131735.51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131735.51</v>
          </cell>
          <cell r="N19">
            <v>810</v>
          </cell>
        </row>
        <row r="20">
          <cell r="A20">
            <v>9</v>
          </cell>
          <cell r="B20" t="str">
            <v>ПК "СИЛИКАТЧИК"</v>
          </cell>
          <cell r="C20" t="str">
            <v>6142002188</v>
          </cell>
          <cell r="D20" t="str">
            <v>31.10.05</v>
          </cell>
          <cell r="E20" t="str">
            <v>327/61801556</v>
          </cell>
          <cell r="F20">
            <v>7</v>
          </cell>
          <cell r="G20">
            <v>1053.74</v>
          </cell>
          <cell r="H20">
            <v>1053.74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1053.74</v>
          </cell>
          <cell r="N20">
            <v>810</v>
          </cell>
        </row>
        <row r="21">
          <cell r="A21">
            <v>10</v>
          </cell>
          <cell r="B21" t="str">
            <v>БЕЛАЯ КАЛИТВА ООО "ПРОГРЕСС"</v>
          </cell>
          <cell r="C21" t="str">
            <v>6142001145</v>
          </cell>
          <cell r="D21" t="str">
            <v>31.10.05</v>
          </cell>
          <cell r="E21" t="str">
            <v>355/31700604</v>
          </cell>
          <cell r="F21">
            <v>7</v>
          </cell>
          <cell r="G21">
            <v>366528.70999999996</v>
          </cell>
          <cell r="H21">
            <v>320839.21999999997</v>
          </cell>
          <cell r="I21">
            <v>45689.49</v>
          </cell>
          <cell r="J21">
            <v>0</v>
          </cell>
          <cell r="K21">
            <v>0</v>
          </cell>
          <cell r="L21">
            <v>0</v>
          </cell>
          <cell r="M21">
            <v>366528.71</v>
          </cell>
          <cell r="N21">
            <v>810</v>
          </cell>
        </row>
        <row r="22">
          <cell r="A22">
            <v>11</v>
          </cell>
          <cell r="B22" t="str">
            <v>БЕЛАЯ КАЛИТВА МУЗ "ЦРБ"</v>
          </cell>
          <cell r="C22" t="str">
            <v>6142000857</v>
          </cell>
          <cell r="D22" t="str">
            <v>31.10.05</v>
          </cell>
          <cell r="E22" t="str">
            <v>376/61801548</v>
          </cell>
          <cell r="F22">
            <v>7</v>
          </cell>
          <cell r="G22">
            <v>5642.76</v>
          </cell>
          <cell r="H22">
            <v>5642.76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5642.76</v>
          </cell>
          <cell r="N22">
            <v>810</v>
          </cell>
        </row>
        <row r="23">
          <cell r="A23">
            <v>12</v>
          </cell>
          <cell r="B23" t="str">
            <v>ТОО ОБЪЕДИНЕНИЕ "КАЛИТВАСТРОЙ"</v>
          </cell>
          <cell r="C23" t="str">
            <v>6142000871</v>
          </cell>
          <cell r="D23" t="str">
            <v>31.10.05</v>
          </cell>
          <cell r="E23" t="str">
            <v>382/31720594</v>
          </cell>
          <cell r="F23">
            <v>7</v>
          </cell>
          <cell r="G23">
            <v>385.44</v>
          </cell>
          <cell r="H23">
            <v>385.44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385.44</v>
          </cell>
          <cell r="N23">
            <v>810</v>
          </cell>
        </row>
        <row r="24">
          <cell r="A24">
            <v>13</v>
          </cell>
          <cell r="B24" t="str">
            <v>БЕЛАЯ КАЛИТВА ООО "СТРОИТЕЛЬНО-МОНТАЖНЫЙ ИНДУСТРИАЛ.КОМПЛЕКС"(СМИК)</v>
          </cell>
          <cell r="C24" t="str">
            <v>6142017018</v>
          </cell>
          <cell r="D24" t="str">
            <v>31.10.05</v>
          </cell>
          <cell r="E24" t="str">
            <v>422/31700614</v>
          </cell>
          <cell r="F24">
            <v>7</v>
          </cell>
          <cell r="G24">
            <v>2160006.39</v>
          </cell>
          <cell r="H24">
            <v>2160006.39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2160006.39</v>
          </cell>
          <cell r="N24">
            <v>810</v>
          </cell>
        </row>
        <row r="25">
          <cell r="A25">
            <v>14</v>
          </cell>
          <cell r="B25" t="str">
            <v>ООО БККОП</v>
          </cell>
          <cell r="C25" t="str">
            <v>6142015229</v>
          </cell>
          <cell r="D25" t="str">
            <v>31.10.05</v>
          </cell>
          <cell r="E25" t="str">
            <v>468/31700617</v>
          </cell>
          <cell r="F25">
            <v>7</v>
          </cell>
          <cell r="G25">
            <v>76363.37</v>
          </cell>
          <cell r="H25">
            <v>76363.37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76363.37</v>
          </cell>
          <cell r="N25">
            <v>810</v>
          </cell>
        </row>
        <row r="26">
          <cell r="A26">
            <v>15</v>
          </cell>
          <cell r="B26" t="str">
            <v>БЕЛАЯ КАЛИТВА ЗАО "АЛУНЕКСТ"</v>
          </cell>
          <cell r="C26" t="str">
            <v>6142005164</v>
          </cell>
          <cell r="D26" t="str">
            <v>31.10.05</v>
          </cell>
          <cell r="E26" t="str">
            <v>678/31730619</v>
          </cell>
          <cell r="F26">
            <v>7</v>
          </cell>
          <cell r="G26">
            <v>322331.51</v>
          </cell>
          <cell r="H26">
            <v>322331.51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322331.51</v>
          </cell>
          <cell r="N26">
            <v>810</v>
          </cell>
        </row>
        <row r="27">
          <cell r="A27">
            <v>16</v>
          </cell>
          <cell r="B27" t="str">
            <v>БЕЛАЯ КАЛИТВА МУП КОММУНАЛЬЩИК</v>
          </cell>
          <cell r="C27" t="str">
            <v>6142016600</v>
          </cell>
          <cell r="D27" t="str">
            <v>31.10.05</v>
          </cell>
          <cell r="E27" t="str">
            <v>681/61801551</v>
          </cell>
          <cell r="F27">
            <v>7</v>
          </cell>
          <cell r="G27">
            <v>1897524.6300000001</v>
          </cell>
          <cell r="H27">
            <v>3838.54</v>
          </cell>
          <cell r="I27">
            <v>2566</v>
          </cell>
          <cell r="J27">
            <v>1891120.09</v>
          </cell>
          <cell r="K27">
            <v>0</v>
          </cell>
          <cell r="L27">
            <v>0</v>
          </cell>
          <cell r="M27">
            <v>1897524.63</v>
          </cell>
          <cell r="N27">
            <v>810</v>
          </cell>
        </row>
        <row r="28">
          <cell r="A28">
            <v>17</v>
          </cell>
          <cell r="B28" t="str">
            <v>БЕЛАЯ КАЛИТВА ГУ УПРАВЛ.ПЕНСИОННОГО ФОНДА РФ РО И БК Р-НЕ</v>
          </cell>
          <cell r="C28" t="str">
            <v>6142016134</v>
          </cell>
          <cell r="D28" t="str">
            <v>31.10.05</v>
          </cell>
          <cell r="E28" t="str">
            <v>699/61801555</v>
          </cell>
          <cell r="F28">
            <v>7</v>
          </cell>
          <cell r="G28">
            <v>271.39999999999998</v>
          </cell>
          <cell r="H28">
            <v>271.39999999999998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271.39999999999998</v>
          </cell>
          <cell r="N28">
            <v>810</v>
          </cell>
        </row>
        <row r="29">
          <cell r="A29">
            <v>18</v>
          </cell>
          <cell r="B29" t="str">
            <v>АПТЕКА 395</v>
          </cell>
          <cell r="C29" t="str">
            <v>6142003424</v>
          </cell>
          <cell r="D29" t="str">
            <v>31.10.05</v>
          </cell>
          <cell r="E29" t="str">
            <v>712/61801550</v>
          </cell>
          <cell r="F29">
            <v>7</v>
          </cell>
          <cell r="G29">
            <v>979.4</v>
          </cell>
          <cell r="H29">
            <v>743.4</v>
          </cell>
          <cell r="I29">
            <v>236</v>
          </cell>
          <cell r="J29">
            <v>0</v>
          </cell>
          <cell r="K29">
            <v>0</v>
          </cell>
          <cell r="L29">
            <v>0</v>
          </cell>
          <cell r="M29">
            <v>979.4</v>
          </cell>
          <cell r="N29">
            <v>810</v>
          </cell>
        </row>
        <row r="30">
          <cell r="A30">
            <v>19</v>
          </cell>
          <cell r="B30" t="str">
            <v>БЕЛАЯ КАЛИТВА ООО ЗАВОД "КАЛИТВА"</v>
          </cell>
          <cell r="C30" t="str">
            <v>6142018050</v>
          </cell>
          <cell r="D30" t="str">
            <v>31.10.05</v>
          </cell>
          <cell r="E30" t="str">
            <v>764/31730620</v>
          </cell>
          <cell r="F30">
            <v>7</v>
          </cell>
          <cell r="G30">
            <v>2101370.38</v>
          </cell>
          <cell r="H30">
            <v>1743974.41</v>
          </cell>
          <cell r="I30">
            <v>357395.97</v>
          </cell>
          <cell r="J30">
            <v>0</v>
          </cell>
          <cell r="K30">
            <v>0</v>
          </cell>
          <cell r="L30">
            <v>0</v>
          </cell>
          <cell r="M30">
            <v>2101370.38</v>
          </cell>
          <cell r="N30">
            <v>810</v>
          </cell>
          <cell r="O30">
            <v>62</v>
          </cell>
        </row>
        <row r="31">
          <cell r="A31">
            <v>20</v>
          </cell>
          <cell r="B31" t="str">
            <v>СБЕРБАНК 8273</v>
          </cell>
          <cell r="C31" t="str">
            <v>6142003015</v>
          </cell>
          <cell r="D31" t="str">
            <v>21.10.05</v>
          </cell>
          <cell r="E31" t="str">
            <v>766/62501483</v>
          </cell>
          <cell r="F31">
            <v>7</v>
          </cell>
          <cell r="G31">
            <v>1444.32</v>
          </cell>
          <cell r="H31">
            <v>1444.32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1444.32</v>
          </cell>
          <cell r="N31">
            <v>810</v>
          </cell>
        </row>
        <row r="32">
          <cell r="A32">
            <v>21</v>
          </cell>
          <cell r="B32" t="str">
            <v>Г.БЕЛАЯ КАЛИТВА ПРЕДПРИНИМАТЕЛЬ ТИХОНОВ Н.А. (СКТВ "СПУТНИК")</v>
          </cell>
          <cell r="C32" t="str">
            <v>614200131610</v>
          </cell>
          <cell r="D32" t="str">
            <v>31.10.05</v>
          </cell>
          <cell r="E32" t="str">
            <v>801/61801558</v>
          </cell>
          <cell r="F32">
            <v>7</v>
          </cell>
          <cell r="G32">
            <v>271.39999999999998</v>
          </cell>
          <cell r="H32">
            <v>271.39999999999998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271.39999999999998</v>
          </cell>
          <cell r="N32">
            <v>810</v>
          </cell>
        </row>
        <row r="33">
          <cell r="A33">
            <v>22</v>
          </cell>
          <cell r="B33" t="str">
            <v>БЕЛАЯ КАЛИТВА ПТИЦЕФАБРИКА ОАО "НАДЕЖДА"</v>
          </cell>
          <cell r="C33" t="str">
            <v>6142012595</v>
          </cell>
          <cell r="D33" t="str">
            <v>21.10.05</v>
          </cell>
          <cell r="E33" t="str">
            <v>837/10001519</v>
          </cell>
          <cell r="F33">
            <v>7</v>
          </cell>
          <cell r="G33">
            <v>3.01</v>
          </cell>
          <cell r="H33">
            <v>3.01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3.01</v>
          </cell>
          <cell r="N33">
            <v>810</v>
          </cell>
        </row>
        <row r="34">
          <cell r="A34">
            <v>23</v>
          </cell>
          <cell r="B34" t="str">
            <v>БЕЛАЯ КАЛИТВА МСО "ПАНАЦЕЯ"</v>
          </cell>
          <cell r="C34" t="str">
            <v>6165008210</v>
          </cell>
          <cell r="D34" t="str">
            <v>31.10.05</v>
          </cell>
          <cell r="E34" t="str">
            <v>843/61801549</v>
          </cell>
          <cell r="F34">
            <v>7</v>
          </cell>
          <cell r="G34">
            <v>271.39999999999998</v>
          </cell>
          <cell r="H34">
            <v>271.39999999999998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271.39999999999998</v>
          </cell>
          <cell r="N34">
            <v>810</v>
          </cell>
        </row>
        <row r="35">
          <cell r="A35">
            <v>24</v>
          </cell>
          <cell r="B35" t="str">
            <v>БЕЛАЯ КАЛИТВА МУ ЖКХ "СЛУЖБА ЕДИНОГО ЗАКАЗЧИКА"</v>
          </cell>
          <cell r="C35" t="str">
            <v>6142018131</v>
          </cell>
          <cell r="D35" t="str">
            <v>31.10.05</v>
          </cell>
          <cell r="E35" t="str">
            <v>849/61801554</v>
          </cell>
          <cell r="F35">
            <v>7</v>
          </cell>
          <cell r="G35">
            <v>271.39999999999998</v>
          </cell>
          <cell r="H35">
            <v>271.39999999999998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271.39999999999998</v>
          </cell>
          <cell r="N35">
            <v>810</v>
          </cell>
        </row>
        <row r="36">
          <cell r="A36">
            <v>25</v>
          </cell>
          <cell r="B36" t="str">
            <v>БЕЛАЯ КАЛИТВА ООО "АЭРО АЛЮМИНИЙ"</v>
          </cell>
          <cell r="C36" t="str">
            <v>6142005044</v>
          </cell>
          <cell r="D36" t="str">
            <v>31.10.05</v>
          </cell>
          <cell r="E36" t="str">
            <v>864/61801564</v>
          </cell>
          <cell r="F36">
            <v>7</v>
          </cell>
          <cell r="G36">
            <v>750.48</v>
          </cell>
          <cell r="H36">
            <v>750.48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750.48</v>
          </cell>
          <cell r="N36">
            <v>810</v>
          </cell>
        </row>
        <row r="37">
          <cell r="A37">
            <v>26</v>
          </cell>
          <cell r="B37" t="str">
            <v>БЕЛАЯ КАЛИТВА ПБОЮЛ ЛОГИН ВИКТОР ИВАНОВИЧ</v>
          </cell>
          <cell r="C37" t="str">
            <v>614200022330</v>
          </cell>
          <cell r="D37" t="str">
            <v>31.10.05</v>
          </cell>
          <cell r="E37" t="str">
            <v>1028/61801561</v>
          </cell>
          <cell r="F37">
            <v>7</v>
          </cell>
          <cell r="G37">
            <v>271.39999999999998</v>
          </cell>
          <cell r="H37">
            <v>271.39999999999998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271.39999999999998</v>
          </cell>
          <cell r="N37">
            <v>810</v>
          </cell>
        </row>
        <row r="38">
          <cell r="A38">
            <v>27</v>
          </cell>
          <cell r="B38" t="str">
            <v>БЕЛАЯ КАЛИТВА КРАШЕНИННИКОВА ГАЛИНА НИКОЛАЕВНА</v>
          </cell>
          <cell r="C38" t="str">
            <v>0</v>
          </cell>
          <cell r="D38" t="str">
            <v>24.10.05</v>
          </cell>
          <cell r="E38" t="str">
            <v>1054/61801529</v>
          </cell>
          <cell r="F38">
            <v>7</v>
          </cell>
          <cell r="G38">
            <v>1879.38</v>
          </cell>
          <cell r="H38">
            <v>1879.38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1879.38</v>
          </cell>
          <cell r="N38">
            <v>810</v>
          </cell>
        </row>
        <row r="39">
          <cell r="A39">
            <v>28</v>
          </cell>
          <cell r="B39" t="str">
            <v>БЕЛАЯ КАЛИТВА ООО "СТРОЙМЕХКОМПЛЕКТ"</v>
          </cell>
          <cell r="C39" t="str">
            <v>6142016751</v>
          </cell>
          <cell r="D39" t="str">
            <v>29.04.05</v>
          </cell>
          <cell r="E39" t="str">
            <v>1096/31700249</v>
          </cell>
          <cell r="F39">
            <v>7</v>
          </cell>
          <cell r="G39">
            <v>527.76</v>
          </cell>
          <cell r="H39">
            <v>0</v>
          </cell>
          <cell r="I39">
            <v>527.76</v>
          </cell>
          <cell r="J39">
            <v>0</v>
          </cell>
          <cell r="K39">
            <v>0</v>
          </cell>
          <cell r="L39">
            <v>0</v>
          </cell>
          <cell r="M39">
            <v>527.76</v>
          </cell>
          <cell r="N39">
            <v>810</v>
          </cell>
        </row>
        <row r="40">
          <cell r="A40">
            <v>29</v>
          </cell>
          <cell r="B40" t="str">
            <v>ВОЛГОДОНСК ООО "АЛЬЯНС-ДОН"</v>
          </cell>
          <cell r="C40" t="str">
            <v>6143054710</v>
          </cell>
          <cell r="D40" t="str">
            <v>31.10.05</v>
          </cell>
          <cell r="E40" t="str">
            <v>1403/31000583</v>
          </cell>
          <cell r="F40">
            <v>7</v>
          </cell>
          <cell r="G40">
            <v>8923.9</v>
          </cell>
          <cell r="H40">
            <v>8923.9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8923.9</v>
          </cell>
          <cell r="N40">
            <v>810</v>
          </cell>
        </row>
        <row r="41">
          <cell r="A41">
            <v>30</v>
          </cell>
          <cell r="B41" t="str">
            <v>ГП РОСТОВСКОЙ ОБЛАСТИ "ДОНЭНЕРГО"</v>
          </cell>
          <cell r="C41" t="str">
            <v>6167056474</v>
          </cell>
          <cell r="D41" t="str">
            <v>31.10.05</v>
          </cell>
          <cell r="E41" t="str">
            <v>3506/31720593</v>
          </cell>
          <cell r="F41">
            <v>7</v>
          </cell>
          <cell r="G41">
            <v>1211352.1299999999</v>
          </cell>
          <cell r="H41">
            <v>1211352.1299999999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1211352.1299999999</v>
          </cell>
          <cell r="N41">
            <v>810</v>
          </cell>
        </row>
        <row r="42">
          <cell r="A42">
            <v>31</v>
          </cell>
          <cell r="B42" t="str">
            <v>Г.РОСТОВ-НА-ДОНУ ГЛАВНОЕ УПРАВЛЕНИЕ ИСПОЛНЕНИЯ НАКАЗАНИЙ МИН.ЮСТ.ПО РОСТ.ОБЛ.</v>
          </cell>
          <cell r="C42" t="str">
            <v>6164046238</v>
          </cell>
          <cell r="D42" t="str">
            <v>19.10.05</v>
          </cell>
          <cell r="E42" t="str">
            <v>3507/50000111</v>
          </cell>
          <cell r="F42">
            <v>7</v>
          </cell>
          <cell r="G42">
            <v>12327</v>
          </cell>
          <cell r="H42">
            <v>12327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12327</v>
          </cell>
          <cell r="N42">
            <v>810</v>
          </cell>
        </row>
        <row r="43">
          <cell r="A43">
            <v>32</v>
          </cell>
          <cell r="B43" t="str">
            <v>Г.РОСТОВ-НА-ДОНУ ООО "ФАВОРИТ"</v>
          </cell>
          <cell r="C43" t="str">
            <v>6164232040</v>
          </cell>
          <cell r="D43" t="str">
            <v>16.09.05</v>
          </cell>
          <cell r="E43" t="str">
            <v>3701/10001346</v>
          </cell>
          <cell r="F43">
            <v>7</v>
          </cell>
          <cell r="G43">
            <v>2061.41</v>
          </cell>
          <cell r="H43">
            <v>2061.41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2061.41</v>
          </cell>
          <cell r="N43">
            <v>810</v>
          </cell>
        </row>
        <row r="44">
          <cell r="A44">
            <v>33</v>
          </cell>
          <cell r="B44" t="str">
            <v>ООО "РОСА-1"</v>
          </cell>
          <cell r="C44" t="str">
            <v>7705484755</v>
          </cell>
          <cell r="D44" t="str">
            <v>09.08.05</v>
          </cell>
          <cell r="E44" t="str">
            <v>4095/10001160</v>
          </cell>
          <cell r="F44">
            <v>7</v>
          </cell>
          <cell r="G44">
            <v>28445.25</v>
          </cell>
          <cell r="H44">
            <v>0</v>
          </cell>
          <cell r="I44">
            <v>28445.25</v>
          </cell>
          <cell r="J44">
            <v>0</v>
          </cell>
          <cell r="K44">
            <v>0</v>
          </cell>
          <cell r="L44">
            <v>0</v>
          </cell>
          <cell r="M44">
            <v>28445.25</v>
          </cell>
          <cell r="N44">
            <v>810</v>
          </cell>
        </row>
        <row r="45">
          <cell r="A45">
            <v>34</v>
          </cell>
          <cell r="B45" t="str">
            <v>Г.МОСКВА ООО АЛКОА ВОСТОК</v>
          </cell>
          <cell r="C45" t="str">
            <v>7705621602</v>
          </cell>
          <cell r="D45" t="str">
            <v>19.10.05</v>
          </cell>
          <cell r="E45" t="str">
            <v>4100/50000110</v>
          </cell>
          <cell r="F45">
            <v>7</v>
          </cell>
          <cell r="G45">
            <v>15653.08</v>
          </cell>
          <cell r="H45">
            <v>15653.08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15653.08</v>
          </cell>
          <cell r="N45">
            <v>810</v>
          </cell>
        </row>
        <row r="46">
          <cell r="A46">
            <v>35</v>
          </cell>
          <cell r="B46" t="str">
            <v>Г.МОСКВА ООО ОП "ЭЛИТ СЕКЬЮРИТИ"</v>
          </cell>
          <cell r="C46" t="str">
            <v>7725083455</v>
          </cell>
          <cell r="D46" t="str">
            <v>06.10.05</v>
          </cell>
          <cell r="E46" t="str">
            <v>4269/50000100</v>
          </cell>
          <cell r="F46">
            <v>7</v>
          </cell>
          <cell r="G46">
            <v>1071.44</v>
          </cell>
          <cell r="H46">
            <v>1071.44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1071.44</v>
          </cell>
          <cell r="N46">
            <v>810</v>
          </cell>
        </row>
        <row r="47">
          <cell r="A47">
            <v>36</v>
          </cell>
          <cell r="B47" t="str">
            <v>МОСКВА ОАО "РУССКИЙ АЛЮМИНИЙ МЕНЕДЖМЕНТ" (РАМ)</v>
          </cell>
          <cell r="C47" t="str">
            <v>5519006211</v>
          </cell>
          <cell r="D47" t="str">
            <v>23.03.05</v>
          </cell>
          <cell r="E47" t="str">
            <v>5176/61900569</v>
          </cell>
          <cell r="F47">
            <v>7</v>
          </cell>
          <cell r="G47">
            <v>246394.45</v>
          </cell>
          <cell r="H47">
            <v>0</v>
          </cell>
          <cell r="I47">
            <v>246394.45</v>
          </cell>
          <cell r="J47">
            <v>0</v>
          </cell>
          <cell r="K47">
            <v>0</v>
          </cell>
          <cell r="L47">
            <v>0</v>
          </cell>
          <cell r="M47">
            <v>246394.45</v>
          </cell>
          <cell r="N47">
            <v>810</v>
          </cell>
          <cell r="O47">
            <v>14</v>
          </cell>
        </row>
        <row r="48">
          <cell r="A48">
            <v>37</v>
          </cell>
          <cell r="B48" t="str">
            <v>ФГУП "ВСЕРОС.НАУЧНО-ИССЛЕД.ИН-Т АВИА.МАТЕРИАЛ.(ВИАМ)</v>
          </cell>
          <cell r="C48" t="str">
            <v>7701024933</v>
          </cell>
          <cell r="D48" t="str">
            <v>19.09.05</v>
          </cell>
          <cell r="E48" t="str">
            <v>5508/62001361</v>
          </cell>
          <cell r="F48">
            <v>7</v>
          </cell>
          <cell r="G48">
            <v>104676</v>
          </cell>
          <cell r="H48">
            <v>104676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104676</v>
          </cell>
          <cell r="N48">
            <v>810</v>
          </cell>
        </row>
        <row r="49">
          <cell r="A49">
            <v>38</v>
          </cell>
          <cell r="B49" t="str">
            <v>Г.РОСТОВ-НА-ДОНУ ОАО "ЭНЕРГОСБЫТ РОСТОВЭНЕРГО"</v>
          </cell>
          <cell r="C49" t="str">
            <v>6168002922</v>
          </cell>
          <cell r="D49" t="str">
            <v>31.10.05</v>
          </cell>
          <cell r="E49" t="str">
            <v>5788/61211571</v>
          </cell>
          <cell r="F49">
            <v>7</v>
          </cell>
          <cell r="G49">
            <v>100919.72</v>
          </cell>
          <cell r="H49">
            <v>100919.72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100919.72</v>
          </cell>
          <cell r="N49">
            <v>810</v>
          </cell>
        </row>
        <row r="50">
          <cell r="A50">
            <v>39</v>
          </cell>
          <cell r="B50" t="str">
            <v>РОСТОВ-НА-ДОНУ УПРАВЛЕНИЕ ФСБ РОССИИ ПО РОСТОВСКОЙ ОБЛАСТИ</v>
          </cell>
          <cell r="C50" t="str">
            <v>6164048316</v>
          </cell>
          <cell r="D50" t="str">
            <v>31.10.05</v>
          </cell>
          <cell r="E50" t="str">
            <v>7012/61801553</v>
          </cell>
          <cell r="F50">
            <v>7</v>
          </cell>
          <cell r="G50">
            <v>741.04</v>
          </cell>
          <cell r="H50">
            <v>741.04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741.04</v>
          </cell>
          <cell r="N50">
            <v>810</v>
          </cell>
        </row>
        <row r="51">
          <cell r="A51">
            <v>40</v>
          </cell>
          <cell r="B51" t="str">
            <v>ООО "КЫШТЫМСКИЙ ЗАВОД СПЛАВОВ"</v>
          </cell>
          <cell r="C51" t="str">
            <v>7413008413</v>
          </cell>
          <cell r="D51" t="str">
            <v>08.09.05</v>
          </cell>
          <cell r="E51" t="str">
            <v>8657/10001310</v>
          </cell>
          <cell r="F51">
            <v>7</v>
          </cell>
          <cell r="G51">
            <v>172.22</v>
          </cell>
          <cell r="H51">
            <v>172.22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172.22</v>
          </cell>
          <cell r="N51">
            <v>810</v>
          </cell>
        </row>
        <row r="52">
          <cell r="A52">
            <v>41</v>
          </cell>
          <cell r="B52" t="str">
            <v>САМАРА ООО "АЛКОА РУС" договор 677</v>
          </cell>
          <cell r="C52" t="str">
            <v>6312040497</v>
          </cell>
          <cell r="D52" t="str">
            <v>31.10.05</v>
          </cell>
          <cell r="E52" t="str">
            <v>677-РАП</v>
          </cell>
          <cell r="F52">
            <v>7</v>
          </cell>
          <cell r="G52">
            <v>4187469.25</v>
          </cell>
          <cell r="H52">
            <v>3881338.1</v>
          </cell>
          <cell r="I52">
            <v>306131.15000000002</v>
          </cell>
          <cell r="J52">
            <v>0</v>
          </cell>
          <cell r="K52">
            <v>0</v>
          </cell>
          <cell r="L52">
            <v>0</v>
          </cell>
          <cell r="M52">
            <v>4187469.25</v>
          </cell>
          <cell r="N52">
            <v>810</v>
          </cell>
          <cell r="O52">
            <v>18</v>
          </cell>
        </row>
        <row r="53">
          <cell r="A53">
            <v>42</v>
          </cell>
          <cell r="B53" t="str">
            <v>САМАРА ООО "АЛКОА РУС" договор 650</v>
          </cell>
          <cell r="C53" t="str">
            <v>6312040497</v>
          </cell>
          <cell r="D53" t="str">
            <v>28.10.05</v>
          </cell>
          <cell r="E53" t="str">
            <v>650-РАП</v>
          </cell>
          <cell r="F53">
            <v>7</v>
          </cell>
          <cell r="G53">
            <v>1516449.3599999999</v>
          </cell>
          <cell r="H53">
            <v>963926.79</v>
          </cell>
          <cell r="I53">
            <v>552522.56999999995</v>
          </cell>
          <cell r="J53">
            <v>0</v>
          </cell>
          <cell r="K53">
            <v>0</v>
          </cell>
          <cell r="L53">
            <v>0</v>
          </cell>
          <cell r="M53">
            <v>1516449.36</v>
          </cell>
          <cell r="N53">
            <v>810</v>
          </cell>
          <cell r="O53">
            <v>18</v>
          </cell>
        </row>
        <row r="54">
          <cell r="A54">
            <v>43</v>
          </cell>
          <cell r="B54" t="str">
            <v>САМАРА ООО "АЛКОА РУС"договор 01-3614ПС</v>
          </cell>
          <cell r="C54" t="str">
            <v>6312040497</v>
          </cell>
          <cell r="D54" t="str">
            <v>12.04.05</v>
          </cell>
          <cell r="E54" t="str">
            <v>01-3614ПС</v>
          </cell>
          <cell r="F54">
            <v>7</v>
          </cell>
          <cell r="G54">
            <v>11436.6</v>
          </cell>
          <cell r="H54">
            <v>0</v>
          </cell>
          <cell r="I54">
            <v>11436.6</v>
          </cell>
          <cell r="J54">
            <v>0</v>
          </cell>
          <cell r="K54">
            <v>0</v>
          </cell>
          <cell r="L54">
            <v>0</v>
          </cell>
          <cell r="M54">
            <v>11436.6</v>
          </cell>
          <cell r="N54">
            <v>810</v>
          </cell>
          <cell r="O54">
            <v>18</v>
          </cell>
        </row>
        <row r="55">
          <cell r="A55">
            <v>44</v>
          </cell>
          <cell r="B55" t="str">
            <v>САМАРА ООО "АЛКОА РУС" договор 533 (аренда склада)</v>
          </cell>
          <cell r="C55" t="str">
            <v>6312040497</v>
          </cell>
          <cell r="D55" t="str">
            <v>19.10.05</v>
          </cell>
          <cell r="E55">
            <v>533</v>
          </cell>
          <cell r="F55">
            <v>7</v>
          </cell>
          <cell r="G55">
            <v>10023.52</v>
          </cell>
          <cell r="H55">
            <v>10023.52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10023.52</v>
          </cell>
          <cell r="N55">
            <v>810</v>
          </cell>
          <cell r="O55">
            <v>18</v>
          </cell>
        </row>
        <row r="56">
          <cell r="A56">
            <v>45</v>
          </cell>
          <cell r="B56" t="str">
            <v>САМАРА ООО "АЛКОА РУС" договор 42(аренда)</v>
          </cell>
          <cell r="C56" t="str">
            <v>6312040497</v>
          </cell>
          <cell r="D56" t="str">
            <v>19.10.05</v>
          </cell>
          <cell r="E56">
            <v>42</v>
          </cell>
          <cell r="F56">
            <v>7</v>
          </cell>
          <cell r="G56">
            <v>2525.1999999999998</v>
          </cell>
          <cell r="H56">
            <v>2525.1999999999998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2525.1999999999998</v>
          </cell>
          <cell r="N56">
            <v>810</v>
          </cell>
          <cell r="O56">
            <v>18</v>
          </cell>
        </row>
        <row r="57">
          <cell r="A57">
            <v>46</v>
          </cell>
          <cell r="B57" t="str">
            <v>САМАРА ООО "АЛКОА РУС" договор 172(телефоны)</v>
          </cell>
          <cell r="C57" t="str">
            <v>6312040497</v>
          </cell>
          <cell r="D57" t="str">
            <v>31.10.05</v>
          </cell>
          <cell r="E57">
            <v>172</v>
          </cell>
          <cell r="F57">
            <v>7</v>
          </cell>
          <cell r="G57">
            <v>542.79999999999995</v>
          </cell>
          <cell r="H57">
            <v>542.79999999999995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542.79999999999995</v>
          </cell>
          <cell r="N57">
            <v>810</v>
          </cell>
          <cell r="O57">
            <v>18</v>
          </cell>
        </row>
        <row r="58">
          <cell r="A58">
            <v>47</v>
          </cell>
          <cell r="B58" t="str">
            <v>САМАРА ООО "АЛКОА РУС" договор по автоуслугам</v>
          </cell>
          <cell r="C58" t="str">
            <v>6312040497</v>
          </cell>
          <cell r="D58" t="str">
            <v>29.09.05</v>
          </cell>
          <cell r="E58" t="str">
            <v>б/н</v>
          </cell>
          <cell r="F58">
            <v>7</v>
          </cell>
          <cell r="G58">
            <v>36676.76</v>
          </cell>
          <cell r="H58">
            <v>16142.4</v>
          </cell>
          <cell r="I58">
            <v>20534.36</v>
          </cell>
          <cell r="J58">
            <v>0</v>
          </cell>
          <cell r="K58">
            <v>0</v>
          </cell>
          <cell r="L58">
            <v>0</v>
          </cell>
          <cell r="M58">
            <v>36676.76</v>
          </cell>
          <cell r="N58">
            <v>810</v>
          </cell>
          <cell r="O58">
            <v>18</v>
          </cell>
        </row>
        <row r="59">
          <cell r="A59">
            <v>48</v>
          </cell>
          <cell r="B59" t="str">
            <v>САМАРА ООО "АЛКОА РУС" договор 19-2003</v>
          </cell>
          <cell r="C59" t="str">
            <v>6312040497</v>
          </cell>
          <cell r="D59" t="str">
            <v>19.10.05</v>
          </cell>
          <cell r="E59" t="str">
            <v>19-2003</v>
          </cell>
          <cell r="F59">
            <v>7</v>
          </cell>
          <cell r="G59">
            <v>46587.05</v>
          </cell>
          <cell r="H59">
            <v>46587.05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46587.05</v>
          </cell>
          <cell r="N59">
            <v>810</v>
          </cell>
          <cell r="O59">
            <v>18</v>
          </cell>
        </row>
        <row r="60">
          <cell r="A60">
            <v>49</v>
          </cell>
          <cell r="B60" t="str">
            <v>БЕЛАЯ КАЛИТВА ПРЕДПРИНИМАТЕЛЬ КРИВОНОСОВ С.Н.</v>
          </cell>
          <cell r="C60" t="str">
            <v>0</v>
          </cell>
          <cell r="D60">
            <v>36869</v>
          </cell>
          <cell r="E60" t="str">
            <v>647/КО-2</v>
          </cell>
          <cell r="F60">
            <v>7</v>
          </cell>
          <cell r="G60">
            <v>40454.22</v>
          </cell>
          <cell r="H60">
            <v>0</v>
          </cell>
          <cell r="I60">
            <v>0</v>
          </cell>
          <cell r="J60">
            <v>40454.22</v>
          </cell>
          <cell r="K60">
            <v>0</v>
          </cell>
          <cell r="L60">
            <v>0</v>
          </cell>
          <cell r="M60">
            <v>40454.22</v>
          </cell>
          <cell r="N60">
            <v>810</v>
          </cell>
        </row>
        <row r="61">
          <cell r="A61">
            <v>50</v>
          </cell>
          <cell r="B61" t="str">
            <v>РОАО "ВТОРМЕТ"</v>
          </cell>
          <cell r="C61" t="str">
            <v>6141004390</v>
          </cell>
          <cell r="D61">
            <v>37686</v>
          </cell>
          <cell r="E61" t="str">
            <v>1031/10000466</v>
          </cell>
          <cell r="F61">
            <v>7</v>
          </cell>
          <cell r="G61">
            <v>1166.67</v>
          </cell>
          <cell r="H61">
            <v>0</v>
          </cell>
          <cell r="I61">
            <v>0</v>
          </cell>
          <cell r="J61">
            <v>1166.67</v>
          </cell>
          <cell r="K61">
            <v>0</v>
          </cell>
          <cell r="L61">
            <v>0</v>
          </cell>
          <cell r="M61">
            <v>1166.67</v>
          </cell>
          <cell r="N61">
            <v>810</v>
          </cell>
        </row>
        <row r="62">
          <cell r="A62">
            <v>51</v>
          </cell>
          <cell r="B62" t="str">
            <v>БЕЛАЯ КАЛИТВА ООО "СТРОЙМЕХКОМПЛЕКТ"</v>
          </cell>
          <cell r="C62" t="str">
            <v>6142016751</v>
          </cell>
          <cell r="D62">
            <v>38383</v>
          </cell>
          <cell r="E62" t="str">
            <v>1096/31700023</v>
          </cell>
          <cell r="F62">
            <v>7</v>
          </cell>
          <cell r="G62">
            <v>517.9</v>
          </cell>
          <cell r="H62">
            <v>0</v>
          </cell>
          <cell r="I62">
            <v>517.9</v>
          </cell>
          <cell r="J62">
            <v>0</v>
          </cell>
          <cell r="K62">
            <v>0</v>
          </cell>
          <cell r="L62">
            <v>0</v>
          </cell>
          <cell r="M62">
            <v>517.9</v>
          </cell>
          <cell r="N62">
            <v>810</v>
          </cell>
        </row>
        <row r="63">
          <cell r="A63">
            <v>52</v>
          </cell>
          <cell r="B63" t="str">
            <v>Ф-Л ОАО "РОСТОВЭНЕРГО" МЭС</v>
          </cell>
          <cell r="C63" t="str">
            <v>6164102637</v>
          </cell>
          <cell r="D63">
            <v>38264</v>
          </cell>
          <cell r="E63" t="str">
            <v>5841/10001555</v>
          </cell>
          <cell r="F63">
            <v>7</v>
          </cell>
          <cell r="G63">
            <v>986.57</v>
          </cell>
          <cell r="H63">
            <v>0</v>
          </cell>
          <cell r="I63">
            <v>986.57</v>
          </cell>
          <cell r="J63">
            <v>0</v>
          </cell>
          <cell r="K63">
            <v>0</v>
          </cell>
          <cell r="L63">
            <v>0</v>
          </cell>
          <cell r="M63">
            <v>986.57</v>
          </cell>
          <cell r="N63">
            <v>810</v>
          </cell>
        </row>
        <row r="64">
          <cell r="A64">
            <v>53</v>
          </cell>
          <cell r="B64" t="str">
            <v>ТАГАНРОГ ООО "ТАГМЕТ-МЕТАЛЛ"</v>
          </cell>
          <cell r="C64" t="str">
            <v>6154078664</v>
          </cell>
          <cell r="D64">
            <v>38208</v>
          </cell>
          <cell r="E64" t="str">
            <v>7755/10001151</v>
          </cell>
          <cell r="F64">
            <v>7</v>
          </cell>
          <cell r="G64">
            <v>6500.47</v>
          </cell>
          <cell r="H64">
            <v>0</v>
          </cell>
          <cell r="I64">
            <v>0</v>
          </cell>
          <cell r="J64">
            <v>6500.47</v>
          </cell>
          <cell r="K64">
            <v>0</v>
          </cell>
          <cell r="L64">
            <v>0</v>
          </cell>
          <cell r="M64">
            <v>6500.47</v>
          </cell>
          <cell r="N64">
            <v>810</v>
          </cell>
        </row>
        <row r="65">
          <cell r="A65">
            <v>54</v>
          </cell>
          <cell r="B65" t="str">
            <v>ЧАСТНОЕ ЛИЦО</v>
          </cell>
          <cell r="F65">
            <v>7</v>
          </cell>
          <cell r="G65">
            <v>22737.850000000002</v>
          </cell>
          <cell r="H65">
            <v>3805.06</v>
          </cell>
          <cell r="I65">
            <v>0</v>
          </cell>
          <cell r="J65">
            <v>18932.79</v>
          </cell>
          <cell r="K65">
            <v>0</v>
          </cell>
          <cell r="L65">
            <v>0</v>
          </cell>
          <cell r="M65">
            <v>22737.85</v>
          </cell>
          <cell r="N65">
            <v>810</v>
          </cell>
        </row>
        <row r="66">
          <cell r="A66">
            <v>1</v>
          </cell>
          <cell r="B66" t="str">
            <v>ООО ТД РАП г.Самара</v>
          </cell>
          <cell r="C66" t="str">
            <v>6312040497</v>
          </cell>
          <cell r="D66">
            <v>36782</v>
          </cell>
          <cell r="E66" t="str">
            <v>1/2000</v>
          </cell>
          <cell r="F66" t="str">
            <v>2</v>
          </cell>
          <cell r="G66">
            <v>261582182.61999997</v>
          </cell>
          <cell r="H66">
            <v>261582182.61999997</v>
          </cell>
          <cell r="M66">
            <v>9202733.6600000001</v>
          </cell>
          <cell r="N66" t="str">
            <v>840</v>
          </cell>
          <cell r="O66" t="str">
            <v>18</v>
          </cell>
        </row>
        <row r="67">
          <cell r="A67">
            <v>2</v>
          </cell>
          <cell r="B67" t="str">
            <v>ООО ТД РАП г.Самара</v>
          </cell>
          <cell r="C67" t="str">
            <v>6312040497</v>
          </cell>
          <cell r="D67">
            <v>37257</v>
          </cell>
          <cell r="E67" t="str">
            <v>690</v>
          </cell>
          <cell r="F67" t="str">
            <v>2</v>
          </cell>
          <cell r="G67">
            <v>4656685.03</v>
          </cell>
          <cell r="H67">
            <v>4656685.03</v>
          </cell>
          <cell r="M67">
            <v>163827.03</v>
          </cell>
          <cell r="N67" t="str">
            <v>840</v>
          </cell>
          <cell r="O67" t="str">
            <v>18</v>
          </cell>
        </row>
        <row r="68">
          <cell r="A68">
            <v>3</v>
          </cell>
          <cell r="B68" t="str">
            <v>ООО ТД РАП г.Самара</v>
          </cell>
          <cell r="C68" t="str">
            <v>6312040497</v>
          </cell>
          <cell r="D68">
            <v>37257</v>
          </cell>
          <cell r="E68" t="str">
            <v>690</v>
          </cell>
          <cell r="F68" t="str">
            <v>2</v>
          </cell>
          <cell r="G68">
            <v>7677862.7599999998</v>
          </cell>
          <cell r="H68">
            <v>7677862.7599999998</v>
          </cell>
          <cell r="M68">
            <v>272264.08</v>
          </cell>
          <cell r="N68" t="str">
            <v>у.е.</v>
          </cell>
          <cell r="O68" t="str">
            <v>18</v>
          </cell>
        </row>
        <row r="69">
          <cell r="G69">
            <v>0</v>
          </cell>
        </row>
        <row r="70">
          <cell r="A70" t="str">
            <v>Всего по строке 241(2)</v>
          </cell>
          <cell r="F70" t="str">
            <v/>
          </cell>
          <cell r="G70">
            <v>318133738.7899999</v>
          </cell>
          <cell r="H70">
            <v>314461203.4199999</v>
          </cell>
          <cell r="I70">
            <v>1573384.07</v>
          </cell>
          <cell r="J70">
            <v>2099151.2999999998</v>
          </cell>
          <cell r="K70">
            <v>0</v>
          </cell>
          <cell r="L70">
            <v>0</v>
          </cell>
          <cell r="M70">
            <v>53855833.149999991</v>
          </cell>
        </row>
      </sheetData>
      <sheetData sheetId="34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242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35"/>
      <sheetData sheetId="36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 xml:space="preserve">БЕЛАЯ КАЛИТВА МАП "ДОН-АЭРО"                                                                                                                                    </v>
          </cell>
          <cell r="C12">
            <v>6142002477</v>
          </cell>
          <cell r="D12">
            <v>38363</v>
          </cell>
          <cell r="E12" t="str">
            <v xml:space="preserve">508/1/РО/05      </v>
          </cell>
          <cell r="F12">
            <v>1</v>
          </cell>
          <cell r="G12">
            <v>163131.76999999999</v>
          </cell>
          <cell r="H12">
            <v>163131.76999999999</v>
          </cell>
          <cell r="I12">
            <v>0</v>
          </cell>
          <cell r="J12">
            <v>0</v>
          </cell>
          <cell r="N12">
            <v>810</v>
          </cell>
        </row>
        <row r="13">
          <cell r="A13">
            <v>2</v>
          </cell>
          <cell r="B13" t="str">
            <v xml:space="preserve">БЕЛОКАЛИТВИНСКИЙ ПОЧТАМТ УФПС РО Ф-ЛА ФГУП "ПОЧТА РОССИИ"                                                                                                       </v>
          </cell>
          <cell r="C13">
            <v>7724261610</v>
          </cell>
          <cell r="D13">
            <v>38644</v>
          </cell>
          <cell r="E13" t="str">
            <v xml:space="preserve">784/1073-2005    </v>
          </cell>
          <cell r="F13">
            <v>1</v>
          </cell>
          <cell r="G13">
            <v>40000</v>
          </cell>
          <cell r="H13">
            <v>40000</v>
          </cell>
          <cell r="I13">
            <v>0</v>
          </cell>
          <cell r="J13">
            <v>0</v>
          </cell>
          <cell r="N13">
            <v>810</v>
          </cell>
        </row>
        <row r="14">
          <cell r="A14">
            <v>3</v>
          </cell>
          <cell r="B14" t="str">
            <v xml:space="preserve">БАЛАШИХА ОАО "ЛИНДЕ ГАЗ РУС"                                                                                                                                    </v>
          </cell>
          <cell r="C14">
            <v>5001000041</v>
          </cell>
          <cell r="D14">
            <v>38119</v>
          </cell>
          <cell r="E14" t="str">
            <v xml:space="preserve">957/8018         </v>
          </cell>
          <cell r="F14">
            <v>1</v>
          </cell>
          <cell r="G14">
            <v>89361</v>
          </cell>
          <cell r="H14">
            <v>89361</v>
          </cell>
          <cell r="I14">
            <v>0</v>
          </cell>
          <cell r="J14">
            <v>0</v>
          </cell>
          <cell r="N14">
            <v>810</v>
          </cell>
        </row>
        <row r="15">
          <cell r="A15">
            <v>4</v>
          </cell>
          <cell r="B15" t="str">
            <v xml:space="preserve">ВОЛЖСКИЙ ООО ПРОМХИМСНАБ                                                                                                                                        </v>
          </cell>
          <cell r="C15">
            <v>3435043975</v>
          </cell>
          <cell r="D15">
            <v>38397</v>
          </cell>
          <cell r="E15" t="str">
            <v xml:space="preserve">1105/143/05      </v>
          </cell>
          <cell r="F15">
            <v>1</v>
          </cell>
          <cell r="G15">
            <v>0.2</v>
          </cell>
          <cell r="H15">
            <v>0</v>
          </cell>
          <cell r="I15">
            <v>0.2</v>
          </cell>
          <cell r="J15">
            <v>0</v>
          </cell>
          <cell r="N15">
            <v>810</v>
          </cell>
        </row>
        <row r="16">
          <cell r="A16">
            <v>5</v>
          </cell>
          <cell r="B16" t="str">
            <v xml:space="preserve">Г.АСБЕСТ ООО "РОВЕРО"                                                                                                                                           </v>
          </cell>
          <cell r="C16">
            <v>6603003370</v>
          </cell>
          <cell r="D16">
            <v>38608</v>
          </cell>
          <cell r="E16" t="str">
            <v xml:space="preserve">1514/952-2005    </v>
          </cell>
          <cell r="F16">
            <v>1</v>
          </cell>
          <cell r="G16">
            <v>2084150.51</v>
          </cell>
          <cell r="H16">
            <v>2084150.51</v>
          </cell>
          <cell r="I16">
            <v>0</v>
          </cell>
          <cell r="J16">
            <v>0</v>
          </cell>
          <cell r="N16">
            <v>810</v>
          </cell>
        </row>
        <row r="17">
          <cell r="A17">
            <v>6</v>
          </cell>
          <cell r="B17" t="str">
            <v xml:space="preserve">ДЮССЕЛЬДОРФ ФИРМА "ДИСПОПАК  ФЕРТРИБЗ ГМБХ"                                                                                                                     </v>
          </cell>
          <cell r="C17" t="str">
            <v/>
          </cell>
          <cell r="D17">
            <v>38533</v>
          </cell>
          <cell r="E17" t="str">
            <v xml:space="preserve">1873/EUR-010     </v>
          </cell>
          <cell r="F17">
            <v>1</v>
          </cell>
          <cell r="G17">
            <v>131586.92000000001</v>
          </cell>
          <cell r="H17">
            <v>131586.92000000001</v>
          </cell>
          <cell r="I17">
            <v>0</v>
          </cell>
          <cell r="J17">
            <v>0</v>
          </cell>
          <cell r="N17">
            <v>810</v>
          </cell>
        </row>
        <row r="18">
          <cell r="A18">
            <v>7</v>
          </cell>
          <cell r="B18" t="str">
            <v xml:space="preserve">Г.НОВОСИБИРСК ФИРМА ООО КОМПАНИЯ "АЙ-ТИ-СИ"                                                                                                                     </v>
          </cell>
          <cell r="C18">
            <v>5401162030</v>
          </cell>
          <cell r="D18">
            <v>38601</v>
          </cell>
          <cell r="E18" t="str">
            <v xml:space="preserve">3394/37/41/20    </v>
          </cell>
          <cell r="F18">
            <v>1</v>
          </cell>
          <cell r="G18">
            <v>19433.28</v>
          </cell>
          <cell r="H18">
            <v>19433.28</v>
          </cell>
          <cell r="I18">
            <v>0</v>
          </cell>
          <cell r="J18">
            <v>0</v>
          </cell>
          <cell r="N18">
            <v>810</v>
          </cell>
        </row>
        <row r="19">
          <cell r="A19">
            <v>8</v>
          </cell>
          <cell r="B19" t="str">
            <v xml:space="preserve">Г.КЛИВЛЭНД ФИРМА "АРМОУР СПРЭЙ СИСТЭМС ИНК."                                                                                                                    </v>
          </cell>
          <cell r="C19" t="str">
            <v/>
          </cell>
          <cell r="D19">
            <v>38530</v>
          </cell>
          <cell r="E19" t="str">
            <v xml:space="preserve">3441/USD-011     </v>
          </cell>
          <cell r="F19">
            <v>1</v>
          </cell>
          <cell r="G19">
            <v>1016940.5</v>
          </cell>
          <cell r="H19">
            <v>0</v>
          </cell>
          <cell r="I19">
            <v>1016940.5</v>
          </cell>
          <cell r="J19">
            <v>0</v>
          </cell>
          <cell r="N19">
            <v>810</v>
          </cell>
        </row>
        <row r="20">
          <cell r="A20">
            <v>9</v>
          </cell>
          <cell r="B20" t="str">
            <v xml:space="preserve">РОСТОВ-НА-ДОНУ ОСАО "ИНГОССТРАХ" ФИЛИАЛ                                                                                                                         </v>
          </cell>
          <cell r="C20">
            <v>7705042179</v>
          </cell>
          <cell r="D20">
            <v>38632</v>
          </cell>
          <cell r="E20" t="str">
            <v xml:space="preserve">1661/106/02      </v>
          </cell>
          <cell r="F20">
            <v>1</v>
          </cell>
          <cell r="G20">
            <v>10780.48</v>
          </cell>
          <cell r="H20">
            <v>10780.48</v>
          </cell>
          <cell r="I20">
            <v>0</v>
          </cell>
          <cell r="J20">
            <v>0</v>
          </cell>
          <cell r="N20">
            <v>810</v>
          </cell>
        </row>
        <row r="21">
          <cell r="A21">
            <v>10</v>
          </cell>
          <cell r="B21" t="str">
            <v xml:space="preserve">КОММУНАР ОАО БУМАЖНАЯ Ф-КА КОММУНАР"                                                                                                                            </v>
          </cell>
          <cell r="C21">
            <v>4719002357</v>
          </cell>
          <cell r="D21">
            <v>38337</v>
          </cell>
          <cell r="E21" t="str">
            <v xml:space="preserve">3911/27-КП/05    </v>
          </cell>
          <cell r="F21">
            <v>1</v>
          </cell>
          <cell r="G21">
            <v>171.1</v>
          </cell>
          <cell r="H21">
            <v>171.1</v>
          </cell>
          <cell r="I21">
            <v>0</v>
          </cell>
          <cell r="J21">
            <v>0</v>
          </cell>
          <cell r="N21">
            <v>810</v>
          </cell>
        </row>
        <row r="22">
          <cell r="A22">
            <v>11</v>
          </cell>
          <cell r="B22" t="str">
            <v xml:space="preserve">Г.МОСКВА ООО НПК "ЛУЧ"                                                                                                                                          </v>
          </cell>
          <cell r="C22">
            <v>7705169270</v>
          </cell>
          <cell r="D22">
            <v>38617</v>
          </cell>
          <cell r="E22" t="str">
            <v xml:space="preserve">4043/05          </v>
          </cell>
          <cell r="F22">
            <v>1</v>
          </cell>
          <cell r="G22">
            <v>50887.5</v>
          </cell>
          <cell r="H22">
            <v>50887.5</v>
          </cell>
          <cell r="I22">
            <v>0</v>
          </cell>
          <cell r="J22">
            <v>0</v>
          </cell>
          <cell r="N22">
            <v>810</v>
          </cell>
        </row>
        <row r="23">
          <cell r="A23">
            <v>12</v>
          </cell>
          <cell r="B23" t="str">
            <v xml:space="preserve">Г.НОВОСИБИРСК ОАО "ТЯЖСТАНКОГИДРОПРЕСС"                                                                                                                         </v>
          </cell>
          <cell r="C23">
            <v>5403101628</v>
          </cell>
          <cell r="D23">
            <v>38637</v>
          </cell>
          <cell r="E23" t="str">
            <v xml:space="preserve">4052/05          </v>
          </cell>
          <cell r="F23">
            <v>1</v>
          </cell>
          <cell r="G23">
            <v>8106</v>
          </cell>
          <cell r="H23">
            <v>8106</v>
          </cell>
          <cell r="I23">
            <v>0</v>
          </cell>
          <cell r="J23">
            <v>0</v>
          </cell>
          <cell r="N23">
            <v>810</v>
          </cell>
        </row>
        <row r="24">
          <cell r="A24">
            <v>13</v>
          </cell>
          <cell r="B24" t="str">
            <v xml:space="preserve">Г.МОСКВА ООО "ТЕХНОСНАБ"                                                                                                                                        </v>
          </cell>
          <cell r="C24">
            <v>7724287880</v>
          </cell>
          <cell r="D24">
            <v>38602</v>
          </cell>
          <cell r="E24" t="str">
            <v xml:space="preserve">4102/943/05      </v>
          </cell>
          <cell r="F24">
            <v>1</v>
          </cell>
          <cell r="G24">
            <v>86523.45</v>
          </cell>
          <cell r="H24">
            <v>86523.45</v>
          </cell>
          <cell r="I24">
            <v>0</v>
          </cell>
          <cell r="J24">
            <v>0</v>
          </cell>
          <cell r="N24">
            <v>810</v>
          </cell>
        </row>
        <row r="25">
          <cell r="A25">
            <v>14</v>
          </cell>
          <cell r="B25" t="str">
            <v xml:space="preserve">ЛИПЕЦК ОАО "НОВОЛИПЕЦКИЙ МЕТАЛЛУРГИЧЕСКИЙ КОМБИНАТ"                                                                                                             </v>
          </cell>
          <cell r="C25">
            <v>4823006703</v>
          </cell>
          <cell r="D25">
            <v>38329</v>
          </cell>
          <cell r="E25" t="str">
            <v xml:space="preserve">4207/7770632     </v>
          </cell>
          <cell r="F25">
            <v>1</v>
          </cell>
          <cell r="G25">
            <v>70346.880000000005</v>
          </cell>
          <cell r="H25">
            <v>70346.880000000005</v>
          </cell>
          <cell r="I25">
            <v>0</v>
          </cell>
          <cell r="J25">
            <v>0</v>
          </cell>
          <cell r="N25">
            <v>810</v>
          </cell>
        </row>
        <row r="26">
          <cell r="A26">
            <v>15</v>
          </cell>
          <cell r="B26" t="str">
            <v xml:space="preserve">МОСКВА ЗАО ФИРМА "ПЕРМАНЕНТ КМ"                                                                                                                                 </v>
          </cell>
          <cell r="C26">
            <v>7735001719</v>
          </cell>
          <cell r="D26">
            <v>38421</v>
          </cell>
          <cell r="E26" t="str">
            <v xml:space="preserve">4257/246/05      </v>
          </cell>
          <cell r="F26">
            <v>1</v>
          </cell>
          <cell r="G26">
            <v>249.94</v>
          </cell>
          <cell r="H26">
            <v>0</v>
          </cell>
          <cell r="I26">
            <v>249.94</v>
          </cell>
          <cell r="J26">
            <v>0</v>
          </cell>
          <cell r="N26">
            <v>810</v>
          </cell>
        </row>
        <row r="27">
          <cell r="A27">
            <v>16</v>
          </cell>
          <cell r="B27" t="str">
            <v xml:space="preserve">МОСКВА ООО "АО РЕАХИМ"                                                                                                                                          </v>
          </cell>
          <cell r="C27">
            <v>7702182065</v>
          </cell>
          <cell r="D27">
            <v>38649</v>
          </cell>
          <cell r="E27" t="str">
            <v xml:space="preserve">5162/05          </v>
          </cell>
          <cell r="F27">
            <v>1</v>
          </cell>
          <cell r="G27">
            <v>0.05</v>
          </cell>
          <cell r="H27">
            <v>0.05</v>
          </cell>
          <cell r="I27">
            <v>0</v>
          </cell>
          <cell r="J27">
            <v>0</v>
          </cell>
          <cell r="N27">
            <v>810</v>
          </cell>
        </row>
        <row r="28">
          <cell r="A28">
            <v>17</v>
          </cell>
          <cell r="B28" t="str">
            <v xml:space="preserve">МОСКВА ООО "АЕТ"                                                                                                                                                </v>
          </cell>
          <cell r="C28">
            <v>7703298665</v>
          </cell>
          <cell r="D28">
            <v>38392</v>
          </cell>
          <cell r="E28" t="str">
            <v xml:space="preserve">5200/134/05      </v>
          </cell>
          <cell r="F28">
            <v>1</v>
          </cell>
          <cell r="G28">
            <v>768.41</v>
          </cell>
          <cell r="H28">
            <v>0</v>
          </cell>
          <cell r="I28">
            <v>768.41</v>
          </cell>
          <cell r="J28">
            <v>0</v>
          </cell>
          <cell r="N28">
            <v>810</v>
          </cell>
        </row>
        <row r="29">
          <cell r="A29">
            <v>18</v>
          </cell>
          <cell r="B29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29">
            <v>6150039008</v>
          </cell>
          <cell r="D29">
            <v>38504</v>
          </cell>
          <cell r="E29" t="str">
            <v xml:space="preserve">5318/1/237/05    </v>
          </cell>
          <cell r="F29">
            <v>1</v>
          </cell>
          <cell r="G29">
            <v>2232.1799999999998</v>
          </cell>
          <cell r="H29">
            <v>2232.1799999999998</v>
          </cell>
          <cell r="I29">
            <v>0</v>
          </cell>
          <cell r="J29">
            <v>0</v>
          </cell>
          <cell r="N29">
            <v>810</v>
          </cell>
        </row>
        <row r="30">
          <cell r="A30">
            <v>19</v>
          </cell>
          <cell r="B30" t="str">
            <v xml:space="preserve">Г.МОСКВА ООО "ТЕХНОЛОГИЯ И СТРОИТЕЛЬСТВО"                                                                                                                       </v>
          </cell>
          <cell r="C30">
            <v>7710541310</v>
          </cell>
          <cell r="D30">
            <v>38460</v>
          </cell>
          <cell r="E30" t="str">
            <v xml:space="preserve">5445/435/05      </v>
          </cell>
          <cell r="F30">
            <v>1</v>
          </cell>
          <cell r="G30">
            <v>41772</v>
          </cell>
          <cell r="H30">
            <v>41772</v>
          </cell>
          <cell r="I30">
            <v>0</v>
          </cell>
          <cell r="J30">
            <v>0</v>
          </cell>
          <cell r="N30">
            <v>810</v>
          </cell>
        </row>
        <row r="31">
          <cell r="A31">
            <v>20</v>
          </cell>
          <cell r="B31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31">
            <v>6150041470</v>
          </cell>
          <cell r="D31">
            <v>38309</v>
          </cell>
          <cell r="E31" t="str">
            <v xml:space="preserve">5596/1297/04     </v>
          </cell>
          <cell r="F31">
            <v>1</v>
          </cell>
          <cell r="G31">
            <v>1721742.72</v>
          </cell>
          <cell r="H31">
            <v>1721742.72</v>
          </cell>
          <cell r="I31">
            <v>0</v>
          </cell>
          <cell r="J31">
            <v>0</v>
          </cell>
          <cell r="N31">
            <v>810</v>
          </cell>
        </row>
        <row r="32">
          <cell r="A32">
            <v>21</v>
          </cell>
          <cell r="B32" t="str">
            <v xml:space="preserve">ООО "ДОНПОЖМАШ"                                                                                                                                                 </v>
          </cell>
          <cell r="C32">
            <v>6150042586</v>
          </cell>
          <cell r="D32">
            <v>38363</v>
          </cell>
          <cell r="E32">
            <v>1350308</v>
          </cell>
          <cell r="F32">
            <v>1</v>
          </cell>
          <cell r="G32">
            <v>126654.69</v>
          </cell>
          <cell r="H32">
            <v>0</v>
          </cell>
          <cell r="I32">
            <v>126654.69</v>
          </cell>
          <cell r="J32">
            <v>0</v>
          </cell>
          <cell r="N32">
            <v>810</v>
          </cell>
        </row>
        <row r="33">
          <cell r="A33">
            <v>22</v>
          </cell>
          <cell r="B33" t="str">
            <v xml:space="preserve">Г.МОСКВА ООО "ИНСТРУМЕНТ-ЦЕНТР"                                                                                                                                 </v>
          </cell>
          <cell r="C33">
            <v>7709412952</v>
          </cell>
          <cell r="D33">
            <v>38450</v>
          </cell>
          <cell r="E33" t="str">
            <v xml:space="preserve">5628/318/05      </v>
          </cell>
          <cell r="F33">
            <v>1</v>
          </cell>
          <cell r="G33">
            <v>77346.87</v>
          </cell>
          <cell r="H33">
            <v>77346.87</v>
          </cell>
          <cell r="I33">
            <v>0</v>
          </cell>
          <cell r="J33">
            <v>0</v>
          </cell>
          <cell r="N33">
            <v>810</v>
          </cell>
        </row>
        <row r="34">
          <cell r="A34">
            <v>23</v>
          </cell>
          <cell r="B34" t="str">
            <v xml:space="preserve">ИКЦ "МЫСЛЬ"                                                                                                                                                     </v>
          </cell>
          <cell r="C34">
            <v>6150002230</v>
          </cell>
          <cell r="D34">
            <v>38639</v>
          </cell>
          <cell r="E34" t="str">
            <v xml:space="preserve">5640/520/57-04Р  </v>
          </cell>
          <cell r="F34">
            <v>1</v>
          </cell>
          <cell r="G34">
            <v>1984.5</v>
          </cell>
          <cell r="H34">
            <v>0</v>
          </cell>
          <cell r="I34">
            <v>1984.5</v>
          </cell>
          <cell r="J34">
            <v>0</v>
          </cell>
          <cell r="N34">
            <v>810</v>
          </cell>
        </row>
        <row r="35">
          <cell r="A35">
            <v>24</v>
          </cell>
          <cell r="B35" t="str">
            <v xml:space="preserve">Г.РОСТОВ-НА-ДОНУ ИП БАРАНОВ АЛЕКСЕЙ ЮРЬЕВИЧ                                                                                                                     </v>
          </cell>
          <cell r="C35">
            <v>616822016529</v>
          </cell>
          <cell r="D35">
            <v>38390</v>
          </cell>
          <cell r="E35" t="str">
            <v xml:space="preserve">5772/47/02       </v>
          </cell>
          <cell r="F35">
            <v>1</v>
          </cell>
          <cell r="G35">
            <v>850</v>
          </cell>
          <cell r="H35">
            <v>850</v>
          </cell>
          <cell r="I35">
            <v>0</v>
          </cell>
          <cell r="J35">
            <v>0</v>
          </cell>
          <cell r="N35">
            <v>810</v>
          </cell>
        </row>
        <row r="36">
          <cell r="A36">
            <v>25</v>
          </cell>
          <cell r="B36" t="str">
            <v xml:space="preserve">Г.РОСТОВ-НА-ДОНУ ООО "ТЕМП"                                                                                                                                     </v>
          </cell>
          <cell r="C36">
            <v>6168913690</v>
          </cell>
          <cell r="D36">
            <v>38601</v>
          </cell>
          <cell r="E36" t="str">
            <v xml:space="preserve">5774/939/05      </v>
          </cell>
          <cell r="F36">
            <v>1</v>
          </cell>
          <cell r="G36">
            <v>86146.08</v>
          </cell>
          <cell r="H36">
            <v>86146.08</v>
          </cell>
          <cell r="I36">
            <v>0</v>
          </cell>
          <cell r="J36">
            <v>0</v>
          </cell>
          <cell r="N36">
            <v>810</v>
          </cell>
        </row>
        <row r="37">
          <cell r="A37">
            <v>26</v>
          </cell>
          <cell r="B37" t="str">
            <v xml:space="preserve">Г.РЕВДА ОАО "РЗОЦМ"                                                                                                                                             </v>
          </cell>
          <cell r="C37">
            <v>6627000770</v>
          </cell>
          <cell r="D37">
            <v>38427</v>
          </cell>
          <cell r="E37" t="str">
            <v xml:space="preserve">5800/670/05      </v>
          </cell>
          <cell r="F37">
            <v>1</v>
          </cell>
          <cell r="G37">
            <v>470425</v>
          </cell>
          <cell r="H37">
            <v>470425</v>
          </cell>
          <cell r="I37">
            <v>0</v>
          </cell>
          <cell r="J37">
            <v>0</v>
          </cell>
          <cell r="N37">
            <v>810</v>
          </cell>
        </row>
        <row r="38">
          <cell r="A38">
            <v>27</v>
          </cell>
          <cell r="B38" t="str">
            <v xml:space="preserve">Г.РОСТОВ-НА-ДОНУ ООО "ДОНСНАБСБЫТ"                                                                                                                              </v>
          </cell>
          <cell r="C38">
            <v>6164234305</v>
          </cell>
          <cell r="D38">
            <v>38414</v>
          </cell>
          <cell r="E38" t="str">
            <v xml:space="preserve">6308/828/5       </v>
          </cell>
          <cell r="F38">
            <v>1</v>
          </cell>
          <cell r="G38">
            <v>4790.8</v>
          </cell>
          <cell r="H38">
            <v>4790.8</v>
          </cell>
          <cell r="I38">
            <v>0</v>
          </cell>
          <cell r="J38">
            <v>0</v>
          </cell>
          <cell r="N38">
            <v>810</v>
          </cell>
        </row>
        <row r="39">
          <cell r="A39">
            <v>28</v>
          </cell>
          <cell r="B39" t="str">
            <v xml:space="preserve">РОСТОВ-НА-ДОНУ ООО "ЮГПРОМКОМПЛЕКТ"                                                                                                                             </v>
          </cell>
          <cell r="C39">
            <v>6165103986</v>
          </cell>
          <cell r="D39">
            <v>38384</v>
          </cell>
          <cell r="E39" t="str">
            <v xml:space="preserve">6807/181/05      </v>
          </cell>
          <cell r="F39">
            <v>1</v>
          </cell>
          <cell r="G39">
            <v>337340.96</v>
          </cell>
          <cell r="H39">
            <v>337340.96</v>
          </cell>
          <cell r="I39">
            <v>0</v>
          </cell>
          <cell r="J39">
            <v>0</v>
          </cell>
          <cell r="N39">
            <v>810</v>
          </cell>
        </row>
        <row r="40">
          <cell r="A40">
            <v>29</v>
          </cell>
          <cell r="B40" t="str">
            <v xml:space="preserve">АООТ "КЕРМЕТ"                                                                                                                                                   </v>
          </cell>
          <cell r="C40">
            <v>7806042150</v>
          </cell>
          <cell r="D40">
            <v>38483</v>
          </cell>
          <cell r="E40" t="str">
            <v xml:space="preserve">7261/101-066     </v>
          </cell>
          <cell r="F40">
            <v>1</v>
          </cell>
          <cell r="G40">
            <v>16685.2</v>
          </cell>
          <cell r="H40">
            <v>16685.2</v>
          </cell>
          <cell r="I40">
            <v>0</v>
          </cell>
          <cell r="J40">
            <v>0</v>
          </cell>
          <cell r="N40">
            <v>810</v>
          </cell>
        </row>
        <row r="41">
          <cell r="A41">
            <v>30</v>
          </cell>
          <cell r="B41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41">
            <v>6633008791</v>
          </cell>
          <cell r="D41">
            <v>38197</v>
          </cell>
          <cell r="E41" t="str">
            <v xml:space="preserve">7580/925/04      </v>
          </cell>
          <cell r="F41">
            <v>1</v>
          </cell>
          <cell r="G41">
            <v>4100.1400000000003</v>
          </cell>
          <cell r="H41">
            <v>4100.1400000000003</v>
          </cell>
          <cell r="I41">
            <v>0</v>
          </cell>
          <cell r="J41">
            <v>0</v>
          </cell>
          <cell r="N41">
            <v>810</v>
          </cell>
        </row>
        <row r="42">
          <cell r="A42">
            <v>31</v>
          </cell>
          <cell r="B42" t="str">
            <v xml:space="preserve">ЗАО "СИЕГЛИНГ"                                                                                                                                                  </v>
          </cell>
          <cell r="C42">
            <v>7816195847</v>
          </cell>
          <cell r="D42">
            <v>38471</v>
          </cell>
          <cell r="E42">
            <v>7606</v>
          </cell>
          <cell r="F42">
            <v>1</v>
          </cell>
          <cell r="G42">
            <v>188.95</v>
          </cell>
          <cell r="H42">
            <v>0</v>
          </cell>
          <cell r="I42">
            <v>188.95</v>
          </cell>
          <cell r="J42">
            <v>0</v>
          </cell>
          <cell r="N42">
            <v>810</v>
          </cell>
        </row>
        <row r="43">
          <cell r="A43">
            <v>32</v>
          </cell>
          <cell r="B43" t="str">
            <v xml:space="preserve">ТАГАНРОГ ООО "БДЮСС"                                                                                                                                            </v>
          </cell>
          <cell r="C43">
            <v>6154069765</v>
          </cell>
          <cell r="D43">
            <v>38425</v>
          </cell>
          <cell r="E43" t="str">
            <v xml:space="preserve">7819/247/05      </v>
          </cell>
          <cell r="F43">
            <v>1</v>
          </cell>
          <cell r="G43">
            <v>83742.5</v>
          </cell>
          <cell r="H43">
            <v>83742.5</v>
          </cell>
          <cell r="I43">
            <v>0</v>
          </cell>
          <cell r="J43">
            <v>0</v>
          </cell>
          <cell r="N43">
            <v>810</v>
          </cell>
        </row>
        <row r="44">
          <cell r="A44">
            <v>33</v>
          </cell>
          <cell r="B44" t="str">
            <v xml:space="preserve">ТАГАНРОГ ЗАО НПП "ИНСТРУМЕНТ-СЕРВИС"                                                                                                                            </v>
          </cell>
          <cell r="C44">
            <v>6154077460</v>
          </cell>
          <cell r="D44">
            <v>38491</v>
          </cell>
          <cell r="E44" t="str">
            <v xml:space="preserve">7833/524/05      </v>
          </cell>
          <cell r="F44">
            <v>1</v>
          </cell>
          <cell r="G44">
            <v>16060.62</v>
          </cell>
          <cell r="H44">
            <v>16060.62</v>
          </cell>
          <cell r="I44">
            <v>0</v>
          </cell>
          <cell r="J44">
            <v>0</v>
          </cell>
          <cell r="N44">
            <v>810</v>
          </cell>
        </row>
        <row r="45">
          <cell r="A45">
            <v>34</v>
          </cell>
          <cell r="B45" t="str">
            <v xml:space="preserve">Г.ТАГАНРОГ ЗАО ПКФ "ГЕФЕСТ" ВПР                                                                                                                                 </v>
          </cell>
          <cell r="C45">
            <v>6154065908</v>
          </cell>
          <cell r="D45">
            <v>38464</v>
          </cell>
          <cell r="E45" t="str">
            <v xml:space="preserve">8082/465/05      </v>
          </cell>
          <cell r="F45">
            <v>1</v>
          </cell>
          <cell r="G45">
            <v>4800</v>
          </cell>
          <cell r="H45">
            <v>4800</v>
          </cell>
          <cell r="I45">
            <v>0</v>
          </cell>
          <cell r="J45">
            <v>0</v>
          </cell>
          <cell r="N45">
            <v>810</v>
          </cell>
        </row>
        <row r="46">
          <cell r="A46">
            <v>35</v>
          </cell>
          <cell r="B46" t="str">
            <v xml:space="preserve">Г.ЧЕЛЯБИНСК ООО "ТОРГОВЫЙ ДОМ "РОСМАШТОРГ""                                                                                                                     </v>
          </cell>
          <cell r="C46">
            <v>7453085252</v>
          </cell>
          <cell r="D46">
            <v>38550</v>
          </cell>
          <cell r="E46" t="str">
            <v xml:space="preserve">8717/Ц-7059/05   </v>
          </cell>
          <cell r="F46">
            <v>1</v>
          </cell>
          <cell r="G46">
            <v>2410150</v>
          </cell>
          <cell r="H46">
            <v>2410150</v>
          </cell>
          <cell r="I46">
            <v>0</v>
          </cell>
          <cell r="J46">
            <v>0</v>
          </cell>
          <cell r="N46">
            <v>810</v>
          </cell>
        </row>
        <row r="47">
          <cell r="A47">
            <v>36</v>
          </cell>
          <cell r="B47" t="str">
            <v xml:space="preserve">ШАХТЫ ООО "ШАХТТОРГТЕХНИКА"                                                                                                                                     </v>
          </cell>
          <cell r="C47">
            <v>6155020466</v>
          </cell>
          <cell r="D47">
            <v>38512</v>
          </cell>
          <cell r="E47" t="str">
            <v xml:space="preserve">8811/05          </v>
          </cell>
          <cell r="F47">
            <v>1</v>
          </cell>
          <cell r="G47">
            <v>50</v>
          </cell>
          <cell r="H47">
            <v>0</v>
          </cell>
          <cell r="I47">
            <v>50</v>
          </cell>
          <cell r="J47">
            <v>0</v>
          </cell>
          <cell r="N47">
            <v>810</v>
          </cell>
        </row>
        <row r="48">
          <cell r="A48">
            <v>37</v>
          </cell>
          <cell r="B48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48">
            <v>5053000797</v>
          </cell>
          <cell r="D48">
            <v>38310</v>
          </cell>
          <cell r="E48" t="str">
            <v xml:space="preserve">9101/2017/04     </v>
          </cell>
          <cell r="F48">
            <v>1</v>
          </cell>
          <cell r="G48">
            <v>1933539.1600000001</v>
          </cell>
          <cell r="H48">
            <v>1802208.8</v>
          </cell>
          <cell r="I48">
            <v>131330.35999999999</v>
          </cell>
          <cell r="J48">
            <v>0</v>
          </cell>
          <cell r="N48">
            <v>810</v>
          </cell>
        </row>
        <row r="49">
          <cell r="A49">
            <v>38</v>
          </cell>
          <cell r="B49" t="str">
            <v xml:space="preserve">МИЛАН "МОНЕТА ТРЕЙДИНГ СРЛ"                                                                                                                                     </v>
          </cell>
          <cell r="C49" t="str">
            <v/>
          </cell>
          <cell r="D49">
            <v>38435</v>
          </cell>
          <cell r="E49" t="str">
            <v xml:space="preserve">9374/EUR-001     </v>
          </cell>
          <cell r="F49">
            <v>1</v>
          </cell>
          <cell r="G49">
            <v>565573.98</v>
          </cell>
          <cell r="H49">
            <v>565573.98</v>
          </cell>
          <cell r="I49">
            <v>0</v>
          </cell>
          <cell r="J49">
            <v>0</v>
          </cell>
          <cell r="N49">
            <v>810</v>
          </cell>
        </row>
        <row r="50">
          <cell r="A50">
            <v>39</v>
          </cell>
          <cell r="B50" t="str">
            <v xml:space="preserve">РЯЗАНЬ ЗАО РЯЗАНСКИЙ КАРТОННО-РУБЕРОИДНЫЙ ЗАВОД (КРЗ)                                                                                                           </v>
          </cell>
          <cell r="C50">
            <v>6230000743</v>
          </cell>
          <cell r="D50">
            <v>38007</v>
          </cell>
          <cell r="E50" t="str">
            <v xml:space="preserve">6645/167/04      </v>
          </cell>
          <cell r="F50">
            <v>1</v>
          </cell>
          <cell r="G50">
            <v>104.3</v>
          </cell>
          <cell r="H50">
            <v>0</v>
          </cell>
          <cell r="I50">
            <v>0</v>
          </cell>
          <cell r="J50">
            <v>104.3</v>
          </cell>
          <cell r="N50">
            <v>810</v>
          </cell>
        </row>
        <row r="51">
          <cell r="A51">
            <v>40</v>
          </cell>
          <cell r="B51" t="str">
            <v xml:space="preserve">Г.РОСТОВ НА ДОНУ "ЭНЕРГОСБЫТ РОСТОВЭНЕРГО"                                                                                                                      </v>
          </cell>
          <cell r="C51">
            <v>6168002922</v>
          </cell>
          <cell r="D51">
            <v>36934</v>
          </cell>
          <cell r="E51" t="str">
            <v xml:space="preserve">3327/1-03/01     </v>
          </cell>
          <cell r="F51">
            <v>2</v>
          </cell>
          <cell r="G51">
            <v>2158991.56</v>
          </cell>
          <cell r="H51">
            <v>2158991.56</v>
          </cell>
          <cell r="I51">
            <v>0</v>
          </cell>
          <cell r="J51">
            <v>0</v>
          </cell>
          <cell r="N51">
            <v>810</v>
          </cell>
        </row>
        <row r="52">
          <cell r="A52">
            <v>41</v>
          </cell>
          <cell r="B52" t="str">
            <v xml:space="preserve">РОСТОВ-НА-ДОНУ ТЕХ ПД-1                                                                                                                                         </v>
          </cell>
          <cell r="C52">
            <v>7708097659</v>
          </cell>
          <cell r="D52">
            <v>38238</v>
          </cell>
          <cell r="E52" t="str">
            <v xml:space="preserve">6872/5/848       </v>
          </cell>
          <cell r="F52">
            <v>5</v>
          </cell>
          <cell r="G52">
            <v>3124492.07</v>
          </cell>
          <cell r="H52">
            <v>3124492.07</v>
          </cell>
          <cell r="I52">
            <v>0</v>
          </cell>
          <cell r="J52">
            <v>0</v>
          </cell>
          <cell r="N52">
            <v>810</v>
          </cell>
        </row>
        <row r="53">
          <cell r="A53">
            <v>42</v>
          </cell>
          <cell r="B53" t="str">
            <v xml:space="preserve">БЕЛАЯ КАЛИТВА ОАО "РОСТОВКНИГА"                                                                                                                                 </v>
          </cell>
          <cell r="C53">
            <v>6164100012</v>
          </cell>
          <cell r="D53">
            <v>38378</v>
          </cell>
          <cell r="E53" t="str">
            <v xml:space="preserve">302/2/05         </v>
          </cell>
          <cell r="F53">
            <v>7</v>
          </cell>
          <cell r="G53">
            <v>20194</v>
          </cell>
          <cell r="H53">
            <v>20194</v>
          </cell>
          <cell r="I53">
            <v>0</v>
          </cell>
          <cell r="J53">
            <v>0</v>
          </cell>
          <cell r="N53">
            <v>810</v>
          </cell>
        </row>
        <row r="54">
          <cell r="A54">
            <v>43</v>
          </cell>
          <cell r="B5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54">
            <v>6142017018</v>
          </cell>
          <cell r="D54">
            <v>37358</v>
          </cell>
          <cell r="E54" t="str">
            <v xml:space="preserve">422/1/9/625/02   </v>
          </cell>
          <cell r="F54">
            <v>7</v>
          </cell>
          <cell r="G54">
            <v>3839377.01</v>
          </cell>
          <cell r="H54">
            <v>3839377.01</v>
          </cell>
          <cell r="I54">
            <v>0</v>
          </cell>
          <cell r="J54">
            <v>0</v>
          </cell>
          <cell r="N54">
            <v>810</v>
          </cell>
        </row>
        <row r="55">
          <cell r="A55">
            <v>44</v>
          </cell>
          <cell r="B55" t="str">
            <v xml:space="preserve">БЕЛАЯ КАЛИТВА ООО "ДС-ТЕХНОЛОГИЯ"                                                                                                                               </v>
          </cell>
          <cell r="C55">
            <v>6142015250</v>
          </cell>
          <cell r="D55">
            <v>38652</v>
          </cell>
          <cell r="E55" t="str">
            <v xml:space="preserve">751/05           </v>
          </cell>
          <cell r="F55">
            <v>7</v>
          </cell>
          <cell r="G55">
            <v>270</v>
          </cell>
          <cell r="H55">
            <v>270</v>
          </cell>
          <cell r="I55">
            <v>0</v>
          </cell>
          <cell r="J55">
            <v>0</v>
          </cell>
          <cell r="N55">
            <v>810</v>
          </cell>
        </row>
        <row r="56">
          <cell r="A56">
            <v>45</v>
          </cell>
          <cell r="B56" t="str">
            <v xml:space="preserve">ВОЛГОДОНСК ЗАО НПК "ЭТАЛОН"                                                                                                                                     </v>
          </cell>
          <cell r="C56">
            <v>6143002656</v>
          </cell>
          <cell r="D56">
            <v>38642</v>
          </cell>
          <cell r="E56" t="str">
            <v xml:space="preserve">1234/05          </v>
          </cell>
          <cell r="F56">
            <v>7</v>
          </cell>
          <cell r="G56">
            <v>8654.68</v>
          </cell>
          <cell r="H56">
            <v>8654.68</v>
          </cell>
          <cell r="I56">
            <v>0</v>
          </cell>
          <cell r="J56">
            <v>0</v>
          </cell>
          <cell r="N56">
            <v>810</v>
          </cell>
        </row>
        <row r="57">
          <cell r="A57">
            <v>46</v>
          </cell>
          <cell r="B57" t="str">
            <v xml:space="preserve">Г.КРАСНОДАР ООО "ВЫСОТНИК"                                                                                                                                      </v>
          </cell>
          <cell r="C57">
            <v>2309054446</v>
          </cell>
          <cell r="D57">
            <v>38593</v>
          </cell>
          <cell r="E57" t="str">
            <v xml:space="preserve">2998/911-2005    </v>
          </cell>
          <cell r="F57">
            <v>7</v>
          </cell>
          <cell r="G57">
            <v>500000</v>
          </cell>
          <cell r="H57">
            <v>500000</v>
          </cell>
          <cell r="I57">
            <v>0</v>
          </cell>
          <cell r="J57">
            <v>0</v>
          </cell>
          <cell r="N57">
            <v>810</v>
          </cell>
        </row>
        <row r="58">
          <cell r="A58">
            <v>47</v>
          </cell>
          <cell r="B58" t="str">
            <v xml:space="preserve">АО З-Д МАШИНОСТРОИТЕЛЬНЫЙ НОВОКРАМОТОРСК                                                                                                                        </v>
          </cell>
          <cell r="C58">
            <v>7713003871</v>
          </cell>
          <cell r="D58">
            <v>38524</v>
          </cell>
          <cell r="E58" t="str">
            <v xml:space="preserve">3099/05          </v>
          </cell>
          <cell r="F58">
            <v>7</v>
          </cell>
          <cell r="G58">
            <v>630266</v>
          </cell>
          <cell r="H58">
            <v>0</v>
          </cell>
          <cell r="I58">
            <v>630266</v>
          </cell>
          <cell r="J58">
            <v>0</v>
          </cell>
          <cell r="N58">
            <v>810</v>
          </cell>
        </row>
        <row r="59">
          <cell r="A59">
            <v>48</v>
          </cell>
          <cell r="B59" t="str">
            <v xml:space="preserve">ООО "ДОНТЕХМОНТАЖ"                                                                                                                                              </v>
          </cell>
          <cell r="C59">
            <v>6164213746</v>
          </cell>
          <cell r="D59">
            <v>38258</v>
          </cell>
          <cell r="E59" t="str">
            <v xml:space="preserve">3682/1135-04     </v>
          </cell>
          <cell r="F59">
            <v>7</v>
          </cell>
          <cell r="G59">
            <v>1524493.44</v>
          </cell>
          <cell r="H59">
            <v>1524493.44</v>
          </cell>
          <cell r="I59">
            <v>0</v>
          </cell>
          <cell r="J59">
            <v>0</v>
          </cell>
          <cell r="N59">
            <v>810</v>
          </cell>
        </row>
        <row r="60">
          <cell r="A60">
            <v>49</v>
          </cell>
          <cell r="B60" t="str">
            <v xml:space="preserve">РОСТОВ-НА-ДОНУ ПБОЮЛ СТАТВА Р.Г.                                                                                                                                </v>
          </cell>
          <cell r="C60">
            <v>61685367973</v>
          </cell>
          <cell r="D60">
            <v>38068</v>
          </cell>
          <cell r="E60" t="str">
            <v xml:space="preserve">3700/424/04      </v>
          </cell>
          <cell r="F60">
            <v>7</v>
          </cell>
          <cell r="G60">
            <v>115840</v>
          </cell>
          <cell r="H60">
            <v>115840</v>
          </cell>
          <cell r="I60">
            <v>0</v>
          </cell>
          <cell r="J60">
            <v>0</v>
          </cell>
          <cell r="N60">
            <v>810</v>
          </cell>
        </row>
        <row r="61">
          <cell r="A61">
            <v>50</v>
          </cell>
          <cell r="B61" t="str">
            <v xml:space="preserve">РОСТОВ-НА-ДОНУ РОСТОВСКИЙ Ф-Л ФОНДА ПОЖАРНОЙ БЕЗОПАСНОСТИ                                                                                                       </v>
          </cell>
          <cell r="C61">
            <v>7706139328</v>
          </cell>
          <cell r="D61">
            <v>38566</v>
          </cell>
          <cell r="E61" t="str">
            <v xml:space="preserve">3802/806-2005    </v>
          </cell>
          <cell r="F61">
            <v>7</v>
          </cell>
          <cell r="G61">
            <v>423896.71</v>
          </cell>
          <cell r="H61">
            <v>423896.71</v>
          </cell>
          <cell r="I61">
            <v>0</v>
          </cell>
          <cell r="J61">
            <v>0</v>
          </cell>
          <cell r="N61">
            <v>810</v>
          </cell>
        </row>
        <row r="62">
          <cell r="A62">
            <v>51</v>
          </cell>
          <cell r="B62" t="str">
            <v xml:space="preserve">Г.МОСКВА ООО "ТЕСИС"                                                                                                                                            </v>
          </cell>
          <cell r="C62">
            <v>7731238717</v>
          </cell>
          <cell r="D62">
            <v>38632</v>
          </cell>
          <cell r="E62" t="str">
            <v xml:space="preserve">4025/1016-2005   </v>
          </cell>
          <cell r="F62">
            <v>7</v>
          </cell>
          <cell r="G62">
            <v>65044.160000000003</v>
          </cell>
          <cell r="H62">
            <v>65044.160000000003</v>
          </cell>
          <cell r="I62">
            <v>0</v>
          </cell>
          <cell r="J62">
            <v>0</v>
          </cell>
          <cell r="N62">
            <v>810</v>
          </cell>
        </row>
        <row r="63">
          <cell r="A63">
            <v>52</v>
          </cell>
          <cell r="B63" t="str">
            <v xml:space="preserve">МОСКВА ООО "АЕТ"                                                                                                                                                </v>
          </cell>
          <cell r="C63">
            <v>7703298665</v>
          </cell>
          <cell r="D63">
            <v>38392</v>
          </cell>
          <cell r="E63" t="str">
            <v xml:space="preserve">5200/134/05      </v>
          </cell>
          <cell r="F63">
            <v>7</v>
          </cell>
          <cell r="G63">
            <v>302736.84000000003</v>
          </cell>
          <cell r="H63">
            <v>302736.84000000003</v>
          </cell>
          <cell r="I63">
            <v>0</v>
          </cell>
          <cell r="J63">
            <v>0</v>
          </cell>
          <cell r="N63">
            <v>810</v>
          </cell>
        </row>
        <row r="64">
          <cell r="A64">
            <v>53</v>
          </cell>
          <cell r="B64" t="str">
            <v xml:space="preserve">НОВОЧЕРКАССК ОАО "МИТОС СТРОЙ"                                                                                                                                  </v>
          </cell>
          <cell r="C64">
            <v>6150036053</v>
          </cell>
          <cell r="D64">
            <v>38284</v>
          </cell>
          <cell r="E64" t="str">
            <v xml:space="preserve">5372/1097-2004   </v>
          </cell>
          <cell r="F64">
            <v>7</v>
          </cell>
          <cell r="G64">
            <v>27720</v>
          </cell>
          <cell r="H64">
            <v>27720</v>
          </cell>
          <cell r="I64">
            <v>0</v>
          </cell>
          <cell r="J64">
            <v>0</v>
          </cell>
          <cell r="N64">
            <v>810</v>
          </cell>
        </row>
        <row r="65">
          <cell r="A65">
            <v>54</v>
          </cell>
          <cell r="B65" t="str">
            <v xml:space="preserve">НОВОЧЕРКАССК ООО НПП"ЭЛЕКТРОМАШ"                                                                                                                                </v>
          </cell>
          <cell r="C65">
            <v>6150026680</v>
          </cell>
          <cell r="D65">
            <v>38518</v>
          </cell>
          <cell r="E65" t="str">
            <v xml:space="preserve">5587/638/05      </v>
          </cell>
          <cell r="F65">
            <v>7</v>
          </cell>
          <cell r="G65">
            <v>1993000</v>
          </cell>
          <cell r="H65">
            <v>0</v>
          </cell>
          <cell r="I65">
            <v>1993000</v>
          </cell>
          <cell r="J65">
            <v>0</v>
          </cell>
          <cell r="N65">
            <v>810</v>
          </cell>
        </row>
        <row r="66">
          <cell r="A66">
            <v>55</v>
          </cell>
          <cell r="B66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66">
            <v>6150041470</v>
          </cell>
          <cell r="D66">
            <v>38309</v>
          </cell>
          <cell r="E66" t="str">
            <v xml:space="preserve">5596/1297/04     </v>
          </cell>
          <cell r="F66">
            <v>7</v>
          </cell>
          <cell r="G66">
            <v>339840</v>
          </cell>
          <cell r="H66">
            <v>339840</v>
          </cell>
          <cell r="I66">
            <v>0</v>
          </cell>
          <cell r="J66">
            <v>0</v>
          </cell>
          <cell r="N66">
            <v>810</v>
          </cell>
        </row>
        <row r="67">
          <cell r="A67">
            <v>56</v>
          </cell>
          <cell r="B67" t="str">
            <v xml:space="preserve">Г.МОСКВА ООО "ФЛЭШ ТРЕЙД"                                                                                                                                       </v>
          </cell>
          <cell r="C67">
            <v>7709517306</v>
          </cell>
          <cell r="D67">
            <v>38384</v>
          </cell>
          <cell r="E67">
            <v>5610</v>
          </cell>
          <cell r="F67">
            <v>7</v>
          </cell>
          <cell r="G67">
            <v>472.54</v>
          </cell>
          <cell r="H67">
            <v>0</v>
          </cell>
          <cell r="I67">
            <v>472.54</v>
          </cell>
          <cell r="J67">
            <v>0</v>
          </cell>
          <cell r="N67">
            <v>810</v>
          </cell>
        </row>
        <row r="68">
          <cell r="A68">
            <v>57</v>
          </cell>
          <cell r="B68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68">
            <v>616700387156</v>
          </cell>
          <cell r="D68">
            <v>38582</v>
          </cell>
          <cell r="E68" t="str">
            <v xml:space="preserve">5785/05          </v>
          </cell>
          <cell r="F68">
            <v>7</v>
          </cell>
          <cell r="G68">
            <v>173179.1</v>
          </cell>
          <cell r="H68">
            <v>173179.1</v>
          </cell>
          <cell r="I68">
            <v>0</v>
          </cell>
          <cell r="J68">
            <v>0</v>
          </cell>
          <cell r="N68">
            <v>810</v>
          </cell>
        </row>
        <row r="69">
          <cell r="A69">
            <v>58</v>
          </cell>
          <cell r="B69" t="str">
            <v xml:space="preserve">РГСУ                                                                                                                                                          </v>
          </cell>
          <cell r="C69">
            <v>6163020389</v>
          </cell>
          <cell r="D69">
            <v>38629</v>
          </cell>
          <cell r="E69" t="str">
            <v xml:space="preserve">5819/192/05-2005 </v>
          </cell>
          <cell r="F69">
            <v>7</v>
          </cell>
          <cell r="G69">
            <v>90600</v>
          </cell>
          <cell r="H69">
            <v>90600</v>
          </cell>
          <cell r="I69">
            <v>0</v>
          </cell>
          <cell r="J69">
            <v>0</v>
          </cell>
          <cell r="N69">
            <v>810</v>
          </cell>
        </row>
        <row r="70">
          <cell r="A70">
            <v>59</v>
          </cell>
          <cell r="B70" t="str">
            <v xml:space="preserve">РОСТОВ-НА-ДОНУ ЗАО "ГЭНДАЛЬФ"                                                                                                                                   </v>
          </cell>
          <cell r="C70">
            <v>6163019312</v>
          </cell>
          <cell r="D70">
            <v>38495</v>
          </cell>
          <cell r="E70" t="str">
            <v xml:space="preserve">6261/0523320/05  </v>
          </cell>
          <cell r="F70">
            <v>7</v>
          </cell>
          <cell r="G70">
            <v>12564</v>
          </cell>
          <cell r="H70">
            <v>0</v>
          </cell>
          <cell r="I70">
            <v>12564</v>
          </cell>
          <cell r="J70">
            <v>0</v>
          </cell>
          <cell r="N70">
            <v>810</v>
          </cell>
        </row>
        <row r="71">
          <cell r="A71">
            <v>60</v>
          </cell>
          <cell r="B71" t="str">
            <v xml:space="preserve">РОСТОВ-НА-ДОНУ ЗАО "РОСТОВСКИЙ ТЯЖПРОМЭЛЕКТРОПРОЕКТ"                                                                                                            </v>
          </cell>
          <cell r="C71">
            <v>6163067901</v>
          </cell>
          <cell r="D71">
            <v>38478</v>
          </cell>
          <cell r="E71" t="str">
            <v xml:space="preserve">6312/РТД 107     </v>
          </cell>
          <cell r="F71">
            <v>7</v>
          </cell>
          <cell r="G71">
            <v>135000</v>
          </cell>
          <cell r="H71">
            <v>0</v>
          </cell>
          <cell r="I71">
            <v>135000</v>
          </cell>
          <cell r="J71">
            <v>0</v>
          </cell>
          <cell r="N71">
            <v>810</v>
          </cell>
        </row>
        <row r="72">
          <cell r="A72">
            <v>61</v>
          </cell>
          <cell r="B7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72">
            <v>6164101143</v>
          </cell>
          <cell r="D72">
            <v>38635</v>
          </cell>
          <cell r="E72" t="str">
            <v xml:space="preserve">7024/1022-2005   </v>
          </cell>
          <cell r="F72">
            <v>7</v>
          </cell>
          <cell r="G72">
            <v>97704</v>
          </cell>
          <cell r="H72">
            <v>97704</v>
          </cell>
          <cell r="I72">
            <v>0</v>
          </cell>
          <cell r="J72">
            <v>0</v>
          </cell>
          <cell r="N72">
            <v>810</v>
          </cell>
        </row>
        <row r="73">
          <cell r="A73">
            <v>62</v>
          </cell>
          <cell r="B73" t="str">
            <v xml:space="preserve">РОСТОВ-НА-ДОНУ ООО "ФИРМА ТАНА"                                                                                                                                 </v>
          </cell>
          <cell r="C73">
            <v>6163033204</v>
          </cell>
          <cell r="D73">
            <v>38497</v>
          </cell>
          <cell r="E73" t="str">
            <v xml:space="preserve">7185/573-2005    </v>
          </cell>
          <cell r="F73">
            <v>7</v>
          </cell>
          <cell r="G73">
            <v>228749.96</v>
          </cell>
          <cell r="H73">
            <v>225000</v>
          </cell>
          <cell r="I73">
            <v>3749.96</v>
          </cell>
          <cell r="J73">
            <v>0</v>
          </cell>
          <cell r="N73">
            <v>810</v>
          </cell>
        </row>
        <row r="74">
          <cell r="A74">
            <v>63</v>
          </cell>
          <cell r="B74" t="str">
            <v xml:space="preserve">ЧЕРНОГОЛОВКА ЗАО "РТСОФТ"                                                                                                                                       </v>
          </cell>
          <cell r="C74">
            <v>5031003890</v>
          </cell>
          <cell r="D74">
            <v>37964</v>
          </cell>
          <cell r="E74" t="str">
            <v xml:space="preserve">5412/226/03      </v>
          </cell>
          <cell r="F74">
            <v>7</v>
          </cell>
          <cell r="G74">
            <v>2601545.96</v>
          </cell>
          <cell r="H74">
            <v>0</v>
          </cell>
          <cell r="I74">
            <v>0</v>
          </cell>
          <cell r="J74">
            <v>2601545.96</v>
          </cell>
          <cell r="N74">
            <v>810</v>
          </cell>
        </row>
        <row r="75">
          <cell r="A75">
            <v>64</v>
          </cell>
          <cell r="B75" t="str">
            <v xml:space="preserve">АРМАВИР ООО НИКЦИМ ТОЧМАШПРИБОР                                                                                                                                 </v>
          </cell>
          <cell r="C75">
            <v>2302028091</v>
          </cell>
          <cell r="D75">
            <v>38535</v>
          </cell>
          <cell r="E75" t="str">
            <v xml:space="preserve">25/821-2004/84   </v>
          </cell>
          <cell r="F75">
            <v>9</v>
          </cell>
          <cell r="G75">
            <v>49400</v>
          </cell>
          <cell r="H75">
            <v>49400</v>
          </cell>
          <cell r="I75">
            <v>0</v>
          </cell>
          <cell r="J75">
            <v>0</v>
          </cell>
          <cell r="N75">
            <v>810</v>
          </cell>
        </row>
        <row r="76">
          <cell r="A76">
            <v>65</v>
          </cell>
          <cell r="B76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76">
            <v>6142016494</v>
          </cell>
          <cell r="D76">
            <v>38541</v>
          </cell>
          <cell r="E76" t="str">
            <v xml:space="preserve">304/178/05       </v>
          </cell>
          <cell r="F76">
            <v>9</v>
          </cell>
          <cell r="G76">
            <v>27856</v>
          </cell>
          <cell r="H76">
            <v>27856</v>
          </cell>
          <cell r="I76">
            <v>0</v>
          </cell>
          <cell r="J76">
            <v>0</v>
          </cell>
          <cell r="N76">
            <v>810</v>
          </cell>
        </row>
        <row r="77">
          <cell r="A77">
            <v>66</v>
          </cell>
          <cell r="B77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77">
            <v>6163000368</v>
          </cell>
          <cell r="D77">
            <v>37230</v>
          </cell>
          <cell r="E77" t="str">
            <v xml:space="preserve">320/43-4/0827/02 </v>
          </cell>
          <cell r="F77">
            <v>9</v>
          </cell>
          <cell r="G77">
            <v>1701335.83</v>
          </cell>
          <cell r="H77">
            <v>1701335.83</v>
          </cell>
          <cell r="I77">
            <v>0</v>
          </cell>
          <cell r="J77">
            <v>0</v>
          </cell>
          <cell r="N77">
            <v>810</v>
          </cell>
        </row>
        <row r="78">
          <cell r="A78">
            <v>67</v>
          </cell>
          <cell r="B78" t="str">
            <v xml:space="preserve">БЕЛАЯ КАЛИТВА МУЗ "ЦРБ"                                                                                                                                         </v>
          </cell>
          <cell r="C78">
            <v>6142000857</v>
          </cell>
          <cell r="D78">
            <v>38512</v>
          </cell>
          <cell r="E78" t="str">
            <v xml:space="preserve">376/628-2005     </v>
          </cell>
          <cell r="F78">
            <v>9</v>
          </cell>
          <cell r="G78">
            <v>9286.42</v>
          </cell>
          <cell r="H78">
            <v>9286.42</v>
          </cell>
          <cell r="I78">
            <v>0</v>
          </cell>
          <cell r="J78">
            <v>0</v>
          </cell>
          <cell r="N78">
            <v>810</v>
          </cell>
        </row>
        <row r="79">
          <cell r="A79">
            <v>68</v>
          </cell>
          <cell r="B79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9">
            <v>6142017018</v>
          </cell>
          <cell r="D79">
            <v>37358</v>
          </cell>
          <cell r="E79" t="str">
            <v xml:space="preserve">422/1/9/625/02   </v>
          </cell>
          <cell r="F79">
            <v>9</v>
          </cell>
          <cell r="G79">
            <v>3710612.7</v>
          </cell>
          <cell r="H79">
            <v>3710612.7</v>
          </cell>
          <cell r="I79">
            <v>0</v>
          </cell>
          <cell r="J79">
            <v>0</v>
          </cell>
          <cell r="N79">
            <v>810</v>
          </cell>
        </row>
        <row r="80">
          <cell r="A80">
            <v>69</v>
          </cell>
          <cell r="B80" t="str">
            <v xml:space="preserve">СБЕРБАНК 8273                                                                                                                                                   </v>
          </cell>
          <cell r="C80">
            <v>6142003015</v>
          </cell>
          <cell r="D80">
            <v>38384</v>
          </cell>
          <cell r="E80">
            <v>766</v>
          </cell>
          <cell r="F80">
            <v>9</v>
          </cell>
          <cell r="G80">
            <v>8180.72</v>
          </cell>
          <cell r="H80">
            <v>8180.72</v>
          </cell>
          <cell r="I80">
            <v>0</v>
          </cell>
          <cell r="J80">
            <v>0</v>
          </cell>
          <cell r="N80">
            <v>810</v>
          </cell>
        </row>
        <row r="81">
          <cell r="A81">
            <v>70</v>
          </cell>
          <cell r="B81" t="str">
            <v xml:space="preserve">БЕЛАЯ КАЛИТВА БЕЛОКАЛИТВИНСКОЕ УСТК (СТАНЦИЯ ТЕХНИЧ.КОНТРОЛЯ) РОСТО                                                                                             </v>
          </cell>
          <cell r="C81">
            <v>6142001473</v>
          </cell>
          <cell r="D81">
            <v>38496</v>
          </cell>
          <cell r="E81" t="str">
            <v xml:space="preserve">953/584-2005     </v>
          </cell>
          <cell r="F81">
            <v>9</v>
          </cell>
          <cell r="G81">
            <v>17000</v>
          </cell>
          <cell r="H81">
            <v>17000</v>
          </cell>
          <cell r="I81">
            <v>0</v>
          </cell>
          <cell r="J81">
            <v>0</v>
          </cell>
          <cell r="N81">
            <v>810</v>
          </cell>
        </row>
        <row r="82">
          <cell r="A82">
            <v>71</v>
          </cell>
          <cell r="B82" t="str">
            <v xml:space="preserve">БЕЛАЯ КАЛИТВА РЕДАКЦИЯ ГАЗЕТЫ "ПЕРЕКРЕСТОК"                                                                                                                     </v>
          </cell>
          <cell r="C82">
            <v>6142000310</v>
          </cell>
          <cell r="D82">
            <v>38637</v>
          </cell>
          <cell r="E82" t="str">
            <v xml:space="preserve">961/05           </v>
          </cell>
          <cell r="F82">
            <v>9</v>
          </cell>
          <cell r="G82">
            <v>480</v>
          </cell>
          <cell r="H82">
            <v>480</v>
          </cell>
          <cell r="I82">
            <v>0</v>
          </cell>
          <cell r="J82">
            <v>0</v>
          </cell>
          <cell r="N82">
            <v>810</v>
          </cell>
        </row>
        <row r="83">
          <cell r="A83">
            <v>72</v>
          </cell>
          <cell r="B83" t="str">
            <v xml:space="preserve">БЕЛАЯ КАЛИТВА ООО "СВЯЗЬ"                                                                                                                                       </v>
          </cell>
          <cell r="C83">
            <v>6142017890</v>
          </cell>
          <cell r="D83">
            <v>38631</v>
          </cell>
          <cell r="E83" t="str">
            <v xml:space="preserve">1052/994-2005    </v>
          </cell>
          <cell r="F83">
            <v>9</v>
          </cell>
          <cell r="G83">
            <v>9000</v>
          </cell>
          <cell r="H83">
            <v>9000</v>
          </cell>
          <cell r="I83">
            <v>0</v>
          </cell>
          <cell r="J83">
            <v>0</v>
          </cell>
          <cell r="N83">
            <v>810</v>
          </cell>
        </row>
        <row r="84">
          <cell r="A84">
            <v>73</v>
          </cell>
          <cell r="B84" t="str">
            <v xml:space="preserve">Г.БАТАЙСК ООО "ЭКО-СПАС БАТАЙСК"                                                                                                                                </v>
          </cell>
          <cell r="C84">
            <v>6141018555</v>
          </cell>
          <cell r="D84">
            <v>38497</v>
          </cell>
          <cell r="E84" t="str">
            <v xml:space="preserve">1490/550-2005    </v>
          </cell>
          <cell r="F84">
            <v>9</v>
          </cell>
          <cell r="G84">
            <v>336000</v>
          </cell>
          <cell r="H84">
            <v>336000</v>
          </cell>
          <cell r="I84">
            <v>0</v>
          </cell>
          <cell r="J84">
            <v>0</v>
          </cell>
          <cell r="N84">
            <v>810</v>
          </cell>
        </row>
        <row r="85">
          <cell r="A85">
            <v>74</v>
          </cell>
          <cell r="B85" t="str">
            <v xml:space="preserve">ЗАРЕЧНЫЙ ООО НТП "ЭНЕРГОКОНТРОЛЬ"                                                                                                                               </v>
          </cell>
          <cell r="C85">
            <v>5838041477</v>
          </cell>
          <cell r="D85">
            <v>38315</v>
          </cell>
          <cell r="E85" t="str">
            <v xml:space="preserve">2720/211/04      </v>
          </cell>
          <cell r="F85">
            <v>9</v>
          </cell>
          <cell r="G85">
            <v>14160</v>
          </cell>
          <cell r="H85">
            <v>0</v>
          </cell>
          <cell r="I85">
            <v>14160</v>
          </cell>
          <cell r="J85">
            <v>0</v>
          </cell>
          <cell r="N85">
            <v>810</v>
          </cell>
        </row>
        <row r="86">
          <cell r="A86">
            <v>75</v>
          </cell>
          <cell r="B86" t="str">
            <v xml:space="preserve">КРАСНОДАР ТЕРРИТОРИАЛЬНЫЙ ОТДЕЛ РАСПОСТРАНЕНИЯ НТД И НТИ N10                                                                                                    </v>
          </cell>
          <cell r="C86">
            <v>7703053457</v>
          </cell>
          <cell r="D86">
            <v>38384</v>
          </cell>
          <cell r="E86" t="str">
            <v xml:space="preserve">3303/4231        </v>
          </cell>
          <cell r="F86">
            <v>9</v>
          </cell>
          <cell r="G86">
            <v>2810.73</v>
          </cell>
          <cell r="H86">
            <v>0</v>
          </cell>
          <cell r="I86">
            <v>2810.73</v>
          </cell>
          <cell r="J86">
            <v>0</v>
          </cell>
          <cell r="N86">
            <v>810</v>
          </cell>
        </row>
        <row r="87">
          <cell r="A87">
            <v>76</v>
          </cell>
          <cell r="B87" t="str">
            <v xml:space="preserve">ОАО "КОМПОЗИТ"                                                                                                                                                  </v>
          </cell>
          <cell r="C87">
            <v>5018078448</v>
          </cell>
          <cell r="D87">
            <v>38012</v>
          </cell>
          <cell r="E87" t="str">
            <v xml:space="preserve">3480-329П/0112/4 </v>
          </cell>
          <cell r="F87">
            <v>9</v>
          </cell>
          <cell r="G87">
            <v>106200</v>
          </cell>
          <cell r="H87">
            <v>0</v>
          </cell>
          <cell r="I87">
            <v>106200</v>
          </cell>
          <cell r="J87">
            <v>0</v>
          </cell>
          <cell r="N87">
            <v>810</v>
          </cell>
        </row>
        <row r="88">
          <cell r="A88">
            <v>77</v>
          </cell>
          <cell r="B88" t="str">
            <v xml:space="preserve">РОСТОВ-НА-ДОНУ НОУ ДПО "ЭНЕРГЕТИК"                                                                                                                              </v>
          </cell>
          <cell r="C88">
            <v>6166048992</v>
          </cell>
          <cell r="D88">
            <v>38455</v>
          </cell>
          <cell r="E88" t="str">
            <v xml:space="preserve">3514/05          </v>
          </cell>
          <cell r="F88">
            <v>9</v>
          </cell>
          <cell r="G88">
            <v>3004.28</v>
          </cell>
          <cell r="H88">
            <v>0</v>
          </cell>
          <cell r="I88">
            <v>3004.28</v>
          </cell>
          <cell r="J88">
            <v>0</v>
          </cell>
          <cell r="N88">
            <v>810</v>
          </cell>
        </row>
        <row r="89">
          <cell r="A89">
            <v>78</v>
          </cell>
          <cell r="B89" t="str">
            <v xml:space="preserve">ООО "ДОНТЕХМОНТАЖ"                                                                                                                                              </v>
          </cell>
          <cell r="C89">
            <v>6164213746</v>
          </cell>
          <cell r="D89">
            <v>38258</v>
          </cell>
          <cell r="E89" t="str">
            <v xml:space="preserve">3682/1135-04     </v>
          </cell>
          <cell r="F89">
            <v>9</v>
          </cell>
          <cell r="G89">
            <v>1115499.74</v>
          </cell>
          <cell r="H89">
            <v>1115499.74</v>
          </cell>
          <cell r="I89">
            <v>0</v>
          </cell>
          <cell r="J89">
            <v>0</v>
          </cell>
          <cell r="N89">
            <v>810</v>
          </cell>
        </row>
        <row r="90">
          <cell r="A90">
            <v>79</v>
          </cell>
          <cell r="B90" t="str">
            <v xml:space="preserve">РОСТОВ-НА-ДОНУ ООО "АВТОТРЕЙДИНГ-ЮГ"                                                                                                                            </v>
          </cell>
          <cell r="C90">
            <v>6161037490</v>
          </cell>
          <cell r="D90">
            <v>38442</v>
          </cell>
          <cell r="E90" t="str">
            <v xml:space="preserve">3693/13-1015-1   </v>
          </cell>
          <cell r="F90">
            <v>9</v>
          </cell>
          <cell r="G90">
            <v>472.5</v>
          </cell>
          <cell r="H90">
            <v>0</v>
          </cell>
          <cell r="I90">
            <v>472.5</v>
          </cell>
          <cell r="J90">
            <v>0</v>
          </cell>
          <cell r="N90">
            <v>810</v>
          </cell>
        </row>
        <row r="91">
          <cell r="A91">
            <v>80</v>
          </cell>
          <cell r="B91" t="str">
            <v xml:space="preserve">РОСТОВ-НА-ДОНУ НОУ "ЦМТР" ЦЕНТР ПО МЕТРОЛОГИИ И ТЕХНИЧЕСКОМУ РЕГУЛИРОВАНИЮ                                                                                      </v>
          </cell>
          <cell r="C91">
            <v>6163067404</v>
          </cell>
          <cell r="D91">
            <v>38615</v>
          </cell>
          <cell r="E91" t="str">
            <v xml:space="preserve">3699/702         </v>
          </cell>
          <cell r="F91">
            <v>9</v>
          </cell>
          <cell r="G91">
            <v>28500</v>
          </cell>
          <cell r="H91">
            <v>28500</v>
          </cell>
          <cell r="I91">
            <v>0</v>
          </cell>
          <cell r="J91">
            <v>0</v>
          </cell>
          <cell r="N91">
            <v>810</v>
          </cell>
        </row>
        <row r="92">
          <cell r="A92">
            <v>81</v>
          </cell>
          <cell r="B92" t="str">
            <v xml:space="preserve">ООО "РЕДАКЦИЯ ГАЗЕТЫ "ВЕЧЕРНИЙ РОСТОВ"                                                                                                                          </v>
          </cell>
          <cell r="C92">
            <v>6152000623</v>
          </cell>
          <cell r="D92">
            <v>38637</v>
          </cell>
          <cell r="E92" t="str">
            <v xml:space="preserve">3729/05          </v>
          </cell>
          <cell r="F92">
            <v>9</v>
          </cell>
          <cell r="G92">
            <v>3208.36</v>
          </cell>
          <cell r="H92">
            <v>3208.36</v>
          </cell>
          <cell r="I92">
            <v>0</v>
          </cell>
          <cell r="J92">
            <v>0</v>
          </cell>
          <cell r="N92">
            <v>810</v>
          </cell>
        </row>
        <row r="93">
          <cell r="A93">
            <v>82</v>
          </cell>
          <cell r="B93" t="str">
            <v xml:space="preserve">РОСТОВ-НА-ДОНУ ООО "ЮГ-ТЕСТ"                                                                                                                                    </v>
          </cell>
          <cell r="C93">
            <v>6163064851</v>
          </cell>
          <cell r="D93">
            <v>38352</v>
          </cell>
          <cell r="E93" t="str">
            <v xml:space="preserve">3733/24          </v>
          </cell>
          <cell r="F93">
            <v>9</v>
          </cell>
          <cell r="G93">
            <v>919</v>
          </cell>
          <cell r="H93">
            <v>919</v>
          </cell>
          <cell r="I93">
            <v>0</v>
          </cell>
          <cell r="J93">
            <v>0</v>
          </cell>
          <cell r="N93">
            <v>810</v>
          </cell>
        </row>
        <row r="94">
          <cell r="A94">
            <v>83</v>
          </cell>
          <cell r="B94" t="str">
            <v xml:space="preserve">РОСТОВ-НА-ДОНУ РОСТ.ОБЛ.ЦЕНТР ПО ГИДРОМЕТЕОРОЛОГИИ И МОНИТОРРИНГУ ОКР.СРЕДы                                                                                     </v>
          </cell>
          <cell r="C94">
            <v>6167012678</v>
          </cell>
          <cell r="D94">
            <v>38594</v>
          </cell>
          <cell r="E94" t="str">
            <v xml:space="preserve">3747/05          </v>
          </cell>
          <cell r="F94">
            <v>9</v>
          </cell>
          <cell r="G94">
            <v>6910.07</v>
          </cell>
          <cell r="H94">
            <v>6910.07</v>
          </cell>
          <cell r="I94">
            <v>0</v>
          </cell>
          <cell r="J94">
            <v>0</v>
          </cell>
          <cell r="N94">
            <v>810</v>
          </cell>
        </row>
        <row r="95">
          <cell r="A95">
            <v>84</v>
          </cell>
          <cell r="B95" t="str">
            <v xml:space="preserve">РОСТОВ-НА-ДОНУ ТОРГОВО-ПРОМЫШЛЕННАЯ ПАЛАТА РОСТОВСКОЙ ОБЛАСТИ                                                                                                   </v>
          </cell>
          <cell r="C95">
            <v>6163020004</v>
          </cell>
          <cell r="D95">
            <v>37617</v>
          </cell>
          <cell r="E95">
            <v>684772</v>
          </cell>
          <cell r="F95">
            <v>9</v>
          </cell>
          <cell r="G95">
            <v>204792.88</v>
          </cell>
          <cell r="H95">
            <v>204792.88</v>
          </cell>
          <cell r="I95">
            <v>0</v>
          </cell>
          <cell r="J95">
            <v>0</v>
          </cell>
          <cell r="N95">
            <v>810</v>
          </cell>
        </row>
        <row r="96">
          <cell r="A96">
            <v>85</v>
          </cell>
          <cell r="B96" t="str">
            <v xml:space="preserve">КРАСНОДАР ФИЛИАЛ ФГУП НТЦ "АТЛАС"                                                                                                                               </v>
          </cell>
          <cell r="C96">
            <v>7715027275</v>
          </cell>
          <cell r="D96">
            <v>38560</v>
          </cell>
          <cell r="E96" t="str">
            <v xml:space="preserve">3912/05          </v>
          </cell>
          <cell r="F96">
            <v>9</v>
          </cell>
          <cell r="G96">
            <v>720</v>
          </cell>
          <cell r="H96">
            <v>720</v>
          </cell>
          <cell r="I96">
            <v>0</v>
          </cell>
          <cell r="J96">
            <v>0</v>
          </cell>
          <cell r="N96">
            <v>810</v>
          </cell>
        </row>
        <row r="97">
          <cell r="A97">
            <v>86</v>
          </cell>
          <cell r="B97" t="str">
            <v xml:space="preserve">Г.МОСКВА ООО "ТОП-КОНТАКТ"                                                                                                                                      </v>
          </cell>
          <cell r="C97">
            <v>7703536609</v>
          </cell>
          <cell r="D97">
            <v>38635</v>
          </cell>
          <cell r="E97" t="str">
            <v xml:space="preserve">4024/34          </v>
          </cell>
          <cell r="F97">
            <v>9</v>
          </cell>
          <cell r="G97">
            <v>142833</v>
          </cell>
          <cell r="H97">
            <v>142833</v>
          </cell>
          <cell r="I97">
            <v>0</v>
          </cell>
          <cell r="J97">
            <v>0</v>
          </cell>
          <cell r="N97">
            <v>810</v>
          </cell>
        </row>
        <row r="98">
          <cell r="A98">
            <v>87</v>
          </cell>
          <cell r="B98" t="str">
            <v xml:space="preserve">Г.МОСКВА ОАО "НТВ-ПЛЮС"                                                                                                                                         </v>
          </cell>
          <cell r="C98">
            <v>7703121379</v>
          </cell>
          <cell r="D98">
            <v>38589</v>
          </cell>
          <cell r="E98" t="str">
            <v xml:space="preserve">4033/906-2005    </v>
          </cell>
          <cell r="F98">
            <v>9</v>
          </cell>
          <cell r="G98">
            <v>15000</v>
          </cell>
          <cell r="H98">
            <v>15000</v>
          </cell>
          <cell r="I98">
            <v>0</v>
          </cell>
          <cell r="J98">
            <v>0</v>
          </cell>
          <cell r="N98">
            <v>810</v>
          </cell>
        </row>
        <row r="99">
          <cell r="A99">
            <v>88</v>
          </cell>
          <cell r="B99" t="str">
            <v xml:space="preserve">Г.МОСКВА МОО МХО ИМ.Д.И.МЕНДЕЛЕЕВА                                                                                                                              </v>
          </cell>
          <cell r="C99">
            <v>7710056339</v>
          </cell>
          <cell r="D99">
            <v>38625</v>
          </cell>
          <cell r="E99" t="str">
            <v xml:space="preserve">4055/АКМ-01/5    </v>
          </cell>
          <cell r="F99">
            <v>9</v>
          </cell>
          <cell r="G99">
            <v>7900</v>
          </cell>
          <cell r="H99">
            <v>7900</v>
          </cell>
          <cell r="I99">
            <v>0</v>
          </cell>
          <cell r="J99">
            <v>0</v>
          </cell>
          <cell r="N99">
            <v>810</v>
          </cell>
        </row>
        <row r="100">
          <cell r="A100">
            <v>89</v>
          </cell>
          <cell r="B100" t="str">
            <v xml:space="preserve">Г.РОСТОВ-НА-ДОНУ ООО ТОРГОВЫЙ ДОМ "РУСИЧ"                                                                                                                       </v>
          </cell>
          <cell r="C100">
            <v>6166046314</v>
          </cell>
          <cell r="D100">
            <v>38706</v>
          </cell>
          <cell r="E100" t="str">
            <v xml:space="preserve">4060/126         </v>
          </cell>
          <cell r="F100">
            <v>9</v>
          </cell>
          <cell r="G100">
            <v>15900</v>
          </cell>
          <cell r="H100">
            <v>15900</v>
          </cell>
          <cell r="I100">
            <v>0</v>
          </cell>
          <cell r="J100">
            <v>0</v>
          </cell>
          <cell r="N100">
            <v>810</v>
          </cell>
        </row>
        <row r="101">
          <cell r="A101">
            <v>90</v>
          </cell>
          <cell r="B101" t="str">
            <v xml:space="preserve">Г.РОСТОВ НА ДОНУ ООО "ДОН-ЭНЕРГОСЕРВИС"                                                                                                                         </v>
          </cell>
          <cell r="C101">
            <v>6164091375</v>
          </cell>
          <cell r="D101">
            <v>38456</v>
          </cell>
          <cell r="E101" t="str">
            <v xml:space="preserve">4066/348         </v>
          </cell>
          <cell r="F101">
            <v>9</v>
          </cell>
          <cell r="G101">
            <v>9994.6</v>
          </cell>
          <cell r="H101">
            <v>9994.6</v>
          </cell>
          <cell r="I101">
            <v>0</v>
          </cell>
          <cell r="J101">
            <v>0</v>
          </cell>
          <cell r="N101">
            <v>810</v>
          </cell>
        </row>
        <row r="102">
          <cell r="A102">
            <v>91</v>
          </cell>
          <cell r="B102" t="str">
            <v xml:space="preserve">ЛИХОВСКОЙ ДИСТАНЦИЯ СИГНАЛИЗАЦИИ И СВЯЗИ                                                                                                                        </v>
          </cell>
          <cell r="C102">
            <v>6167000023</v>
          </cell>
          <cell r="D102">
            <v>36892</v>
          </cell>
          <cell r="E102" t="str">
            <v xml:space="preserve">4226/22/01       </v>
          </cell>
          <cell r="F102">
            <v>9</v>
          </cell>
          <cell r="G102">
            <v>901.68</v>
          </cell>
          <cell r="H102">
            <v>901.68</v>
          </cell>
          <cell r="I102">
            <v>0</v>
          </cell>
          <cell r="J102">
            <v>0</v>
          </cell>
          <cell r="N102">
            <v>810</v>
          </cell>
        </row>
        <row r="103">
          <cell r="A103">
            <v>92</v>
          </cell>
          <cell r="B103" t="str">
            <v xml:space="preserve">МОСКВА ООО "СТРОЙБИС-XXI"                                                                                                                                       </v>
          </cell>
          <cell r="C103">
            <v>7705413715</v>
          </cell>
          <cell r="D103">
            <v>38421</v>
          </cell>
          <cell r="E103" t="str">
            <v xml:space="preserve">4267/05          </v>
          </cell>
          <cell r="F103">
            <v>9</v>
          </cell>
          <cell r="G103">
            <v>12434.4</v>
          </cell>
          <cell r="H103">
            <v>0</v>
          </cell>
          <cell r="I103">
            <v>12434.4</v>
          </cell>
          <cell r="J103">
            <v>0</v>
          </cell>
          <cell r="N103">
            <v>810</v>
          </cell>
        </row>
        <row r="104">
          <cell r="A104">
            <v>93</v>
          </cell>
          <cell r="B104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04">
            <v>7726030449</v>
          </cell>
          <cell r="D104">
            <v>38610</v>
          </cell>
          <cell r="E104" t="str">
            <v xml:space="preserve">4578/64          </v>
          </cell>
          <cell r="F104">
            <v>9</v>
          </cell>
          <cell r="G104">
            <v>54381.61</v>
          </cell>
          <cell r="H104">
            <v>54381.61</v>
          </cell>
          <cell r="I104">
            <v>0</v>
          </cell>
          <cell r="J104">
            <v>0</v>
          </cell>
          <cell r="N104">
            <v>810</v>
          </cell>
        </row>
        <row r="105">
          <cell r="A105">
            <v>94</v>
          </cell>
          <cell r="B105" t="str">
            <v xml:space="preserve">МОСКВА ОАО "ВИЛС"                                                                                                                                               </v>
          </cell>
          <cell r="C105">
            <v>7731008209</v>
          </cell>
          <cell r="D105">
            <v>38524</v>
          </cell>
          <cell r="E105" t="str">
            <v xml:space="preserve">4683/660/05      </v>
          </cell>
          <cell r="F105">
            <v>9</v>
          </cell>
          <cell r="G105">
            <v>250000</v>
          </cell>
          <cell r="H105">
            <v>0</v>
          </cell>
          <cell r="I105">
            <v>250000</v>
          </cell>
          <cell r="J105">
            <v>0</v>
          </cell>
          <cell r="N105">
            <v>810</v>
          </cell>
        </row>
        <row r="106">
          <cell r="A106">
            <v>95</v>
          </cell>
          <cell r="B106" t="str">
            <v xml:space="preserve">МОСКВА ВЫСШАЯ ШКОЛА КОРПОРАТИВНОГО УПРАВЛЕНИЯ АНХ ПРИ ПРАВ.РФ                                                                                                   </v>
          </cell>
          <cell r="C106">
            <v>7729050901</v>
          </cell>
          <cell r="D106">
            <v>37455</v>
          </cell>
          <cell r="E106">
            <v>4918</v>
          </cell>
          <cell r="F106">
            <v>9</v>
          </cell>
          <cell r="G106">
            <v>63115.26</v>
          </cell>
          <cell r="H106">
            <v>0</v>
          </cell>
          <cell r="I106">
            <v>63115.26</v>
          </cell>
          <cell r="J106">
            <v>0</v>
          </cell>
          <cell r="N106">
            <v>810</v>
          </cell>
        </row>
        <row r="107">
          <cell r="A107">
            <v>96</v>
          </cell>
          <cell r="B107" t="str">
            <v xml:space="preserve">МОСКВА РЕГИСТР СИСТЕМЫ СЕРТИФИКАЦИИ ПЕРСОНАЛА ГОССТАНДАРТА РОССИИ                                                                                               </v>
          </cell>
          <cell r="C107">
            <v>7706117660</v>
          </cell>
          <cell r="D107">
            <v>38436</v>
          </cell>
          <cell r="E107" t="str">
            <v xml:space="preserve">5130/327/05      </v>
          </cell>
          <cell r="F107">
            <v>9</v>
          </cell>
          <cell r="G107">
            <v>3658</v>
          </cell>
          <cell r="H107">
            <v>0</v>
          </cell>
          <cell r="I107">
            <v>3658</v>
          </cell>
          <cell r="J107">
            <v>0</v>
          </cell>
          <cell r="N107">
            <v>810</v>
          </cell>
        </row>
        <row r="108">
          <cell r="A108">
            <v>97</v>
          </cell>
          <cell r="B108" t="str">
            <v xml:space="preserve">МОСКВА ООО "РЕДАКЦИЯ "ПАТЕНТЫ И ЛИЦЕНЗИИ"                                                                                                                       </v>
          </cell>
          <cell r="C108">
            <v>7705037588</v>
          </cell>
          <cell r="D108">
            <v>37446</v>
          </cell>
          <cell r="E108">
            <v>5173</v>
          </cell>
          <cell r="F108">
            <v>9</v>
          </cell>
          <cell r="G108">
            <v>990</v>
          </cell>
          <cell r="H108">
            <v>0</v>
          </cell>
          <cell r="I108">
            <v>990</v>
          </cell>
          <cell r="J108">
            <v>0</v>
          </cell>
          <cell r="N108">
            <v>810</v>
          </cell>
        </row>
        <row r="109">
          <cell r="A109">
            <v>98</v>
          </cell>
          <cell r="B109" t="str">
            <v xml:space="preserve">ИНФОРМ.-ИЗДАТ.ЦЕНТР (ИНИЦ) РОСПАТЕНТА                                                                                                                           </v>
          </cell>
          <cell r="C109">
            <v>5009026500</v>
          </cell>
          <cell r="D109">
            <v>38523</v>
          </cell>
          <cell r="E109" t="str">
            <v xml:space="preserve">5193/05          </v>
          </cell>
          <cell r="F109">
            <v>9</v>
          </cell>
          <cell r="G109">
            <v>12084</v>
          </cell>
          <cell r="H109">
            <v>0</v>
          </cell>
          <cell r="I109">
            <v>12084</v>
          </cell>
          <cell r="J109">
            <v>0</v>
          </cell>
          <cell r="N109">
            <v>810</v>
          </cell>
        </row>
        <row r="110">
          <cell r="A110">
            <v>99</v>
          </cell>
          <cell r="B110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10">
            <v>7704035764</v>
          </cell>
          <cell r="D110">
            <v>38285</v>
          </cell>
          <cell r="E110" t="str">
            <v xml:space="preserve">5315/07-09/205   </v>
          </cell>
          <cell r="F110">
            <v>9</v>
          </cell>
          <cell r="G110">
            <v>24000</v>
          </cell>
          <cell r="H110">
            <v>24000</v>
          </cell>
          <cell r="I110">
            <v>0</v>
          </cell>
          <cell r="J110">
            <v>0</v>
          </cell>
          <cell r="N110">
            <v>810</v>
          </cell>
        </row>
        <row r="111">
          <cell r="A111">
            <v>100</v>
          </cell>
          <cell r="B111" t="str">
            <v xml:space="preserve">МОСКВА МОСКОВСКИЙ ГОСУДАРСТВЕННЫЙ ИНДУСТРИАЛЬНЫЙ УНИВЕРСИТЕТ МГИУ                                                                                               </v>
          </cell>
          <cell r="C111">
            <v>7725008480</v>
          </cell>
          <cell r="D111">
            <v>38527</v>
          </cell>
          <cell r="E111" t="str">
            <v xml:space="preserve">5384/676-2005    </v>
          </cell>
          <cell r="F111">
            <v>9</v>
          </cell>
          <cell r="G111">
            <v>39500</v>
          </cell>
          <cell r="H111">
            <v>21500</v>
          </cell>
          <cell r="I111">
            <v>18000</v>
          </cell>
          <cell r="J111">
            <v>0</v>
          </cell>
          <cell r="N111">
            <v>810</v>
          </cell>
        </row>
        <row r="112">
          <cell r="A112">
            <v>101</v>
          </cell>
          <cell r="B112" t="str">
            <v xml:space="preserve">ЧЕРНОГОЛОВКА ЗАО "РТСОФТ"                                                                                                                                       </v>
          </cell>
          <cell r="C112">
            <v>5031003890</v>
          </cell>
          <cell r="D112">
            <v>37945</v>
          </cell>
          <cell r="E112" t="str">
            <v xml:space="preserve">5412/226-2003    </v>
          </cell>
          <cell r="F112">
            <v>9</v>
          </cell>
          <cell r="G112">
            <v>1992039</v>
          </cell>
          <cell r="H112">
            <v>1992039</v>
          </cell>
          <cell r="I112">
            <v>0</v>
          </cell>
          <cell r="J112">
            <v>0</v>
          </cell>
          <cell r="N112">
            <v>810</v>
          </cell>
        </row>
        <row r="113">
          <cell r="A113">
            <v>102</v>
          </cell>
          <cell r="B113" t="str">
            <v xml:space="preserve">НОВОЧЕРКАССК ЮРГТУ (НПИ) НИИ                                                                                                                                    </v>
          </cell>
          <cell r="C113">
            <v>6150010834</v>
          </cell>
          <cell r="D113">
            <v>38551</v>
          </cell>
          <cell r="E113" t="str">
            <v xml:space="preserve">5428/П15-1402174 </v>
          </cell>
          <cell r="F113">
            <v>9</v>
          </cell>
          <cell r="G113">
            <v>80040</v>
          </cell>
          <cell r="H113">
            <v>41040</v>
          </cell>
          <cell r="I113">
            <v>39000</v>
          </cell>
          <cell r="J113">
            <v>0</v>
          </cell>
          <cell r="N113">
            <v>810</v>
          </cell>
        </row>
        <row r="114">
          <cell r="A114">
            <v>103</v>
          </cell>
          <cell r="B114" t="str">
            <v xml:space="preserve">Г.МОСКВА ООО ИЗДАТЕЛЬСКИЙ ДОМ "ИНТЕЛЛЕКТУАЛЬНАЯ СОБСТВЕННОСТЬ"                                                                                                  </v>
          </cell>
          <cell r="C114">
            <v>7705044507</v>
          </cell>
          <cell r="D114">
            <v>38323</v>
          </cell>
          <cell r="E114" t="str">
            <v xml:space="preserve">5572/04          </v>
          </cell>
          <cell r="F114">
            <v>9</v>
          </cell>
          <cell r="G114">
            <v>1050</v>
          </cell>
          <cell r="H114">
            <v>0</v>
          </cell>
          <cell r="I114">
            <v>1050</v>
          </cell>
          <cell r="J114">
            <v>0</v>
          </cell>
          <cell r="N114">
            <v>810</v>
          </cell>
        </row>
        <row r="115">
          <cell r="A115">
            <v>104</v>
          </cell>
          <cell r="B115" t="str">
            <v xml:space="preserve">Г.МОСКВА ООО "СЕРТИФИКАЦИОННЫЙ ЦЕНТР "МАТЕРИАЛ"                                                                                                                 </v>
          </cell>
          <cell r="C115">
            <v>7701047909</v>
          </cell>
          <cell r="D115">
            <v>38427</v>
          </cell>
          <cell r="E115" t="str">
            <v xml:space="preserve">5608/51оп/0112/5 </v>
          </cell>
          <cell r="F115">
            <v>9</v>
          </cell>
          <cell r="G115">
            <v>177000</v>
          </cell>
          <cell r="H115">
            <v>0</v>
          </cell>
          <cell r="I115">
            <v>177000</v>
          </cell>
          <cell r="J115">
            <v>0</v>
          </cell>
          <cell r="N115">
            <v>810</v>
          </cell>
        </row>
        <row r="116">
          <cell r="A116">
            <v>105</v>
          </cell>
          <cell r="B116" t="str">
            <v xml:space="preserve">Г.МОСКВА ООО "ДОЙЧЕ БАНК"                                                                                                                                       </v>
          </cell>
          <cell r="C116" t="str">
            <v/>
          </cell>
          <cell r="D116">
            <v>38572</v>
          </cell>
          <cell r="E116" t="str">
            <v xml:space="preserve">5622/05          </v>
          </cell>
          <cell r="F116">
            <v>9</v>
          </cell>
          <cell r="G116">
            <v>5165</v>
          </cell>
          <cell r="H116">
            <v>5165</v>
          </cell>
          <cell r="I116">
            <v>0</v>
          </cell>
          <cell r="J116">
            <v>0</v>
          </cell>
          <cell r="N116">
            <v>810</v>
          </cell>
        </row>
        <row r="117">
          <cell r="A117">
            <v>106</v>
          </cell>
          <cell r="B117" t="str">
            <v xml:space="preserve">ИКЦ "МЫСЛЬ"                                                                                                                                                     </v>
          </cell>
          <cell r="C117">
            <v>6150002230</v>
          </cell>
          <cell r="D117">
            <v>38639</v>
          </cell>
          <cell r="E117" t="str">
            <v xml:space="preserve">5640/520/57-04Р  </v>
          </cell>
          <cell r="F117">
            <v>9</v>
          </cell>
          <cell r="G117">
            <v>516045</v>
          </cell>
          <cell r="H117">
            <v>401855</v>
          </cell>
          <cell r="I117">
            <v>114190</v>
          </cell>
          <cell r="J117">
            <v>0</v>
          </cell>
          <cell r="N117">
            <v>810</v>
          </cell>
        </row>
        <row r="118">
          <cell r="A118">
            <v>107</v>
          </cell>
          <cell r="B118" t="str">
            <v xml:space="preserve">Г.РОСТОВ-НА-ДОНУ ООО "ЮЖНЫЙ ЦЕНТР СЕРТИФИКАЦИИ И ИСПЫТАНИЙ"                                                                                                     </v>
          </cell>
          <cell r="C118">
            <v>6164236239</v>
          </cell>
          <cell r="D118">
            <v>38017</v>
          </cell>
          <cell r="E118" t="str">
            <v xml:space="preserve">5771/24/05       </v>
          </cell>
          <cell r="F118">
            <v>9</v>
          </cell>
          <cell r="G118">
            <v>14626.45</v>
          </cell>
          <cell r="H118">
            <v>14626.45</v>
          </cell>
          <cell r="I118">
            <v>0</v>
          </cell>
          <cell r="J118">
            <v>0</v>
          </cell>
          <cell r="N118">
            <v>810</v>
          </cell>
        </row>
        <row r="119">
          <cell r="A119">
            <v>108</v>
          </cell>
          <cell r="B119" t="str">
            <v xml:space="preserve">Г.РОСТОВ-НА-ДОНУ ООО "АСТРА-АВТО"                                                                                                                               </v>
          </cell>
          <cell r="C119">
            <v>6165051086</v>
          </cell>
          <cell r="D119">
            <v>38509</v>
          </cell>
          <cell r="E119" t="str">
            <v xml:space="preserve">5789/609а-2005   </v>
          </cell>
          <cell r="F119">
            <v>9</v>
          </cell>
          <cell r="G119">
            <v>6350.93</v>
          </cell>
          <cell r="H119">
            <v>6350.93</v>
          </cell>
          <cell r="I119">
            <v>0</v>
          </cell>
          <cell r="J119">
            <v>0</v>
          </cell>
          <cell r="N119">
            <v>810</v>
          </cell>
        </row>
        <row r="120">
          <cell r="A120">
            <v>109</v>
          </cell>
          <cell r="B120" t="str">
            <v xml:space="preserve">ФГУЗ "ЦЕНТР ГИГИЕНЫ И ЭПИДЕМИОЛОГИИ В РО"                                                                                                                       </v>
          </cell>
          <cell r="C120">
            <v>6167080156</v>
          </cell>
          <cell r="D120">
            <v>38559</v>
          </cell>
          <cell r="E120" t="str">
            <v xml:space="preserve">5799/266         </v>
          </cell>
          <cell r="F120">
            <v>9</v>
          </cell>
          <cell r="G120">
            <v>58791.14</v>
          </cell>
          <cell r="H120">
            <v>58791.14</v>
          </cell>
          <cell r="I120">
            <v>0</v>
          </cell>
          <cell r="J120">
            <v>0</v>
          </cell>
          <cell r="N120">
            <v>810</v>
          </cell>
        </row>
        <row r="121">
          <cell r="A121">
            <v>110</v>
          </cell>
          <cell r="B121" t="str">
            <v xml:space="preserve">Г.РОСТОВ-НА-ДОНУ ОАО "ИНТУРИСТ"                                                                                                                                 </v>
          </cell>
          <cell r="C121">
            <v>6163008014</v>
          </cell>
          <cell r="D121">
            <v>38427</v>
          </cell>
          <cell r="E121" t="str">
            <v xml:space="preserve">5810/05          </v>
          </cell>
          <cell r="F121">
            <v>9</v>
          </cell>
          <cell r="G121">
            <v>60660</v>
          </cell>
          <cell r="H121">
            <v>0</v>
          </cell>
          <cell r="I121">
            <v>60660</v>
          </cell>
          <cell r="J121">
            <v>0</v>
          </cell>
          <cell r="N121">
            <v>810</v>
          </cell>
        </row>
        <row r="122">
          <cell r="A122">
            <v>111</v>
          </cell>
          <cell r="B122" t="str">
            <v xml:space="preserve">ООО "РЕГИОНАЛЬНЫЙ ИНФОРМАЦИОННЫЙ ЦЕНТР"                                                                                                                         </v>
          </cell>
          <cell r="C122">
            <v>6164227509</v>
          </cell>
          <cell r="D122">
            <v>38353</v>
          </cell>
          <cell r="E122" t="str">
            <v xml:space="preserve">5842/25048/05    </v>
          </cell>
          <cell r="F122">
            <v>9</v>
          </cell>
          <cell r="G122">
            <v>20874.68</v>
          </cell>
          <cell r="H122">
            <v>20874.68</v>
          </cell>
          <cell r="I122">
            <v>0</v>
          </cell>
          <cell r="J122">
            <v>0</v>
          </cell>
          <cell r="N122">
            <v>810</v>
          </cell>
        </row>
        <row r="123">
          <cell r="A123">
            <v>112</v>
          </cell>
          <cell r="B123" t="str">
            <v xml:space="preserve">РОСТОВ-НА-ДОНУ ООО "ГЕДОН-СЕРВИС"                                                                                                                               </v>
          </cell>
          <cell r="C123">
            <v>6165083440</v>
          </cell>
          <cell r="D123">
            <v>37293</v>
          </cell>
          <cell r="E123" t="str">
            <v xml:space="preserve">5976/274/02      </v>
          </cell>
          <cell r="F123">
            <v>9</v>
          </cell>
          <cell r="G123">
            <v>2053.6</v>
          </cell>
          <cell r="H123">
            <v>2053.6</v>
          </cell>
          <cell r="I123">
            <v>0</v>
          </cell>
          <cell r="J123">
            <v>0</v>
          </cell>
          <cell r="N123">
            <v>810</v>
          </cell>
        </row>
        <row r="124">
          <cell r="A124">
            <v>113</v>
          </cell>
          <cell r="B124" t="str">
            <v xml:space="preserve">РОСТОВ-НА-ДОНУ ЗАО "ТАМОЖЕННЫЙ ДОМ-'ТАМГА"                                                                                                                      </v>
          </cell>
          <cell r="C124">
            <v>6167046035</v>
          </cell>
          <cell r="D124">
            <v>38434</v>
          </cell>
          <cell r="E124" t="str">
            <v xml:space="preserve">6005/05          </v>
          </cell>
          <cell r="F124">
            <v>9</v>
          </cell>
          <cell r="G124">
            <v>472</v>
          </cell>
          <cell r="H124">
            <v>0</v>
          </cell>
          <cell r="I124">
            <v>472</v>
          </cell>
          <cell r="J124">
            <v>0</v>
          </cell>
          <cell r="N124">
            <v>810</v>
          </cell>
        </row>
        <row r="125">
          <cell r="A125">
            <v>114</v>
          </cell>
          <cell r="B125" t="str">
            <v xml:space="preserve">Г.РОСТОВ-НА-ДОНУ ООО "СЕВКАВРЕНТГЕНДОН"                                                                                                                         </v>
          </cell>
          <cell r="C125">
            <v>6167052416</v>
          </cell>
          <cell r="D125">
            <v>38477</v>
          </cell>
          <cell r="E125" t="str">
            <v xml:space="preserve">6030/2005/005    </v>
          </cell>
          <cell r="F125">
            <v>9</v>
          </cell>
          <cell r="G125">
            <v>28640</v>
          </cell>
          <cell r="H125">
            <v>0</v>
          </cell>
          <cell r="I125">
            <v>28640</v>
          </cell>
          <cell r="J125">
            <v>0</v>
          </cell>
          <cell r="N125">
            <v>810</v>
          </cell>
        </row>
        <row r="126">
          <cell r="A126">
            <v>115</v>
          </cell>
          <cell r="B126" t="str">
            <v xml:space="preserve">ОАО "МОБИЛЬНЫЕ ТЕЛЕСИСТЕМЫ"                                                                                                                                     </v>
          </cell>
          <cell r="C126">
            <v>7740000076</v>
          </cell>
          <cell r="D126">
            <v>38603</v>
          </cell>
          <cell r="E126" t="str">
            <v xml:space="preserve">6053/05          </v>
          </cell>
          <cell r="F126">
            <v>9</v>
          </cell>
          <cell r="G126">
            <v>402093.41</v>
          </cell>
          <cell r="H126">
            <v>402093.41</v>
          </cell>
          <cell r="I126">
            <v>0</v>
          </cell>
          <cell r="J126">
            <v>0</v>
          </cell>
          <cell r="N126">
            <v>810</v>
          </cell>
        </row>
        <row r="127">
          <cell r="A127">
            <v>116</v>
          </cell>
          <cell r="B127" t="str">
            <v xml:space="preserve">ФГУП "РОСТОВСКИЙ СПЕЦКОМБИНАТ "РАДОН"                                                                                                                           </v>
          </cell>
          <cell r="C127">
            <v>6167018750</v>
          </cell>
          <cell r="D127">
            <v>37980</v>
          </cell>
          <cell r="E127" t="str">
            <v xml:space="preserve">6091/239/03      </v>
          </cell>
          <cell r="F127">
            <v>9</v>
          </cell>
          <cell r="G127">
            <v>1557.6</v>
          </cell>
          <cell r="H127">
            <v>1557.6</v>
          </cell>
          <cell r="I127">
            <v>0</v>
          </cell>
          <cell r="J127">
            <v>0</v>
          </cell>
          <cell r="N127">
            <v>810</v>
          </cell>
        </row>
        <row r="128">
          <cell r="A128">
            <v>117</v>
          </cell>
          <cell r="B128" t="str">
            <v xml:space="preserve">РОСТОВ-НА-ДОНУ РГПУ "РАДИОЧАСТОТНЫЙ ЦЕНТР ЮЖН.ФЕДЕРАЛ.ОКРУГА"                                                                                                   </v>
          </cell>
          <cell r="C128">
            <v>6164092996</v>
          </cell>
          <cell r="D128">
            <v>38439</v>
          </cell>
          <cell r="E128" t="str">
            <v xml:space="preserve">6097/61/14-00014 </v>
          </cell>
          <cell r="F128">
            <v>9</v>
          </cell>
          <cell r="G128">
            <v>3027.15</v>
          </cell>
          <cell r="H128">
            <v>3027.15</v>
          </cell>
          <cell r="I128">
            <v>0</v>
          </cell>
          <cell r="J128">
            <v>0</v>
          </cell>
          <cell r="N128">
            <v>810</v>
          </cell>
        </row>
        <row r="129">
          <cell r="A129">
            <v>118</v>
          </cell>
          <cell r="B129" t="str">
            <v xml:space="preserve">РОСТОВ-НА-ДОНУ РОСТОВСКИЙ ОБЛ.УЧЕБНЫЙ ЦЕНТР РОСБ 5221/0372                                                                                                      </v>
          </cell>
          <cell r="C129">
            <v>6167009428</v>
          </cell>
          <cell r="D129">
            <v>38629</v>
          </cell>
          <cell r="E129" t="str">
            <v xml:space="preserve">6344/236/1/хм    </v>
          </cell>
          <cell r="F129">
            <v>9</v>
          </cell>
          <cell r="G129">
            <v>12000</v>
          </cell>
          <cell r="H129">
            <v>12000</v>
          </cell>
          <cell r="I129">
            <v>0</v>
          </cell>
          <cell r="J129">
            <v>0</v>
          </cell>
          <cell r="N129">
            <v>810</v>
          </cell>
        </row>
        <row r="130">
          <cell r="A130">
            <v>119</v>
          </cell>
          <cell r="B130" t="str">
            <v xml:space="preserve">РОСТОВ-НА-ДОНУ ГУП РЕДАКЦИЯ ГАЗЕТЫ "НАШЕ ВРЕМЯ"                                                                                                                 </v>
          </cell>
          <cell r="C130">
            <v>6164084508</v>
          </cell>
          <cell r="D130">
            <v>38637</v>
          </cell>
          <cell r="E130" t="str">
            <v xml:space="preserve">6356/05          </v>
          </cell>
          <cell r="F130">
            <v>9</v>
          </cell>
          <cell r="G130">
            <v>875</v>
          </cell>
          <cell r="H130">
            <v>875</v>
          </cell>
          <cell r="I130">
            <v>0</v>
          </cell>
          <cell r="J130">
            <v>0</v>
          </cell>
          <cell r="N130">
            <v>810</v>
          </cell>
        </row>
        <row r="131">
          <cell r="A131">
            <v>120</v>
          </cell>
          <cell r="B131" t="str">
            <v xml:space="preserve">РОСТОВ-НА-ДОНУ ООО ЭКОГИДРОНАФТ-1                                                                                                                               </v>
          </cell>
          <cell r="C131">
            <v>6165010026</v>
          </cell>
          <cell r="D131">
            <v>38322</v>
          </cell>
          <cell r="E131" t="str">
            <v xml:space="preserve">6401/17/04       </v>
          </cell>
          <cell r="F131">
            <v>9</v>
          </cell>
          <cell r="G131">
            <v>90562.78</v>
          </cell>
          <cell r="H131">
            <v>90562.78</v>
          </cell>
          <cell r="I131">
            <v>0</v>
          </cell>
          <cell r="J131">
            <v>0</v>
          </cell>
          <cell r="N131">
            <v>810</v>
          </cell>
        </row>
        <row r="132">
          <cell r="A132">
            <v>121</v>
          </cell>
          <cell r="B132" t="str">
            <v xml:space="preserve">РОСТОВ-НА-ДОНУ РОСТОВСКИЙ ЦЕНТР СТАНДАРТИЗАЦИИ,МЕТРОЛОГИИ И СЕРТИФИКАЦИИ                                                                                        </v>
          </cell>
          <cell r="C132">
            <v>6163000840</v>
          </cell>
          <cell r="D132">
            <v>38523</v>
          </cell>
          <cell r="E132" t="str">
            <v xml:space="preserve">6631/7990087     </v>
          </cell>
          <cell r="F132">
            <v>9</v>
          </cell>
          <cell r="G132">
            <v>90193.88</v>
          </cell>
          <cell r="H132">
            <v>90193.88</v>
          </cell>
          <cell r="I132">
            <v>0</v>
          </cell>
          <cell r="J132">
            <v>0</v>
          </cell>
          <cell r="N132">
            <v>810</v>
          </cell>
        </row>
        <row r="133">
          <cell r="A133">
            <v>122</v>
          </cell>
          <cell r="B133" t="str">
            <v xml:space="preserve">РОСТОВ-НА-ДОНУ ГУ СЕВЕРОКАВКАЗСКИЙ ГИДРОМЕТЕОРОЛОГИЧЕСКИЙ ЦЕНТР                                                                                                 </v>
          </cell>
          <cell r="C133">
            <v>6167040298</v>
          </cell>
          <cell r="D133">
            <v>38371</v>
          </cell>
          <cell r="E133" t="str">
            <v xml:space="preserve">6723/10с/05      </v>
          </cell>
          <cell r="F133">
            <v>9</v>
          </cell>
          <cell r="G133">
            <v>533.58000000000004</v>
          </cell>
          <cell r="H133">
            <v>533.58000000000004</v>
          </cell>
          <cell r="I133">
            <v>0</v>
          </cell>
          <cell r="J133">
            <v>0</v>
          </cell>
          <cell r="N133">
            <v>810</v>
          </cell>
        </row>
        <row r="134">
          <cell r="A134">
            <v>123</v>
          </cell>
          <cell r="B134" t="str">
            <v xml:space="preserve">РОСТОВ-НА-ДОНУ РОСТОВСКИЙ Ф-Л ФГУ "РОСГОСКАРАНТИН"                                                                                                              </v>
          </cell>
          <cell r="C134">
            <v>7710130416</v>
          </cell>
          <cell r="D134">
            <v>38427</v>
          </cell>
          <cell r="E134" t="str">
            <v xml:space="preserve">6744/61/01-206ЮЛ </v>
          </cell>
          <cell r="F134">
            <v>9</v>
          </cell>
          <cell r="G134">
            <v>238.95</v>
          </cell>
          <cell r="H134">
            <v>0</v>
          </cell>
          <cell r="I134">
            <v>238.95</v>
          </cell>
          <cell r="J134">
            <v>0</v>
          </cell>
          <cell r="N134">
            <v>810</v>
          </cell>
        </row>
        <row r="135">
          <cell r="A135">
            <v>124</v>
          </cell>
          <cell r="B135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5">
            <v>6164047915</v>
          </cell>
          <cell r="D135">
            <v>38540</v>
          </cell>
          <cell r="E135" t="str">
            <v xml:space="preserve">6772/725-2005    </v>
          </cell>
          <cell r="F135">
            <v>9</v>
          </cell>
          <cell r="G135">
            <v>25000</v>
          </cell>
          <cell r="H135">
            <v>0</v>
          </cell>
          <cell r="I135">
            <v>25000</v>
          </cell>
          <cell r="J135">
            <v>0</v>
          </cell>
          <cell r="N135">
            <v>810</v>
          </cell>
        </row>
        <row r="136">
          <cell r="A136">
            <v>125</v>
          </cell>
          <cell r="B136" t="str">
            <v xml:space="preserve">РОСТОВ-НА-ДОНУ НПП "ПРОМЭКОЛОГИЯ"                                                                                                                               </v>
          </cell>
          <cell r="C136">
            <v>6165007714</v>
          </cell>
          <cell r="D136">
            <v>38503</v>
          </cell>
          <cell r="E136" t="str">
            <v xml:space="preserve">6801/588-05/286а </v>
          </cell>
          <cell r="F136">
            <v>9</v>
          </cell>
          <cell r="G136">
            <v>20025</v>
          </cell>
          <cell r="H136">
            <v>20025</v>
          </cell>
          <cell r="I136">
            <v>0</v>
          </cell>
          <cell r="J136">
            <v>0</v>
          </cell>
          <cell r="N136">
            <v>810</v>
          </cell>
        </row>
        <row r="137">
          <cell r="A137">
            <v>126</v>
          </cell>
          <cell r="B137" t="str">
            <v xml:space="preserve">РОСТОВ-НА-ДОНУ РОСТОВСКИЙ ГОСУДАРСТВЕННЫЙ ЭКОНОМИЧЕСКИЙ УНИВЕРСИТЕТ (РИНХ)                                                                                      </v>
          </cell>
          <cell r="C137">
            <v>6163022805</v>
          </cell>
          <cell r="D137">
            <v>38545</v>
          </cell>
          <cell r="E137" t="str">
            <v xml:space="preserve">6812/739/05      </v>
          </cell>
          <cell r="F137">
            <v>9</v>
          </cell>
          <cell r="G137">
            <v>12000</v>
          </cell>
          <cell r="H137">
            <v>12000</v>
          </cell>
          <cell r="I137">
            <v>0</v>
          </cell>
          <cell r="J137">
            <v>0</v>
          </cell>
          <cell r="N137">
            <v>810</v>
          </cell>
        </row>
        <row r="138">
          <cell r="A138">
            <v>127</v>
          </cell>
          <cell r="B13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8">
            <v>6164101143</v>
          </cell>
          <cell r="D138">
            <v>38635</v>
          </cell>
          <cell r="E138" t="str">
            <v xml:space="preserve">7024/1022-2005   </v>
          </cell>
          <cell r="F138">
            <v>9</v>
          </cell>
          <cell r="G138">
            <v>297728.68</v>
          </cell>
          <cell r="H138">
            <v>297728.68</v>
          </cell>
          <cell r="I138">
            <v>0</v>
          </cell>
          <cell r="J138">
            <v>0</v>
          </cell>
          <cell r="N138">
            <v>810</v>
          </cell>
        </row>
        <row r="139">
          <cell r="A139">
            <v>128</v>
          </cell>
          <cell r="B139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9">
            <v>6163009522</v>
          </cell>
          <cell r="D139">
            <v>38341</v>
          </cell>
          <cell r="E139" t="str">
            <v xml:space="preserve">7039/1412/04     </v>
          </cell>
          <cell r="F139">
            <v>9</v>
          </cell>
          <cell r="G139">
            <v>310326.83</v>
          </cell>
          <cell r="H139">
            <v>310326.83</v>
          </cell>
          <cell r="I139">
            <v>0</v>
          </cell>
          <cell r="J139">
            <v>0</v>
          </cell>
          <cell r="N139">
            <v>810</v>
          </cell>
        </row>
        <row r="140">
          <cell r="A140">
            <v>129</v>
          </cell>
          <cell r="B140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40">
            <v>2308025192</v>
          </cell>
          <cell r="D140">
            <v>38103</v>
          </cell>
          <cell r="E140" t="str">
            <v xml:space="preserve">7106/ОВОС-6      </v>
          </cell>
          <cell r="F140">
            <v>9</v>
          </cell>
          <cell r="G140">
            <v>127185.39</v>
          </cell>
          <cell r="H140">
            <v>127185.39</v>
          </cell>
          <cell r="I140">
            <v>0</v>
          </cell>
          <cell r="J140">
            <v>0</v>
          </cell>
          <cell r="N140">
            <v>810</v>
          </cell>
        </row>
        <row r="141">
          <cell r="A141">
            <v>130</v>
          </cell>
          <cell r="B141" t="str">
            <v xml:space="preserve">ООО "РОСТОВРЕГИОНГАЗ"                                                                                                                                           </v>
          </cell>
          <cell r="C141">
            <v>6167049710</v>
          </cell>
          <cell r="D141">
            <v>38697</v>
          </cell>
          <cell r="E141" t="str">
            <v xml:space="preserve">7153/43-3-24146/ </v>
          </cell>
          <cell r="F141">
            <v>9</v>
          </cell>
          <cell r="G141">
            <v>9444488.1699999999</v>
          </cell>
          <cell r="H141">
            <v>9444488.1699999999</v>
          </cell>
          <cell r="I141">
            <v>0</v>
          </cell>
          <cell r="J141">
            <v>0</v>
          </cell>
          <cell r="N141">
            <v>810</v>
          </cell>
        </row>
        <row r="142">
          <cell r="A142">
            <v>131</v>
          </cell>
          <cell r="B142" t="str">
            <v xml:space="preserve">РОСТОВ-НА-ДОНУ ООО НПП "ДОН-ИНК"                                                                                                                                </v>
          </cell>
          <cell r="C142">
            <v>6164084480</v>
          </cell>
          <cell r="D142">
            <v>38597</v>
          </cell>
          <cell r="E142" t="str">
            <v xml:space="preserve">7173/248/5       </v>
          </cell>
          <cell r="F142">
            <v>9</v>
          </cell>
          <cell r="G142">
            <v>118151.03999999999</v>
          </cell>
          <cell r="H142">
            <v>12390</v>
          </cell>
          <cell r="I142">
            <v>105761.04</v>
          </cell>
          <cell r="J142">
            <v>0</v>
          </cell>
          <cell r="N142">
            <v>810</v>
          </cell>
        </row>
        <row r="143">
          <cell r="A143">
            <v>132</v>
          </cell>
          <cell r="B143" t="str">
            <v xml:space="preserve">РОСТОВ-НА-ДОНУ ЗАО АГЕНСТВО "ЮРДВ"                                                                                                                              </v>
          </cell>
          <cell r="C143">
            <v>6166008118</v>
          </cell>
          <cell r="D143">
            <v>37648</v>
          </cell>
          <cell r="E143" t="str">
            <v xml:space="preserve">7193/134/03      </v>
          </cell>
          <cell r="F143">
            <v>9</v>
          </cell>
          <cell r="G143">
            <v>387777.64</v>
          </cell>
          <cell r="H143">
            <v>387777.64</v>
          </cell>
          <cell r="I143">
            <v>0</v>
          </cell>
          <cell r="J143">
            <v>0</v>
          </cell>
          <cell r="N143">
            <v>810</v>
          </cell>
        </row>
        <row r="144">
          <cell r="A144">
            <v>133</v>
          </cell>
          <cell r="B144" t="str">
            <v xml:space="preserve">САНКТ-ПЕТЕРБУРГ СПБ ГУТ ИМ.ПРОФ.М.А.БОНЧ-БРУЕВИЧА                                                                                                               </v>
          </cell>
          <cell r="C144">
            <v>7808004760</v>
          </cell>
          <cell r="D144">
            <v>37090</v>
          </cell>
          <cell r="E144" t="str">
            <v xml:space="preserve">7534/282/06д     </v>
          </cell>
          <cell r="F144">
            <v>9</v>
          </cell>
          <cell r="G144">
            <v>18500</v>
          </cell>
          <cell r="H144">
            <v>18500</v>
          </cell>
          <cell r="I144">
            <v>0</v>
          </cell>
          <cell r="J144">
            <v>0</v>
          </cell>
          <cell r="N144">
            <v>810</v>
          </cell>
        </row>
        <row r="145">
          <cell r="A145">
            <v>134</v>
          </cell>
          <cell r="B145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45" t="str">
            <v/>
          </cell>
          <cell r="D145">
            <v>38322</v>
          </cell>
          <cell r="E145" t="str">
            <v xml:space="preserve">7857/USD         </v>
          </cell>
          <cell r="F145">
            <v>9</v>
          </cell>
          <cell r="G145">
            <v>1117.23</v>
          </cell>
          <cell r="H145">
            <v>0</v>
          </cell>
          <cell r="I145">
            <v>1117.23</v>
          </cell>
          <cell r="J145">
            <v>0</v>
          </cell>
          <cell r="N145">
            <v>810</v>
          </cell>
        </row>
        <row r="146">
          <cell r="A146">
            <v>135</v>
          </cell>
          <cell r="B146" t="str">
            <v xml:space="preserve">Г.РОСТОВ-НА-ДОНУ Ф-Л "ПОДЗЕМММЕТАЛЛЗАЩИТА" ОАО "РОСТОВОБЛГАЗ"                                                                                                   </v>
          </cell>
          <cell r="C146">
            <v>6163000368</v>
          </cell>
          <cell r="D146">
            <v>38602</v>
          </cell>
          <cell r="E146" t="str">
            <v xml:space="preserve">7879/219         </v>
          </cell>
          <cell r="F146">
            <v>9</v>
          </cell>
          <cell r="G146">
            <v>684.4</v>
          </cell>
          <cell r="H146">
            <v>684.4</v>
          </cell>
          <cell r="I146">
            <v>0</v>
          </cell>
          <cell r="J146">
            <v>0</v>
          </cell>
          <cell r="N146">
            <v>810</v>
          </cell>
        </row>
        <row r="147">
          <cell r="A147">
            <v>136</v>
          </cell>
          <cell r="B147" t="str">
            <v xml:space="preserve">Г.САМАРА ЗАО "ИНТУРИСТ-САМАРА"                                                                                                                                  </v>
          </cell>
          <cell r="C147">
            <v>6315324948</v>
          </cell>
          <cell r="D147">
            <v>38618</v>
          </cell>
          <cell r="E147" t="str">
            <v xml:space="preserve">8012/05          </v>
          </cell>
          <cell r="F147">
            <v>9</v>
          </cell>
          <cell r="G147">
            <v>40870</v>
          </cell>
          <cell r="H147">
            <v>40870</v>
          </cell>
          <cell r="I147">
            <v>0</v>
          </cell>
          <cell r="J147">
            <v>0</v>
          </cell>
          <cell r="N147">
            <v>810</v>
          </cell>
        </row>
        <row r="148">
          <cell r="A148">
            <v>137</v>
          </cell>
          <cell r="B148" t="str">
            <v xml:space="preserve">МОСКВА ФГУ "РОСТЕСТ-МОСКВА"                                                                                                                                     </v>
          </cell>
          <cell r="C148">
            <v>7727061249</v>
          </cell>
          <cell r="D148">
            <v>38373</v>
          </cell>
          <cell r="E148" t="str">
            <v xml:space="preserve">9406/440/8452/04 </v>
          </cell>
          <cell r="F148">
            <v>9</v>
          </cell>
          <cell r="G148">
            <v>7693.6</v>
          </cell>
          <cell r="H148">
            <v>7693.6</v>
          </cell>
          <cell r="I148">
            <v>0</v>
          </cell>
          <cell r="J148">
            <v>0</v>
          </cell>
          <cell r="N148">
            <v>810</v>
          </cell>
        </row>
        <row r="149">
          <cell r="G149">
            <v>0</v>
          </cell>
        </row>
        <row r="150">
          <cell r="A150" t="str">
            <v>Всего по строке 245</v>
          </cell>
          <cell r="F150" t="str">
            <v/>
          </cell>
          <cell r="G150">
            <v>52478830.580000013</v>
          </cell>
          <cell r="H150">
            <v>44783901.880000003</v>
          </cell>
          <cell r="I150">
            <v>5093278.4399999995</v>
          </cell>
          <cell r="J150">
            <v>2601650.2599999998</v>
          </cell>
          <cell r="K150">
            <v>0</v>
          </cell>
          <cell r="L150">
            <v>0</v>
          </cell>
          <cell r="M150">
            <v>0</v>
          </cell>
        </row>
      </sheetData>
      <sheetData sheetId="37" refreshError="1"/>
      <sheetData sheetId="38"/>
      <sheetData sheetId="39" refreshError="1">
        <row r="13">
          <cell r="B13" t="str">
            <v>counteragent_name</v>
          </cell>
          <cell r="C13" t="str">
            <v>counteragent_reg</v>
          </cell>
          <cell r="D13" t="str">
            <v>contract</v>
          </cell>
          <cell r="E13" t="str">
            <v>bill</v>
          </cell>
          <cell r="F13" t="str">
            <v>contract_date</v>
          </cell>
          <cell r="G13" t="str">
            <v>time_to_run</v>
          </cell>
          <cell r="H13" t="str">
            <v>amount</v>
          </cell>
          <cell r="I13" t="str">
            <v>currency_amount</v>
          </cell>
          <cell r="J13" t="str">
            <v>currency_code</v>
          </cell>
          <cell r="K13" t="str">
            <v>cost_of_money</v>
          </cell>
          <cell r="L13" t="str">
            <v>CB9_1_1</v>
          </cell>
          <cell r="M13" t="str">
            <v>CB9_1_2</v>
          </cell>
          <cell r="N13" t="str">
            <v>CB9_1_2_1</v>
          </cell>
          <cell r="O13" t="str">
            <v>CB9_1_3</v>
          </cell>
          <cell r="P13" t="str">
            <v>CB9_1_3_1</v>
          </cell>
          <cell r="Q13" t="str">
            <v>CB9_1_4</v>
          </cell>
          <cell r="R13" t="str">
            <v>CB9_2_1</v>
          </cell>
          <cell r="S13" t="str">
            <v>CB9_2_2</v>
          </cell>
          <cell r="T13" t="str">
            <v>CB9_2_3</v>
          </cell>
          <cell r="U13" t="str">
            <v>CB9_2_4</v>
          </cell>
          <cell r="V13" t="str">
            <v>counteragent_code</v>
          </cell>
        </row>
        <row r="14">
          <cell r="Q14">
            <v>0</v>
          </cell>
          <cell r="U14">
            <v>0</v>
          </cell>
        </row>
        <row r="15">
          <cell r="Q15">
            <v>0</v>
          </cell>
          <cell r="U15">
            <v>0</v>
          </cell>
        </row>
        <row r="16">
          <cell r="Q16">
            <v>0</v>
          </cell>
          <cell r="U16">
            <v>0</v>
          </cell>
        </row>
        <row r="17">
          <cell r="Q17">
            <v>0</v>
          </cell>
          <cell r="U17">
            <v>0</v>
          </cell>
        </row>
        <row r="18">
          <cell r="Q18">
            <v>0</v>
          </cell>
          <cell r="U18">
            <v>0</v>
          </cell>
        </row>
        <row r="19">
          <cell r="A19" t="str">
            <v>Всего по строке 251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</sheetData>
      <sheetData sheetId="40" refreshError="1"/>
      <sheetData sheetId="41" refreshError="1">
        <row r="11">
          <cell r="D11" t="str">
            <v>line_code</v>
          </cell>
          <cell r="F11" t="str">
            <v>CB12_1_1</v>
          </cell>
          <cell r="G11" t="str">
            <v>CB12_1_2</v>
          </cell>
          <cell r="H11" t="str">
            <v>CB12_1_3</v>
          </cell>
          <cell r="I11" t="str">
            <v>CB12_1_4</v>
          </cell>
          <cell r="J11" t="str">
            <v>CB12_2</v>
          </cell>
        </row>
        <row r="12">
          <cell r="A12" t="str">
            <v>1</v>
          </cell>
          <cell r="B12">
            <v>261</v>
          </cell>
          <cell r="C12" t="str">
            <v xml:space="preserve">     Касса:</v>
          </cell>
          <cell r="E12">
            <v>85863.28</v>
          </cell>
          <cell r="F12">
            <v>85657.38</v>
          </cell>
          <cell r="G12">
            <v>0</v>
          </cell>
          <cell r="H12">
            <v>0</v>
          </cell>
          <cell r="I12">
            <v>205.9</v>
          </cell>
          <cell r="J12">
            <v>205.9</v>
          </cell>
        </row>
        <row r="13">
          <cell r="A13" t="str">
            <v>2</v>
          </cell>
          <cell r="C13" t="str">
            <v>Денежные средства</v>
          </cell>
          <cell r="D13" t="str">
            <v>BS1.1.2.6.1.1</v>
          </cell>
          <cell r="E13">
            <v>77122.28</v>
          </cell>
          <cell r="F13">
            <v>76916.38</v>
          </cell>
          <cell r="G13">
            <v>0</v>
          </cell>
          <cell r="I13">
            <v>205.9</v>
          </cell>
          <cell r="J13">
            <v>205.9</v>
          </cell>
        </row>
        <row r="14">
          <cell r="A14" t="str">
            <v>3</v>
          </cell>
          <cell r="C14" t="str">
            <v>Денежные документы</v>
          </cell>
          <cell r="D14" t="str">
            <v>BS1.1.2.6.1.2</v>
          </cell>
          <cell r="E14">
            <v>8741</v>
          </cell>
          <cell r="F14">
            <v>8741</v>
          </cell>
          <cell r="G14">
            <v>0</v>
          </cell>
        </row>
        <row r="15">
          <cell r="A15" t="str">
            <v>4</v>
          </cell>
          <cell r="B15" t="str">
            <v>262</v>
          </cell>
          <cell r="C15" t="str">
            <v xml:space="preserve">     Расчётные счета</v>
          </cell>
          <cell r="D15" t="str">
            <v>BS1.1.2.6.2</v>
          </cell>
          <cell r="E15">
            <v>23353974.960000001</v>
          </cell>
          <cell r="F15">
            <v>23353974.960000001</v>
          </cell>
        </row>
        <row r="16">
          <cell r="A16" t="str">
            <v>5</v>
          </cell>
          <cell r="B16" t="str">
            <v>263</v>
          </cell>
          <cell r="C16" t="str">
            <v xml:space="preserve">     Валютные счета</v>
          </cell>
          <cell r="D16" t="str">
            <v>BS1.1.2.6.3</v>
          </cell>
          <cell r="E16">
            <v>0</v>
          </cell>
          <cell r="F16">
            <v>0</v>
          </cell>
        </row>
        <row r="17">
          <cell r="A17" t="str">
            <v>6</v>
          </cell>
          <cell r="B17" t="str">
            <v>264</v>
          </cell>
          <cell r="C17" t="str">
            <v xml:space="preserve">     Прочие денежные средства:</v>
          </cell>
          <cell r="E17">
            <v>1532776.42</v>
          </cell>
          <cell r="F17">
            <v>1532776.42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7</v>
          </cell>
          <cell r="C18" t="str">
            <v>Аккредитивы</v>
          </cell>
          <cell r="D18" t="str">
            <v>BS1.1.2.6.4.1</v>
          </cell>
          <cell r="E18">
            <v>0</v>
          </cell>
          <cell r="F18">
            <v>0</v>
          </cell>
          <cell r="H18">
            <v>0</v>
          </cell>
        </row>
        <row r="19">
          <cell r="A19" t="str">
            <v>8</v>
          </cell>
          <cell r="C19" t="str">
            <v>Специальные счета прочие</v>
          </cell>
          <cell r="D19" t="str">
            <v>BS1.1.2.6.4.2</v>
          </cell>
          <cell r="E19">
            <v>0</v>
          </cell>
        </row>
        <row r="20">
          <cell r="A20" t="str">
            <v>9</v>
          </cell>
          <cell r="C20" t="str">
            <v>справочно: в т.ч. "Variation margin"</v>
          </cell>
          <cell r="D20" t="str">
            <v>BS2.6</v>
          </cell>
          <cell r="E20">
            <v>0</v>
          </cell>
        </row>
        <row r="21">
          <cell r="A21" t="str">
            <v>10</v>
          </cell>
          <cell r="C21" t="str">
            <v>Переводы в пути</v>
          </cell>
          <cell r="D21" t="str">
            <v>BS1.1.2.6.4.3</v>
          </cell>
          <cell r="E21">
            <v>1532776.42</v>
          </cell>
          <cell r="F21">
            <v>1532776.42</v>
          </cell>
        </row>
        <row r="22">
          <cell r="A22" t="str">
            <v>Всего по строке 260</v>
          </cell>
          <cell r="E22">
            <v>24972614.660000004</v>
          </cell>
          <cell r="F22">
            <v>24972408.759999998</v>
          </cell>
          <cell r="G22">
            <v>0</v>
          </cell>
          <cell r="H22">
            <v>0</v>
          </cell>
          <cell r="I22">
            <v>205.9</v>
          </cell>
          <cell r="J22">
            <v>205.9</v>
          </cell>
        </row>
      </sheetData>
      <sheetData sheetId="42" refreshError="1"/>
      <sheetData sheetId="43" refreshError="1"/>
      <sheetData sheetId="44"/>
      <sheetData sheetId="45"/>
      <sheetData sheetId="46" refreshError="1"/>
      <sheetData sheetId="47" refreshError="1">
        <row r="9">
          <cell r="B9" t="str">
            <v>line_code</v>
          </cell>
          <cell r="C9" t="str">
            <v>CB16_1</v>
          </cell>
          <cell r="D9" t="str">
            <v>CB16_2</v>
          </cell>
          <cell r="E9" t="str">
            <v>CB16_3</v>
          </cell>
          <cell r="F9" t="str">
            <v>CB16_4</v>
          </cell>
        </row>
        <row r="10">
          <cell r="A10" t="str">
            <v>Отложенные налоговые обязательства, определенные из следующих доходов, расходов и убытков:</v>
          </cell>
          <cell r="F10">
            <v>0</v>
          </cell>
        </row>
        <row r="11">
          <cell r="A11" t="str">
            <v>в виде амортизационных отчислений по объектам амортизируемого имущества, в случае не соответствия амортизации для целей бухгалтерского и налогового учета</v>
          </cell>
          <cell r="B11" t="str">
            <v>BS1.2.2.3.1</v>
          </cell>
          <cell r="F11">
            <v>0</v>
          </cell>
        </row>
        <row r="12">
          <cell r="A12" t="str">
            <v>в виде расходов по страхованию, в случае если моменты признания расходов для целей бухгалтерского и налогового учета, различны</v>
          </cell>
          <cell r="B12" t="str">
            <v>BS1.2.2.3.2</v>
          </cell>
          <cell r="F12">
            <v>0</v>
          </cell>
        </row>
        <row r="13">
          <cell r="A13" t="str">
            <v>прочие отложенные налоговые обязательства</v>
          </cell>
          <cell r="B13" t="str">
            <v>BS1.2.2.3.3</v>
          </cell>
          <cell r="C13">
            <v>1045793.75</v>
          </cell>
          <cell r="F13">
            <v>1045793.75</v>
          </cell>
        </row>
        <row r="14">
          <cell r="A14" t="str">
            <v>Отложенные налоговые обязательства, всего</v>
          </cell>
          <cell r="C14">
            <v>1045793.75</v>
          </cell>
          <cell r="D14">
            <v>0</v>
          </cell>
          <cell r="E14">
            <v>0</v>
          </cell>
          <cell r="F14">
            <v>1045793.75</v>
          </cell>
        </row>
      </sheetData>
      <sheetData sheetId="48"/>
      <sheetData sheetId="49" refreshError="1"/>
      <sheetData sheetId="50" refreshError="1">
        <row r="13">
          <cell r="B13" t="str">
            <v>counteragent_name</v>
          </cell>
          <cell r="C13" t="str">
            <v>contract_type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amount</v>
          </cell>
          <cell r="H13" t="str">
            <v>currency_amount</v>
          </cell>
          <cell r="I13" t="str">
            <v>currency_code</v>
          </cell>
          <cell r="J13" t="str">
            <v>cost_of_money</v>
          </cell>
          <cell r="K13" t="str">
            <v>CB14_1_1</v>
          </cell>
          <cell r="L13" t="str">
            <v>CB14_1_2_1</v>
          </cell>
          <cell r="M13" t="str">
            <v>CB14_1_2_2</v>
          </cell>
          <cell r="N13" t="str">
            <v>CB14_1_3_1</v>
          </cell>
          <cell r="O13" t="str">
            <v>CB14_1_3_2</v>
          </cell>
          <cell r="P13" t="str">
            <v>CB14_1_4</v>
          </cell>
          <cell r="Q13" t="str">
            <v>CB14_2_1</v>
          </cell>
          <cell r="R13" t="str">
            <v>CB14_2_2</v>
          </cell>
          <cell r="S13" t="str">
            <v>CB14_2_3</v>
          </cell>
          <cell r="T13" t="str">
            <v>CB14_2_4</v>
          </cell>
        </row>
        <row r="14">
          <cell r="P14">
            <v>0</v>
          </cell>
          <cell r="T14">
            <v>0</v>
          </cell>
        </row>
        <row r="15">
          <cell r="P15">
            <v>0</v>
          </cell>
          <cell r="T15">
            <v>0</v>
          </cell>
        </row>
        <row r="16">
          <cell r="P16">
            <v>0</v>
          </cell>
          <cell r="T16">
            <v>0</v>
          </cell>
        </row>
        <row r="17">
          <cell r="P17">
            <v>0</v>
          </cell>
          <cell r="T17">
            <v>0</v>
          </cell>
        </row>
        <row r="18">
          <cell r="P18">
            <v>0</v>
          </cell>
          <cell r="T18">
            <v>0</v>
          </cell>
        </row>
        <row r="19">
          <cell r="A19" t="str">
            <v>Всего по строке 611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</sheetData>
      <sheetData sheetId="51" refreshError="1"/>
      <sheetData sheetId="52" refreshError="1">
        <row r="12">
          <cell r="C12" t="str">
            <v>line_code</v>
          </cell>
          <cell r="D12" t="str">
            <v>CB11_2</v>
          </cell>
          <cell r="E12" t="str">
            <v>CB11_3</v>
          </cell>
          <cell r="F12" t="str">
            <v>CB11_5</v>
          </cell>
          <cell r="H12" t="str">
            <v>CB11_6_1</v>
          </cell>
          <cell r="I12" t="str">
            <v>CB11_6_2</v>
          </cell>
          <cell r="L12" t="str">
            <v>CB11_11_1</v>
          </cell>
          <cell r="M12" t="str">
            <v>CB11_11_2</v>
          </cell>
          <cell r="N12" t="str">
            <v>CB11_11_3</v>
          </cell>
          <cell r="O12" t="str">
            <v>CB11_11_4</v>
          </cell>
          <cell r="P12" t="str">
            <v>CB11_11_5</v>
          </cell>
          <cell r="Q12" t="str">
            <v>CB11_11_6</v>
          </cell>
          <cell r="R12" t="str">
            <v>CB11_11_7</v>
          </cell>
          <cell r="S12" t="str">
            <v>CB11_11_8</v>
          </cell>
          <cell r="T12" t="str">
            <v>CB11_11_9</v>
          </cell>
          <cell r="U12" t="str">
            <v>CB11_11_10</v>
          </cell>
          <cell r="V12" t="str">
            <v>CB11_11_11</v>
          </cell>
          <cell r="W12" t="str">
            <v>CB11_11_12</v>
          </cell>
          <cell r="X12" t="str">
            <v>CB11_11_13</v>
          </cell>
          <cell r="Y12" t="str">
            <v>CB11_11_14</v>
          </cell>
          <cell r="Z12" t="str">
            <v>CB11_11_15</v>
          </cell>
          <cell r="AA12" t="str">
            <v>CB11_11_16</v>
          </cell>
          <cell r="AB12" t="str">
            <v>CB11_11_17</v>
          </cell>
          <cell r="AC12" t="str">
            <v>CB11_11_18</v>
          </cell>
          <cell r="AD12" t="str">
            <v>CB11_11_19</v>
          </cell>
          <cell r="AE12" t="str">
            <v>CB11_11_20</v>
          </cell>
        </row>
        <row r="13">
          <cell r="A13">
            <v>1</v>
          </cell>
          <cell r="B13" t="str">
            <v>За материально-производственные запасы</v>
          </cell>
          <cell r="C13" t="str">
            <v>BS1.7.1</v>
          </cell>
          <cell r="D13">
            <v>14755957.73</v>
          </cell>
          <cell r="E13">
            <v>252702525.66000003</v>
          </cell>
          <cell r="F13">
            <v>3217269062.02</v>
          </cell>
          <cell r="G13">
            <v>3452276594.21</v>
          </cell>
          <cell r="H13">
            <v>3361861279.46</v>
          </cell>
          <cell r="I13">
            <v>90415314.750000015</v>
          </cell>
          <cell r="J13">
            <v>11678718.640000001</v>
          </cell>
          <cell r="K13">
            <v>14617754.379999999</v>
          </cell>
          <cell r="S13">
            <v>8230658.8499999996</v>
          </cell>
          <cell r="AD13">
            <v>11678718.640000001</v>
          </cell>
          <cell r="AE13">
            <v>6387095.5299999993</v>
          </cell>
        </row>
        <row r="14">
          <cell r="A14">
            <v>2</v>
          </cell>
          <cell r="B14" t="str">
            <v>За электроэнергию</v>
          </cell>
          <cell r="C14" t="str">
            <v>BS1.7.2</v>
          </cell>
          <cell r="D14">
            <v>2298673.2599999998</v>
          </cell>
          <cell r="E14">
            <v>0</v>
          </cell>
          <cell r="F14">
            <v>225650578.13</v>
          </cell>
          <cell r="G14">
            <v>225510896.43000001</v>
          </cell>
          <cell r="H14">
            <v>204719179.65000001</v>
          </cell>
          <cell r="I14">
            <v>20791716.779999997</v>
          </cell>
          <cell r="J14">
            <v>2158991.56</v>
          </cell>
          <cell r="K14">
            <v>0</v>
          </cell>
          <cell r="AD14">
            <v>2158991.56</v>
          </cell>
          <cell r="AE14">
            <v>0</v>
          </cell>
        </row>
        <row r="15">
          <cell r="A15">
            <v>3</v>
          </cell>
          <cell r="B15" t="str">
            <v xml:space="preserve">За услуги по переработке давальческого сырья </v>
          </cell>
          <cell r="C15" t="str">
            <v>BS1.7.3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AD15">
            <v>0</v>
          </cell>
          <cell r="AE15">
            <v>0</v>
          </cell>
        </row>
        <row r="16">
          <cell r="A16">
            <v>5</v>
          </cell>
          <cell r="B16" t="str">
            <v>За услуги по транспортировке по железной дороге</v>
          </cell>
          <cell r="C16" t="str">
            <v>BS1.7.5</v>
          </cell>
          <cell r="D16">
            <v>2756020.46</v>
          </cell>
          <cell r="E16">
            <v>12529.2</v>
          </cell>
          <cell r="F16">
            <v>15157374.220000003</v>
          </cell>
          <cell r="G16">
            <v>15538375.029999999</v>
          </cell>
          <cell r="H16">
            <v>15217224.469999999</v>
          </cell>
          <cell r="I16">
            <v>321150.56</v>
          </cell>
          <cell r="J16">
            <v>3124492.07</v>
          </cell>
          <cell r="K16">
            <v>0</v>
          </cell>
          <cell r="AD16">
            <v>3124492.07</v>
          </cell>
          <cell r="AE16">
            <v>0</v>
          </cell>
        </row>
        <row r="17">
          <cell r="A17">
            <v>6</v>
          </cell>
          <cell r="B17" t="str">
            <v>За услуги по транспортировке прочими видами транспорта (включая фрахт, перевалку, экспедирование)</v>
          </cell>
          <cell r="C17" t="str">
            <v>BS1.7.6</v>
          </cell>
          <cell r="F17">
            <v>1451679.87</v>
          </cell>
          <cell r="G17">
            <v>1451679.87</v>
          </cell>
          <cell r="H17">
            <v>1382295.27</v>
          </cell>
          <cell r="I17">
            <v>69384.600000000006</v>
          </cell>
          <cell r="J17">
            <v>0</v>
          </cell>
          <cell r="K17">
            <v>0</v>
          </cell>
          <cell r="AD17">
            <v>0</v>
          </cell>
          <cell r="AE17">
            <v>0</v>
          </cell>
        </row>
        <row r="18">
          <cell r="A18">
            <v>7</v>
          </cell>
          <cell r="B18" t="str">
            <v>По капитальному строительству</v>
          </cell>
          <cell r="C18" t="str">
            <v>BS1.7.7</v>
          </cell>
          <cell r="D18">
            <v>4678821.32</v>
          </cell>
          <cell r="E18">
            <v>1852006.92</v>
          </cell>
          <cell r="F18">
            <v>65259701.689999998</v>
          </cell>
          <cell r="G18">
            <v>62367003.120000005</v>
          </cell>
          <cell r="H18">
            <v>53109354.190000005</v>
          </cell>
          <cell r="I18">
            <v>9257648.9300000016</v>
          </cell>
          <cell r="J18">
            <v>13131148.399999999</v>
          </cell>
          <cell r="K18">
            <v>13197032.57</v>
          </cell>
          <cell r="AD18">
            <v>13131148.399999999</v>
          </cell>
          <cell r="AE18">
            <v>13197032.57</v>
          </cell>
        </row>
        <row r="19">
          <cell r="A19">
            <v>8</v>
          </cell>
          <cell r="B19" t="str">
            <v>По неотфактурованным поставкам</v>
          </cell>
          <cell r="C19" t="str">
            <v>BS1.7.8</v>
          </cell>
          <cell r="D19">
            <v>0</v>
          </cell>
          <cell r="E19">
            <v>5478083.5199999996</v>
          </cell>
          <cell r="F19">
            <v>6156116.3300000066</v>
          </cell>
          <cell r="G19">
            <v>58497.91</v>
          </cell>
          <cell r="H19">
            <v>0</v>
          </cell>
          <cell r="I19">
            <v>58497.91</v>
          </cell>
          <cell r="J19">
            <v>0</v>
          </cell>
          <cell r="K19">
            <v>11575701.940000001</v>
          </cell>
          <cell r="AD19">
            <v>0</v>
          </cell>
          <cell r="AE19">
            <v>11575701.940000001</v>
          </cell>
        </row>
        <row r="20">
          <cell r="A20">
            <v>9</v>
          </cell>
          <cell r="B20" t="str">
            <v>Расчеты с прочими подрядчиками</v>
          </cell>
          <cell r="C20" t="str">
            <v>BS1.7.9</v>
          </cell>
          <cell r="D20">
            <v>8743553.5499999989</v>
          </cell>
          <cell r="E20">
            <v>8019425.5700000003</v>
          </cell>
          <cell r="F20">
            <v>204645097.38000003</v>
          </cell>
          <cell r="G20">
            <v>203705011.38999999</v>
          </cell>
          <cell r="H20">
            <v>181121236.03999999</v>
          </cell>
          <cell r="I20">
            <v>22583775.350000001</v>
          </cell>
          <cell r="J20">
            <v>22385479.91</v>
          </cell>
          <cell r="K20">
            <v>22601437.919999998</v>
          </cell>
          <cell r="AD20">
            <v>22385479.91</v>
          </cell>
          <cell r="AE20">
            <v>22601437.919999998</v>
          </cell>
        </row>
        <row r="21">
          <cell r="A21" t="str">
            <v>Всего по строкам 521, 621</v>
          </cell>
          <cell r="D21">
            <v>33233026.32</v>
          </cell>
          <cell r="E21">
            <v>268064570.87</v>
          </cell>
          <cell r="F21">
            <v>3735589609.6399999</v>
          </cell>
          <cell r="G21">
            <v>3960908057.9599996</v>
          </cell>
          <cell r="H21">
            <v>3817410569.0799999</v>
          </cell>
          <cell r="I21">
            <v>143497488.88000003</v>
          </cell>
          <cell r="J21">
            <v>52478830.579999998</v>
          </cell>
          <cell r="K21">
            <v>61991926.810000002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8230658.8499999996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52478830.579999998</v>
          </cell>
          <cell r="AE21">
            <v>53761267.960000001</v>
          </cell>
        </row>
      </sheetData>
      <sheetData sheetId="5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CB11_7_4</v>
          </cell>
          <cell r="I11" t="str">
            <v>CB11_7_5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УРАЛРЕСУРСЫ</v>
          </cell>
          <cell r="E12">
            <v>180</v>
          </cell>
          <cell r="F12">
            <v>1</v>
          </cell>
          <cell r="G12">
            <v>74442.539999999994</v>
          </cell>
          <cell r="H12">
            <v>74442.539999999994</v>
          </cell>
          <cell r="K12">
            <v>74442.539999999994</v>
          </cell>
          <cell r="L12">
            <v>810</v>
          </cell>
        </row>
        <row r="13">
          <cell r="A13">
            <v>2</v>
          </cell>
          <cell r="B13" t="str">
            <v xml:space="preserve">БЕЛАЯ КАЛИТВА ООО "БК-ПОЛИСЕРВИС"                                                                                                                               </v>
          </cell>
          <cell r="C13">
            <v>6142018276</v>
          </cell>
          <cell r="D13">
            <v>38266</v>
          </cell>
          <cell r="E13" t="str">
            <v xml:space="preserve">215/1163/04      </v>
          </cell>
          <cell r="F13">
            <v>1</v>
          </cell>
          <cell r="G13">
            <v>703883.3</v>
          </cell>
          <cell r="H13">
            <v>703883.3</v>
          </cell>
          <cell r="K13">
            <v>703883.3</v>
          </cell>
          <cell r="L13">
            <v>810</v>
          </cell>
        </row>
        <row r="14">
          <cell r="A14">
            <v>3</v>
          </cell>
          <cell r="B1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4">
            <v>6142017018</v>
          </cell>
          <cell r="D14">
            <v>37358</v>
          </cell>
          <cell r="E14" t="str">
            <v xml:space="preserve">422/1/9-625/02   </v>
          </cell>
          <cell r="F14">
            <v>1</v>
          </cell>
          <cell r="G14">
            <v>3558.96</v>
          </cell>
          <cell r="H14">
            <v>3558.96</v>
          </cell>
          <cell r="K14">
            <v>3558.96</v>
          </cell>
          <cell r="L14">
            <v>810</v>
          </cell>
        </row>
        <row r="15">
          <cell r="A15">
            <v>4</v>
          </cell>
          <cell r="B15" t="str">
            <v xml:space="preserve">ООО БККОП                                                                                                                                                       </v>
          </cell>
          <cell r="C15">
            <v>6142015229</v>
          </cell>
          <cell r="D15">
            <v>38617</v>
          </cell>
          <cell r="E15" t="str">
            <v xml:space="preserve">468/365          </v>
          </cell>
          <cell r="F15">
            <v>1</v>
          </cell>
          <cell r="G15">
            <v>12.74</v>
          </cell>
          <cell r="H15">
            <v>12.74</v>
          </cell>
          <cell r="K15">
            <v>12.74</v>
          </cell>
          <cell r="L15">
            <v>810</v>
          </cell>
        </row>
        <row r="16">
          <cell r="A16">
            <v>5</v>
          </cell>
          <cell r="B16" t="str">
            <v xml:space="preserve">ПБОЮЛ ЯРОСЛАВЦЕВ АЛЕКСЕЙ ИВАНОВИЧ                                                                                                                               </v>
          </cell>
          <cell r="C16">
            <v>614200564935</v>
          </cell>
          <cell r="D16">
            <v>38384</v>
          </cell>
          <cell r="E16" t="str">
            <v xml:space="preserve">638/05           </v>
          </cell>
          <cell r="F16">
            <v>1</v>
          </cell>
          <cell r="G16">
            <v>255</v>
          </cell>
          <cell r="H16">
            <v>255</v>
          </cell>
          <cell r="K16">
            <v>255</v>
          </cell>
          <cell r="L16">
            <v>810</v>
          </cell>
        </row>
        <row r="17">
          <cell r="A17">
            <v>6</v>
          </cell>
          <cell r="B17" t="str">
            <v xml:space="preserve">БЕЛАЯ КАЛИТВА ООО СТРОИТЕЛЬНО-КОММЕРЧЕСКАЯ ФИРМА "ЛАНДА"                                                                                                        </v>
          </cell>
          <cell r="C17">
            <v>6142020010</v>
          </cell>
          <cell r="D17">
            <v>38351</v>
          </cell>
          <cell r="E17" t="str">
            <v xml:space="preserve">656/1500/04      </v>
          </cell>
          <cell r="F17">
            <v>1</v>
          </cell>
          <cell r="G17">
            <v>125.88</v>
          </cell>
          <cell r="H17">
            <v>125.88</v>
          </cell>
          <cell r="K17">
            <v>125.88</v>
          </cell>
          <cell r="L17">
            <v>810</v>
          </cell>
        </row>
        <row r="18">
          <cell r="A18">
            <v>7</v>
          </cell>
          <cell r="B18" t="str">
            <v xml:space="preserve">АПТЕКА 395                                                                                                                                                      </v>
          </cell>
          <cell r="C18">
            <v>6142003424</v>
          </cell>
          <cell r="D18">
            <v>38378</v>
          </cell>
          <cell r="E18" t="str">
            <v xml:space="preserve">712/62/05        </v>
          </cell>
          <cell r="F18">
            <v>1</v>
          </cell>
          <cell r="G18">
            <v>472.6</v>
          </cell>
          <cell r="H18">
            <v>472.6</v>
          </cell>
          <cell r="K18">
            <v>472.6</v>
          </cell>
          <cell r="L18">
            <v>810</v>
          </cell>
        </row>
        <row r="19">
          <cell r="A19">
            <v>8</v>
          </cell>
          <cell r="B19" t="str">
            <v xml:space="preserve">БЕЛАЯ КАЛИТВА ПРЕДПРИНИМАТЕЛЬ КАЩЕЕВ                                                                                                                            </v>
          </cell>
          <cell r="C19">
            <v>614200308723</v>
          </cell>
          <cell r="D19">
            <v>38394</v>
          </cell>
          <cell r="E19" t="str">
            <v xml:space="preserve">727/139/05       </v>
          </cell>
          <cell r="F19">
            <v>1</v>
          </cell>
          <cell r="G19">
            <v>46710</v>
          </cell>
          <cell r="H19">
            <v>46710</v>
          </cell>
          <cell r="K19">
            <v>46710</v>
          </cell>
          <cell r="L19">
            <v>810</v>
          </cell>
        </row>
        <row r="20">
          <cell r="A20">
            <v>9</v>
          </cell>
          <cell r="B20" t="str">
            <v xml:space="preserve">БЕЛАЯ КАЛИТВА ООО ЗАВОД "КАЛИТВА"                                                                                                                               </v>
          </cell>
          <cell r="C20">
            <v>6142018050</v>
          </cell>
          <cell r="D20">
            <v>38652</v>
          </cell>
          <cell r="E20" t="str">
            <v xml:space="preserve">764/3495         </v>
          </cell>
          <cell r="F20">
            <v>1</v>
          </cell>
          <cell r="G20">
            <v>268469.02</v>
          </cell>
          <cell r="H20">
            <v>268469.02</v>
          </cell>
          <cell r="K20">
            <v>268469.02</v>
          </cell>
          <cell r="L20">
            <v>810</v>
          </cell>
          <cell r="M20">
            <v>62</v>
          </cell>
        </row>
        <row r="21">
          <cell r="A21">
            <v>10</v>
          </cell>
          <cell r="B21" t="str">
            <v xml:space="preserve">БЕЛГОРОД ЗАО "ГАЗЭНЕРГОТЕХНИКА"                                                                                                                                 </v>
          </cell>
          <cell r="C21">
            <v>3123073124</v>
          </cell>
          <cell r="D21">
            <v>38442</v>
          </cell>
          <cell r="E21" t="str">
            <v xml:space="preserve">939/231/05       </v>
          </cell>
          <cell r="F21">
            <v>1</v>
          </cell>
          <cell r="G21">
            <v>29098.799999999999</v>
          </cell>
          <cell r="H21">
            <v>29098.799999999999</v>
          </cell>
          <cell r="K21">
            <v>29098.799999999999</v>
          </cell>
          <cell r="L21">
            <v>810</v>
          </cell>
        </row>
        <row r="22">
          <cell r="A22">
            <v>11</v>
          </cell>
          <cell r="B22" t="str">
            <v xml:space="preserve">БАЛАКОВО ЗАО "ОБОРУДОВАНИЕ И МАТЕРИАЛЫ" ТД                                                                                                                      </v>
          </cell>
          <cell r="C22">
            <v>6439055864</v>
          </cell>
          <cell r="D22">
            <v>38656</v>
          </cell>
          <cell r="E22" t="str">
            <v xml:space="preserve">1089/256         </v>
          </cell>
          <cell r="F22">
            <v>1</v>
          </cell>
          <cell r="G22">
            <v>1160439.71</v>
          </cell>
          <cell r="H22">
            <v>1160439.71</v>
          </cell>
          <cell r="K22">
            <v>1160439.71</v>
          </cell>
          <cell r="L22">
            <v>810</v>
          </cell>
        </row>
        <row r="23">
          <cell r="A23">
            <v>12</v>
          </cell>
          <cell r="B23" t="str">
            <v xml:space="preserve">ВОЛГОДОНСК ООО ТД "АИСТ"                                                                                                                                        </v>
          </cell>
          <cell r="C23">
            <v>6143049534</v>
          </cell>
          <cell r="D23">
            <v>38012</v>
          </cell>
          <cell r="E23" t="str">
            <v xml:space="preserve">1381/99/04       </v>
          </cell>
          <cell r="F23">
            <v>1</v>
          </cell>
          <cell r="G23">
            <v>26550</v>
          </cell>
          <cell r="H23">
            <v>26550</v>
          </cell>
          <cell r="K23">
            <v>26550</v>
          </cell>
          <cell r="L23">
            <v>810</v>
          </cell>
        </row>
        <row r="24">
          <cell r="A24">
            <v>13</v>
          </cell>
          <cell r="B24" t="str">
            <v xml:space="preserve">ВОЛГОДОНСК ООО "РЕГИОНПРОМСЕРВИС"                                                                                                                               </v>
          </cell>
          <cell r="C24">
            <v>6143038275</v>
          </cell>
          <cell r="D24">
            <v>38632</v>
          </cell>
          <cell r="E24" t="str">
            <v xml:space="preserve">1417/3188        </v>
          </cell>
          <cell r="F24">
            <v>1</v>
          </cell>
          <cell r="G24">
            <v>0.18</v>
          </cell>
          <cell r="H24">
            <v>0.18</v>
          </cell>
          <cell r="K24">
            <v>0.18</v>
          </cell>
          <cell r="L24">
            <v>810</v>
          </cell>
        </row>
        <row r="25">
          <cell r="A25">
            <v>14</v>
          </cell>
          <cell r="B25" t="str">
            <v xml:space="preserve">ДОЛГОПРУДНЫЙ ООО "ПРОМРЕСУРССЕРВИС"                                                                                                                             </v>
          </cell>
          <cell r="C25">
            <v>5008038189</v>
          </cell>
          <cell r="D25">
            <v>38652</v>
          </cell>
          <cell r="E25" t="str">
            <v xml:space="preserve">2207/3522        </v>
          </cell>
          <cell r="F25">
            <v>1</v>
          </cell>
          <cell r="G25">
            <v>91119.45</v>
          </cell>
          <cell r="H25">
            <v>91119.45</v>
          </cell>
          <cell r="K25">
            <v>91119.45</v>
          </cell>
          <cell r="L25">
            <v>810</v>
          </cell>
        </row>
        <row r="26">
          <cell r="A26">
            <v>15</v>
          </cell>
          <cell r="B26" t="str">
            <v xml:space="preserve">ООО "ЮГСИНТЕЗКОЛОР"                                                                                                                                             </v>
          </cell>
          <cell r="C26">
            <v>6125021166</v>
          </cell>
          <cell r="D26">
            <v>38142</v>
          </cell>
          <cell r="E26" t="str">
            <v xml:space="preserve">3278/711/04      </v>
          </cell>
          <cell r="F26">
            <v>1</v>
          </cell>
          <cell r="G26">
            <v>3.35</v>
          </cell>
          <cell r="H26">
            <v>3.35</v>
          </cell>
          <cell r="K26">
            <v>3.35</v>
          </cell>
          <cell r="L26">
            <v>810</v>
          </cell>
        </row>
        <row r="27">
          <cell r="A27">
            <v>16</v>
          </cell>
          <cell r="B27" t="str">
            <v xml:space="preserve">НОВОЧЕРКАССК ООО "РОСИМПЕКС"                                                                                                                                    </v>
          </cell>
          <cell r="C27">
            <v>6150040596</v>
          </cell>
          <cell r="D27">
            <v>38219</v>
          </cell>
          <cell r="E27" t="str">
            <v xml:space="preserve">3512/1104/04     </v>
          </cell>
          <cell r="F27">
            <v>1</v>
          </cell>
          <cell r="G27">
            <v>2</v>
          </cell>
          <cell r="H27">
            <v>2</v>
          </cell>
          <cell r="K27">
            <v>2</v>
          </cell>
          <cell r="L27">
            <v>810</v>
          </cell>
        </row>
        <row r="28">
          <cell r="A28">
            <v>17</v>
          </cell>
          <cell r="B28" t="str">
            <v xml:space="preserve">РОСТОВ-НА-ДОНУ ИНДИВИДУАЛЬНЫЙ ПРЕДПРИНИМАТЕЛЬ ГАВРИЛОВ С.И.                                                                                                     </v>
          </cell>
          <cell r="C28">
            <v>616266684828</v>
          </cell>
          <cell r="D28">
            <v>38401</v>
          </cell>
          <cell r="E28" t="str">
            <v xml:space="preserve">3544/177/05      </v>
          </cell>
          <cell r="F28">
            <v>1</v>
          </cell>
          <cell r="G28">
            <v>73.64</v>
          </cell>
          <cell r="H28">
            <v>73.64</v>
          </cell>
          <cell r="K28">
            <v>73.64</v>
          </cell>
          <cell r="L28">
            <v>810</v>
          </cell>
        </row>
        <row r="29">
          <cell r="A29">
            <v>18</v>
          </cell>
          <cell r="B29" t="str">
            <v xml:space="preserve">РОСТОВ-НА-ДОНУ ООО "ВОЯДЖЕР-РУ"                                                                                                                                 </v>
          </cell>
          <cell r="C29">
            <v>6164216930</v>
          </cell>
          <cell r="D29">
            <v>38154</v>
          </cell>
          <cell r="E29" t="str">
            <v xml:space="preserve">3580/764/04      </v>
          </cell>
          <cell r="F29">
            <v>1</v>
          </cell>
          <cell r="G29">
            <v>0.01</v>
          </cell>
          <cell r="H29">
            <v>0.01</v>
          </cell>
          <cell r="K29">
            <v>0.01</v>
          </cell>
          <cell r="L29">
            <v>810</v>
          </cell>
        </row>
        <row r="30">
          <cell r="A30">
            <v>19</v>
          </cell>
          <cell r="B30" t="str">
            <v xml:space="preserve">РОСТОВ-НА-ДОНУ ООО "ТЕХНОРМАЛЬ"                                                                                                                                 </v>
          </cell>
          <cell r="C30">
            <v>6163068278</v>
          </cell>
          <cell r="D30">
            <v>38526</v>
          </cell>
          <cell r="E30" t="str">
            <v xml:space="preserve">3631/675/05      </v>
          </cell>
          <cell r="F30">
            <v>1</v>
          </cell>
          <cell r="G30">
            <v>632.14</v>
          </cell>
          <cell r="H30">
            <v>632.14</v>
          </cell>
          <cell r="K30">
            <v>632.14</v>
          </cell>
          <cell r="L30">
            <v>810</v>
          </cell>
        </row>
        <row r="31">
          <cell r="A31">
            <v>20</v>
          </cell>
          <cell r="B31" t="str">
            <v xml:space="preserve">РОСТОВ-НА-ДОНУ ООО "РЕМСТРОЙМЕТАЛЛ"                                                                                                                             </v>
          </cell>
          <cell r="C31">
            <v>6164209965</v>
          </cell>
          <cell r="D31">
            <v>38058</v>
          </cell>
          <cell r="E31" t="str">
            <v xml:space="preserve">3640/363/04      </v>
          </cell>
          <cell r="F31">
            <v>1</v>
          </cell>
          <cell r="G31">
            <v>7565.1</v>
          </cell>
          <cell r="H31">
            <v>7565.1</v>
          </cell>
          <cell r="K31">
            <v>7565.1</v>
          </cell>
          <cell r="L31">
            <v>810</v>
          </cell>
        </row>
        <row r="32">
          <cell r="A32">
            <v>21</v>
          </cell>
          <cell r="B32" t="str">
            <v xml:space="preserve">ООО"РОСТОВКАНЦОПТ"                                                                                                                                              </v>
          </cell>
          <cell r="C32">
            <v>6165085141</v>
          </cell>
          <cell r="D32">
            <v>38392</v>
          </cell>
          <cell r="E32" t="str">
            <v xml:space="preserve">3745/124/05      </v>
          </cell>
          <cell r="F32">
            <v>1</v>
          </cell>
          <cell r="G32">
            <v>248604.87</v>
          </cell>
          <cell r="H32">
            <v>248604.87</v>
          </cell>
          <cell r="K32">
            <v>248604.87</v>
          </cell>
          <cell r="L32">
            <v>810</v>
          </cell>
        </row>
        <row r="33">
          <cell r="A33">
            <v>22</v>
          </cell>
          <cell r="B33" t="str">
            <v xml:space="preserve">РОСТОВ-НА-ДОНУ ООО "КОМПАНИЯ ФОРТЕ"                                                                                                                             </v>
          </cell>
          <cell r="C33">
            <v>6164079314</v>
          </cell>
          <cell r="D33">
            <v>38057</v>
          </cell>
          <cell r="E33" t="str">
            <v xml:space="preserve">3787/361-2004    </v>
          </cell>
          <cell r="F33">
            <v>1</v>
          </cell>
          <cell r="G33">
            <v>43090</v>
          </cell>
          <cell r="H33">
            <v>43090</v>
          </cell>
          <cell r="K33">
            <v>43090</v>
          </cell>
          <cell r="L33">
            <v>810</v>
          </cell>
        </row>
        <row r="34">
          <cell r="A34">
            <v>23</v>
          </cell>
          <cell r="B34" t="str">
            <v xml:space="preserve">РОСТОВ-НА-ДОНУ ООО "МИК"                                                                                                                                        </v>
          </cell>
          <cell r="C34">
            <v>6162029117</v>
          </cell>
          <cell r="D34">
            <v>38614</v>
          </cell>
          <cell r="E34" t="str">
            <v xml:space="preserve">3849/00268/24145 </v>
          </cell>
          <cell r="F34">
            <v>1</v>
          </cell>
          <cell r="G34">
            <v>8.4499999999999993</v>
          </cell>
          <cell r="H34">
            <v>8.4499999999999993</v>
          </cell>
          <cell r="K34">
            <v>8.4499999999999993</v>
          </cell>
          <cell r="L34">
            <v>810</v>
          </cell>
        </row>
        <row r="35">
          <cell r="A35">
            <v>24</v>
          </cell>
          <cell r="B35" t="str">
            <v xml:space="preserve">Г.ЛАУЗАННЕ АЛКОА ЕВРОПА СА                                                                                                                                      </v>
          </cell>
          <cell r="C35" t="str">
            <v/>
          </cell>
          <cell r="D35">
            <v>38604</v>
          </cell>
          <cell r="E35" t="str">
            <v xml:space="preserve">4047/09.09.05    </v>
          </cell>
          <cell r="F35">
            <v>1</v>
          </cell>
          <cell r="G35">
            <v>43006.12</v>
          </cell>
          <cell r="H35">
            <v>43006.12</v>
          </cell>
          <cell r="K35">
            <v>43006.12</v>
          </cell>
          <cell r="L35">
            <v>810</v>
          </cell>
        </row>
        <row r="36">
          <cell r="A36">
            <v>25</v>
          </cell>
          <cell r="B36" t="str">
            <v xml:space="preserve">Г.МОСКВА ООО "ТЕХНОСНАБ"                                                                                                                                        </v>
          </cell>
          <cell r="C36">
            <v>7724287880</v>
          </cell>
          <cell r="D36">
            <v>38295</v>
          </cell>
          <cell r="E36" t="str">
            <v xml:space="preserve">4102/1254/04     </v>
          </cell>
          <cell r="F36">
            <v>1</v>
          </cell>
          <cell r="G36">
            <v>657.42</v>
          </cell>
          <cell r="H36">
            <v>657.42</v>
          </cell>
          <cell r="K36">
            <v>657.42</v>
          </cell>
          <cell r="L36">
            <v>810</v>
          </cell>
        </row>
        <row r="37">
          <cell r="A37">
            <v>26</v>
          </cell>
          <cell r="B37" t="str">
            <v xml:space="preserve">МИЛЛЕРОВО ФКУП "СГ-ТРАНС" МИЛЛЕРОВСКАЯ БАЗА СЖИЖЕННОГО ГАЗА                                                                                                     </v>
          </cell>
          <cell r="C37">
            <v>7740000100</v>
          </cell>
          <cell r="D37">
            <v>38363</v>
          </cell>
          <cell r="E37">
            <v>1143246</v>
          </cell>
          <cell r="F37">
            <v>1</v>
          </cell>
          <cell r="G37">
            <v>7430.21</v>
          </cell>
          <cell r="H37">
            <v>7430.21</v>
          </cell>
          <cell r="K37">
            <v>7430.21</v>
          </cell>
          <cell r="L37">
            <v>810</v>
          </cell>
        </row>
        <row r="38">
          <cell r="A38">
            <v>27</v>
          </cell>
          <cell r="B38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38">
            <v>6150039008</v>
          </cell>
          <cell r="D38">
            <v>38504</v>
          </cell>
          <cell r="E38" t="str">
            <v xml:space="preserve">5318/1/237/05    </v>
          </cell>
          <cell r="F38">
            <v>1</v>
          </cell>
          <cell r="G38">
            <v>2399.5</v>
          </cell>
          <cell r="H38">
            <v>2399.5</v>
          </cell>
          <cell r="K38">
            <v>2399.5</v>
          </cell>
          <cell r="L38">
            <v>810</v>
          </cell>
        </row>
        <row r="39">
          <cell r="A39">
            <v>28</v>
          </cell>
          <cell r="B39" t="str">
            <v xml:space="preserve">МОСКВА ЗАО "КАРБОТЕК"                                                                                                                                           </v>
          </cell>
          <cell r="C39">
            <v>7719187199</v>
          </cell>
          <cell r="D39">
            <v>38453</v>
          </cell>
          <cell r="E39" t="str">
            <v xml:space="preserve">5329/395/05      </v>
          </cell>
          <cell r="F39">
            <v>1</v>
          </cell>
          <cell r="G39">
            <v>2044.35</v>
          </cell>
          <cell r="H39">
            <v>2044.35</v>
          </cell>
          <cell r="K39">
            <v>2044.35</v>
          </cell>
          <cell r="L39">
            <v>810</v>
          </cell>
        </row>
        <row r="40">
          <cell r="A40">
            <v>29</v>
          </cell>
          <cell r="B40" t="str">
            <v xml:space="preserve">МОСКВА ООО "СИП-МЕНЕДЖМЕНТ"                                                                                                                                     </v>
          </cell>
          <cell r="C40">
            <v>7736223584</v>
          </cell>
          <cell r="D40">
            <v>37643</v>
          </cell>
          <cell r="E40" t="str">
            <v xml:space="preserve">5389/82          </v>
          </cell>
          <cell r="F40">
            <v>1</v>
          </cell>
          <cell r="G40">
            <v>62107.08</v>
          </cell>
          <cell r="H40">
            <v>62107.08</v>
          </cell>
          <cell r="K40">
            <v>62107.08</v>
          </cell>
          <cell r="L40">
            <v>810</v>
          </cell>
        </row>
        <row r="41">
          <cell r="A41">
            <v>30</v>
          </cell>
          <cell r="B41" t="str">
            <v xml:space="preserve">Г.МОСКВА ЗАО "КОМПАНИЯ R-Style"                                                                                                                                 </v>
          </cell>
          <cell r="C41">
            <v>7726080496</v>
          </cell>
          <cell r="D41">
            <v>38478</v>
          </cell>
          <cell r="E41" t="str">
            <v xml:space="preserve">5404/507/05      </v>
          </cell>
          <cell r="F41">
            <v>1</v>
          </cell>
          <cell r="G41">
            <v>285244.07</v>
          </cell>
          <cell r="H41">
            <v>285244.07</v>
          </cell>
          <cell r="K41">
            <v>285244.07</v>
          </cell>
          <cell r="L41">
            <v>810</v>
          </cell>
        </row>
        <row r="42">
          <cell r="A42">
            <v>31</v>
          </cell>
          <cell r="B42" t="str">
            <v xml:space="preserve">МОСКВА ООО "АВТОМАТТОРГ"                                                                                                                                        </v>
          </cell>
          <cell r="C42">
            <v>7715372137</v>
          </cell>
          <cell r="D42">
            <v>38594</v>
          </cell>
          <cell r="E42" t="str">
            <v xml:space="preserve">5512/302/23947   </v>
          </cell>
          <cell r="F42">
            <v>1</v>
          </cell>
          <cell r="G42">
            <v>55.56</v>
          </cell>
          <cell r="H42">
            <v>55.56</v>
          </cell>
          <cell r="K42">
            <v>55.56</v>
          </cell>
          <cell r="L42">
            <v>810</v>
          </cell>
        </row>
        <row r="43">
          <cell r="A43">
            <v>32</v>
          </cell>
          <cell r="B43" t="str">
            <v xml:space="preserve">МОСКВА ООО "ТОРГОВЫЙ ДОМ КОНТИНЕНТАЛЬ ВОСТОК"                                                                                                                   </v>
          </cell>
          <cell r="C43">
            <v>7709310728</v>
          </cell>
          <cell r="D43">
            <v>38637</v>
          </cell>
          <cell r="E43" t="str">
            <v xml:space="preserve">5541/00000057    </v>
          </cell>
          <cell r="F43">
            <v>1</v>
          </cell>
          <cell r="G43">
            <v>777870.89</v>
          </cell>
          <cell r="H43">
            <v>777870.89</v>
          </cell>
          <cell r="K43">
            <v>777870.89</v>
          </cell>
          <cell r="L43">
            <v>810</v>
          </cell>
        </row>
        <row r="44">
          <cell r="A44">
            <v>33</v>
          </cell>
          <cell r="B44" t="str">
            <v xml:space="preserve">Г.РОСТОВ-НА-ДОНУ ООО "КОМПАНИЯ "РЕГИОН-ТРЕЙД"                                                                                                                   </v>
          </cell>
          <cell r="C44">
            <v>6167078534</v>
          </cell>
          <cell r="D44">
            <v>38651</v>
          </cell>
          <cell r="E44" t="str">
            <v xml:space="preserve">5775/0000109     </v>
          </cell>
          <cell r="F44">
            <v>1</v>
          </cell>
          <cell r="G44">
            <v>44860</v>
          </cell>
          <cell r="H44">
            <v>44860</v>
          </cell>
          <cell r="K44">
            <v>44860</v>
          </cell>
          <cell r="L44">
            <v>810</v>
          </cell>
        </row>
        <row r="45">
          <cell r="A45">
            <v>34</v>
          </cell>
          <cell r="B45" t="str">
            <v xml:space="preserve">Г.ПИТТСБУРГ АЛКОА ИНК                                                                                                                                           </v>
          </cell>
          <cell r="C45" t="str">
            <v/>
          </cell>
          <cell r="D45">
            <v>38616</v>
          </cell>
          <cell r="E45" t="str">
            <v xml:space="preserve">5783/11911243    </v>
          </cell>
          <cell r="F45">
            <v>1</v>
          </cell>
          <cell r="G45">
            <v>174724.79</v>
          </cell>
          <cell r="H45">
            <v>174724.79</v>
          </cell>
          <cell r="K45">
            <v>174724.79</v>
          </cell>
          <cell r="L45">
            <v>810</v>
          </cell>
        </row>
        <row r="46">
          <cell r="A46">
            <v>35</v>
          </cell>
          <cell r="B46" t="str">
            <v xml:space="preserve">Г.РОСТОВ НА ДОНУ ЗАО "БИЗНЕС ДОНА"                                                                                                                              </v>
          </cell>
          <cell r="C46">
            <v>6168002432</v>
          </cell>
          <cell r="D46">
            <v>38408</v>
          </cell>
          <cell r="E46" t="str">
            <v xml:space="preserve">5815/05          </v>
          </cell>
          <cell r="F46">
            <v>1</v>
          </cell>
          <cell r="G46">
            <v>43150.81</v>
          </cell>
          <cell r="H46">
            <v>43150.81</v>
          </cell>
          <cell r="K46">
            <v>43150.81</v>
          </cell>
          <cell r="L46">
            <v>810</v>
          </cell>
        </row>
        <row r="47">
          <cell r="A47">
            <v>36</v>
          </cell>
          <cell r="B47" t="str">
            <v xml:space="preserve">Г.РОСТОВ НА ДОНУ ЗАО "МАКСКОМ-РСТ"                                                                                                                              </v>
          </cell>
          <cell r="C47">
            <v>6165119136</v>
          </cell>
          <cell r="D47">
            <v>38397</v>
          </cell>
          <cell r="E47" t="str">
            <v xml:space="preserve">5820/144/05      </v>
          </cell>
          <cell r="F47">
            <v>1</v>
          </cell>
          <cell r="G47">
            <v>3727.57</v>
          </cell>
          <cell r="H47">
            <v>3727.57</v>
          </cell>
          <cell r="K47">
            <v>3727.57</v>
          </cell>
          <cell r="L47">
            <v>810</v>
          </cell>
        </row>
        <row r="48">
          <cell r="A48">
            <v>37</v>
          </cell>
          <cell r="B48" t="str">
            <v xml:space="preserve">РОСТОВ-НА-ДОНУ ИП "КОНОНОВА В.В."                                                                                                                               </v>
          </cell>
          <cell r="C48">
            <v>616500355220</v>
          </cell>
          <cell r="D48">
            <v>38342</v>
          </cell>
          <cell r="E48" t="str">
            <v xml:space="preserve">5846/1432/04     </v>
          </cell>
          <cell r="F48">
            <v>1</v>
          </cell>
          <cell r="G48">
            <v>0.32</v>
          </cell>
          <cell r="H48">
            <v>0.32</v>
          </cell>
          <cell r="K48">
            <v>0.32</v>
          </cell>
          <cell r="L48">
            <v>810</v>
          </cell>
        </row>
        <row r="49">
          <cell r="A49">
            <v>38</v>
          </cell>
          <cell r="B49" t="str">
            <v xml:space="preserve">РОСТОВ-НА-ДОНУ ООО "ЮГМЕТАЛЛСНАБХОЛДИНГ"                                                                                                                        </v>
          </cell>
          <cell r="C49">
            <v>6164081948</v>
          </cell>
          <cell r="D49">
            <v>38322</v>
          </cell>
          <cell r="E49" t="str">
            <v xml:space="preserve">6088/1350/04     </v>
          </cell>
          <cell r="F49">
            <v>1</v>
          </cell>
          <cell r="G49">
            <v>369756.5</v>
          </cell>
          <cell r="H49">
            <v>369756.5</v>
          </cell>
          <cell r="K49">
            <v>369756.5</v>
          </cell>
          <cell r="L49">
            <v>810</v>
          </cell>
        </row>
        <row r="50">
          <cell r="A50">
            <v>39</v>
          </cell>
          <cell r="B50" t="str">
            <v xml:space="preserve">ПЕРМЬ ЗАО "СОРБЕНТ-ЦЕНТР ВНЕДРЕНИЕ"                                                                                                                             </v>
          </cell>
          <cell r="C50">
            <v>5908015498</v>
          </cell>
          <cell r="D50">
            <v>38644</v>
          </cell>
          <cell r="E50" t="str">
            <v xml:space="preserve">6160/5925        </v>
          </cell>
          <cell r="F50">
            <v>1</v>
          </cell>
          <cell r="G50">
            <v>26910.28</v>
          </cell>
          <cell r="H50">
            <v>26910.28</v>
          </cell>
          <cell r="K50">
            <v>26910.28</v>
          </cell>
          <cell r="L50">
            <v>810</v>
          </cell>
        </row>
        <row r="51">
          <cell r="A51">
            <v>40</v>
          </cell>
          <cell r="B51" t="str">
            <v xml:space="preserve">ООО "ЮГЭЛЕКТРОМАШ"                                                                                                                                              </v>
          </cell>
          <cell r="C51">
            <v>6168039496</v>
          </cell>
          <cell r="D51">
            <v>38420</v>
          </cell>
          <cell r="E51" t="str">
            <v xml:space="preserve">6341/228/05      </v>
          </cell>
          <cell r="F51">
            <v>1</v>
          </cell>
          <cell r="G51">
            <v>354</v>
          </cell>
          <cell r="H51">
            <v>354</v>
          </cell>
          <cell r="K51">
            <v>354</v>
          </cell>
          <cell r="L51">
            <v>810</v>
          </cell>
        </row>
        <row r="52">
          <cell r="A52">
            <v>41</v>
          </cell>
          <cell r="B52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52">
            <v>6167041189</v>
          </cell>
          <cell r="D52">
            <v>38652</v>
          </cell>
          <cell r="E52" t="str">
            <v xml:space="preserve">6693/7/7975      </v>
          </cell>
          <cell r="F52">
            <v>1</v>
          </cell>
          <cell r="G52">
            <v>16508</v>
          </cell>
          <cell r="H52">
            <v>16508</v>
          </cell>
          <cell r="K52">
            <v>16508</v>
          </cell>
          <cell r="L52">
            <v>810</v>
          </cell>
        </row>
        <row r="53">
          <cell r="A53">
            <v>42</v>
          </cell>
          <cell r="B53" t="str">
            <v xml:space="preserve">РОСТОВ-НА-ДОНУ ООО "ЭР-СТАЙЛ ДОН"                                                                                                                               </v>
          </cell>
          <cell r="C53">
            <v>6166041404</v>
          </cell>
          <cell r="D53">
            <v>38651</v>
          </cell>
          <cell r="E53" t="str">
            <v xml:space="preserve">6716/74/00000005 </v>
          </cell>
          <cell r="F53">
            <v>1</v>
          </cell>
          <cell r="G53">
            <v>30624.84</v>
          </cell>
          <cell r="H53">
            <v>30624.84</v>
          </cell>
          <cell r="K53">
            <v>30624.84</v>
          </cell>
          <cell r="L53">
            <v>810</v>
          </cell>
        </row>
        <row r="54">
          <cell r="A54">
            <v>43</v>
          </cell>
          <cell r="B54" t="str">
            <v xml:space="preserve">РОСТОВ-НА-ДОНУ ООО "РОСТЕХНОХИМ"                                                                                                                                </v>
          </cell>
          <cell r="C54">
            <v>6165121752</v>
          </cell>
          <cell r="D54">
            <v>38416</v>
          </cell>
          <cell r="E54" t="str">
            <v xml:space="preserve">6735/222/05      </v>
          </cell>
          <cell r="F54">
            <v>1</v>
          </cell>
          <cell r="G54">
            <v>0.2</v>
          </cell>
          <cell r="H54">
            <v>0.2</v>
          </cell>
          <cell r="K54">
            <v>0.2</v>
          </cell>
          <cell r="L54">
            <v>810</v>
          </cell>
        </row>
        <row r="55">
          <cell r="A55">
            <v>44</v>
          </cell>
          <cell r="B55" t="str">
            <v xml:space="preserve">РОСТОВ-НА-ДОНУ ООО ПКФ "ДОНЭЛЕКТРОСНАБ"                                                                                                                         </v>
          </cell>
          <cell r="C55">
            <v>6164213760</v>
          </cell>
          <cell r="D55">
            <v>38384</v>
          </cell>
          <cell r="E55">
            <v>6785</v>
          </cell>
          <cell r="F55">
            <v>1</v>
          </cell>
          <cell r="G55">
            <v>9416.4</v>
          </cell>
          <cell r="H55">
            <v>9416.4</v>
          </cell>
          <cell r="K55">
            <v>9416.4</v>
          </cell>
          <cell r="L55">
            <v>810</v>
          </cell>
        </row>
        <row r="56">
          <cell r="A56">
            <v>45</v>
          </cell>
          <cell r="B56" t="str">
            <v xml:space="preserve">РОСТОВ-НА-ДОНУ ЗАО "ВОСТОК-СЕРВИС РОСТОВ"                                                                                                                       </v>
          </cell>
          <cell r="C56">
            <v>6165071999</v>
          </cell>
          <cell r="D56">
            <v>38645</v>
          </cell>
          <cell r="E56" t="str">
            <v xml:space="preserve">6929/ВМЦ02662    </v>
          </cell>
          <cell r="F56">
            <v>1</v>
          </cell>
          <cell r="G56">
            <v>2107.3000000000002</v>
          </cell>
          <cell r="H56">
            <v>2107.3000000000002</v>
          </cell>
          <cell r="K56">
            <v>2107.3000000000002</v>
          </cell>
          <cell r="L56">
            <v>810</v>
          </cell>
        </row>
        <row r="57">
          <cell r="A57">
            <v>46</v>
          </cell>
          <cell r="B57" t="str">
            <v xml:space="preserve">САМАРА ООО "СФЕРА-САМАРА"                                                                                                                                       </v>
          </cell>
          <cell r="C57">
            <v>6316054719</v>
          </cell>
          <cell r="D57">
            <v>38651</v>
          </cell>
          <cell r="E57" t="str">
            <v xml:space="preserve">7527/328         </v>
          </cell>
          <cell r="F57">
            <v>1</v>
          </cell>
          <cell r="G57">
            <v>105160.42</v>
          </cell>
          <cell r="H57">
            <v>105160.42</v>
          </cell>
          <cell r="K57">
            <v>105160.42</v>
          </cell>
          <cell r="L57">
            <v>810</v>
          </cell>
        </row>
        <row r="58">
          <cell r="A58">
            <v>47</v>
          </cell>
          <cell r="B58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58">
            <v>6633008791</v>
          </cell>
          <cell r="D58">
            <v>38197</v>
          </cell>
          <cell r="E58" t="str">
            <v xml:space="preserve">7580/925/04      </v>
          </cell>
          <cell r="F58">
            <v>1</v>
          </cell>
          <cell r="G58">
            <v>0.01</v>
          </cell>
          <cell r="H58">
            <v>0.01</v>
          </cell>
          <cell r="K58">
            <v>0.01</v>
          </cell>
          <cell r="L58">
            <v>810</v>
          </cell>
        </row>
        <row r="59">
          <cell r="A59">
            <v>48</v>
          </cell>
          <cell r="B59" t="str">
            <v xml:space="preserve">Г.САМАРА ООО "ЛЕОТЕК-ВОЛГА"                                                                                                                                     </v>
          </cell>
          <cell r="C59">
            <v>6317040927</v>
          </cell>
          <cell r="D59">
            <v>38651</v>
          </cell>
          <cell r="E59" t="str">
            <v xml:space="preserve">7628/00000771    </v>
          </cell>
          <cell r="F59">
            <v>1</v>
          </cell>
          <cell r="G59">
            <v>98563.16</v>
          </cell>
          <cell r="H59">
            <v>98563.16</v>
          </cell>
          <cell r="K59">
            <v>98563.16</v>
          </cell>
          <cell r="L59">
            <v>810</v>
          </cell>
        </row>
        <row r="60">
          <cell r="A60">
            <v>49</v>
          </cell>
          <cell r="B60" t="str">
            <v xml:space="preserve">Г.САНКТ-ПЕТЕРБУРГ ООО "СИНТЕЗ СПБ"                                                                                                                              </v>
          </cell>
          <cell r="C60">
            <v>7842007017</v>
          </cell>
          <cell r="D60">
            <v>38546</v>
          </cell>
          <cell r="E60" t="str">
            <v xml:space="preserve">7700/743/05      </v>
          </cell>
          <cell r="F60">
            <v>1</v>
          </cell>
          <cell r="G60">
            <v>16160</v>
          </cell>
          <cell r="H60">
            <v>16160</v>
          </cell>
          <cell r="K60">
            <v>16160</v>
          </cell>
          <cell r="L60">
            <v>810</v>
          </cell>
        </row>
        <row r="61">
          <cell r="A61">
            <v>50</v>
          </cell>
          <cell r="B61" t="str">
            <v xml:space="preserve">ТАГАНРОГ ООО "БДЮСС"                                                                                                                                            </v>
          </cell>
          <cell r="C61">
            <v>6154069765</v>
          </cell>
          <cell r="D61">
            <v>38425</v>
          </cell>
          <cell r="E61" t="str">
            <v xml:space="preserve">7819/247/05      </v>
          </cell>
          <cell r="F61">
            <v>1</v>
          </cell>
          <cell r="G61">
            <v>60.72</v>
          </cell>
          <cell r="H61">
            <v>60.72</v>
          </cell>
          <cell r="K61">
            <v>60.72</v>
          </cell>
          <cell r="L61">
            <v>810</v>
          </cell>
        </row>
        <row r="62">
          <cell r="A62">
            <v>51</v>
          </cell>
          <cell r="B62" t="str">
            <v xml:space="preserve">Ростов-на-Дону ЗАО "ЮГПРОМСНАБ"                                                                                                                                 </v>
          </cell>
          <cell r="C62">
            <v>6161038285</v>
          </cell>
          <cell r="D62">
            <v>38632</v>
          </cell>
          <cell r="E62" t="str">
            <v xml:space="preserve">7877/949-2005    </v>
          </cell>
          <cell r="F62">
            <v>1</v>
          </cell>
          <cell r="G62">
            <v>25312</v>
          </cell>
          <cell r="H62">
            <v>25312</v>
          </cell>
          <cell r="K62">
            <v>25312</v>
          </cell>
          <cell r="L62">
            <v>810</v>
          </cell>
        </row>
        <row r="63">
          <cell r="A63">
            <v>52</v>
          </cell>
          <cell r="B63" t="str">
            <v xml:space="preserve">Г.СЕВЕРНЫЙ РОЯЛТОН ОБЪЕДИНЕНИЕ "БЕЛАЯ МАШИНА"                                                                                                                   </v>
          </cell>
          <cell r="C63" t="str">
            <v/>
          </cell>
          <cell r="D63">
            <v>38581</v>
          </cell>
          <cell r="E63" t="str">
            <v xml:space="preserve">7889/14674/24054 </v>
          </cell>
          <cell r="F63">
            <v>1</v>
          </cell>
          <cell r="G63">
            <v>35053.65</v>
          </cell>
          <cell r="H63">
            <v>35053.65</v>
          </cell>
          <cell r="K63">
            <v>35053.65</v>
          </cell>
          <cell r="L63">
            <v>810</v>
          </cell>
        </row>
        <row r="64">
          <cell r="A64">
            <v>53</v>
          </cell>
          <cell r="B64" t="str">
            <v xml:space="preserve">Г.САТКА ООО "ГРУППА-МАГНЕЗИТ"                                                                                                                                   </v>
          </cell>
          <cell r="C64">
            <v>7417011270</v>
          </cell>
          <cell r="D64">
            <v>38383</v>
          </cell>
          <cell r="E64" t="str">
            <v xml:space="preserve">8010/1-219/05    </v>
          </cell>
          <cell r="F64">
            <v>1</v>
          </cell>
          <cell r="G64">
            <v>37270.769999999997</v>
          </cell>
          <cell r="H64">
            <v>37270.769999999997</v>
          </cell>
          <cell r="K64">
            <v>37270.769999999997</v>
          </cell>
          <cell r="L64">
            <v>810</v>
          </cell>
        </row>
        <row r="65">
          <cell r="A65">
            <v>54</v>
          </cell>
          <cell r="B65" t="str">
            <v xml:space="preserve">ТАГАНРОГ ООО "МЕТАЛЛСЕРВИС"                                                                                                                                     </v>
          </cell>
          <cell r="C65">
            <v>6154083174</v>
          </cell>
          <cell r="D65">
            <v>38497</v>
          </cell>
          <cell r="E65" t="str">
            <v xml:space="preserve">8076/00447/22299 </v>
          </cell>
          <cell r="F65">
            <v>1</v>
          </cell>
          <cell r="G65">
            <v>447822.65</v>
          </cell>
          <cell r="H65">
            <v>447822.65</v>
          </cell>
          <cell r="K65">
            <v>447822.65</v>
          </cell>
          <cell r="L65">
            <v>810</v>
          </cell>
        </row>
        <row r="66">
          <cell r="A66">
            <v>55</v>
          </cell>
          <cell r="B66" t="str">
            <v xml:space="preserve">Г.УЛЬЯНОВСК ООО "ПРОМДЕТАЛЬ"                                                                                                                                    </v>
          </cell>
          <cell r="C66">
            <v>7327007600</v>
          </cell>
          <cell r="D66">
            <v>38309</v>
          </cell>
          <cell r="E66" t="str">
            <v xml:space="preserve">8095/1298/04     </v>
          </cell>
          <cell r="F66">
            <v>1</v>
          </cell>
          <cell r="G66">
            <v>1940.59</v>
          </cell>
          <cell r="H66">
            <v>1940.59</v>
          </cell>
          <cell r="K66">
            <v>1940.59</v>
          </cell>
          <cell r="L66">
            <v>810</v>
          </cell>
        </row>
        <row r="67">
          <cell r="A67">
            <v>56</v>
          </cell>
          <cell r="B67" t="str">
            <v xml:space="preserve">ЧЕЛЯБИНСК ООО ПК "РЕЗОЛИТ"                                                                                                                                      </v>
          </cell>
          <cell r="C67">
            <v>7448029693</v>
          </cell>
          <cell r="D67">
            <v>38448</v>
          </cell>
          <cell r="E67" t="str">
            <v xml:space="preserve">8638/ПК1/2/21642 </v>
          </cell>
          <cell r="F67">
            <v>1</v>
          </cell>
          <cell r="G67">
            <v>17.57</v>
          </cell>
          <cell r="H67">
            <v>17.57</v>
          </cell>
          <cell r="K67">
            <v>17.57</v>
          </cell>
          <cell r="L67">
            <v>810</v>
          </cell>
        </row>
        <row r="68">
          <cell r="A68">
            <v>57</v>
          </cell>
          <cell r="B68" t="str">
            <v xml:space="preserve">Г.ЭЛИСТА ООО "КОМПАНИЯ ТЕХПРОМ"                                                                                                                                 </v>
          </cell>
          <cell r="C68">
            <v>814163050</v>
          </cell>
          <cell r="D68">
            <v>38461</v>
          </cell>
          <cell r="E68" t="str">
            <v xml:space="preserve">9141/12/22123    </v>
          </cell>
          <cell r="F68">
            <v>1</v>
          </cell>
          <cell r="G68">
            <v>16000.44</v>
          </cell>
          <cell r="H68">
            <v>16000.44</v>
          </cell>
          <cell r="K68">
            <v>16000.44</v>
          </cell>
          <cell r="L68">
            <v>810</v>
          </cell>
        </row>
        <row r="69">
          <cell r="A69">
            <v>58</v>
          </cell>
          <cell r="B69" t="str">
            <v xml:space="preserve">Г.ЭМСДЕТТЕН ФИРМА "ВАКУЛИФТ МАШИНЕНБАУГЕСЕЛЬШАФТ"                                                                                                               </v>
          </cell>
          <cell r="C69" t="str">
            <v/>
          </cell>
          <cell r="D69">
            <v>38491</v>
          </cell>
          <cell r="E69" t="str">
            <v xml:space="preserve">9143/EUR-007     </v>
          </cell>
          <cell r="F69">
            <v>1</v>
          </cell>
          <cell r="G69">
            <v>102043.1</v>
          </cell>
          <cell r="H69">
            <v>102043.1</v>
          </cell>
          <cell r="K69">
            <v>102043.1</v>
          </cell>
          <cell r="L69">
            <v>810</v>
          </cell>
        </row>
        <row r="70">
          <cell r="A70">
            <v>59</v>
          </cell>
          <cell r="B70" t="str">
            <v>ООО "ГРАНД ПЛЮС"</v>
          </cell>
          <cell r="E70">
            <v>9301</v>
          </cell>
          <cell r="F70">
            <v>1</v>
          </cell>
          <cell r="G70">
            <v>300828</v>
          </cell>
          <cell r="H70">
            <v>300828</v>
          </cell>
          <cell r="K70">
            <v>300828</v>
          </cell>
          <cell r="L70">
            <v>810</v>
          </cell>
        </row>
        <row r="71">
          <cell r="A71">
            <v>60</v>
          </cell>
          <cell r="B71" t="str">
            <v xml:space="preserve">МИЛАН "МОНЕТА ТРЕЙДИНГ СРЛ"                                                                                                                                     </v>
          </cell>
          <cell r="C71" t="str">
            <v/>
          </cell>
          <cell r="D71">
            <v>38455</v>
          </cell>
          <cell r="E71" t="str">
            <v xml:space="preserve">9374/EUR-001-05  </v>
          </cell>
          <cell r="F71">
            <v>1</v>
          </cell>
          <cell r="G71">
            <v>567811.31999999995</v>
          </cell>
          <cell r="H71">
            <v>567811.31999999995</v>
          </cell>
          <cell r="K71">
            <v>567811.31999999995</v>
          </cell>
          <cell r="L71">
            <v>810</v>
          </cell>
        </row>
        <row r="72">
          <cell r="A72">
            <v>61</v>
          </cell>
          <cell r="B72" t="str">
            <v xml:space="preserve">САМАРА ООО "АЛКОА РУС" договор 620                                                                                                                              </v>
          </cell>
          <cell r="C72">
            <v>6312040497</v>
          </cell>
          <cell r="D72">
            <v>37257</v>
          </cell>
          <cell r="E72" t="str">
            <v>620-РАП</v>
          </cell>
          <cell r="F72">
            <v>1</v>
          </cell>
          <cell r="G72">
            <v>189806.26</v>
          </cell>
          <cell r="H72">
            <v>189806.26</v>
          </cell>
          <cell r="K72">
            <v>189806.26</v>
          </cell>
          <cell r="L72">
            <v>810</v>
          </cell>
          <cell r="M72">
            <v>18</v>
          </cell>
        </row>
        <row r="73">
          <cell r="A73">
            <v>62</v>
          </cell>
          <cell r="B73" t="str">
            <v xml:space="preserve">САМАРА ООО "АЛКОА РУС"договор 01-3614ПС                                                                                                                         </v>
          </cell>
          <cell r="C73">
            <v>6312040497</v>
          </cell>
          <cell r="D73">
            <v>38611</v>
          </cell>
          <cell r="E73" t="str">
            <v>01-3614ПС</v>
          </cell>
          <cell r="F73">
            <v>1</v>
          </cell>
          <cell r="G73">
            <v>24944.02</v>
          </cell>
          <cell r="H73">
            <v>24944.02</v>
          </cell>
          <cell r="K73">
            <v>24944.02</v>
          </cell>
          <cell r="L73">
            <v>810</v>
          </cell>
          <cell r="M73">
            <v>18</v>
          </cell>
        </row>
        <row r="74">
          <cell r="A74">
            <v>63</v>
          </cell>
          <cell r="B74" t="str">
            <v xml:space="preserve">Г.САМАРА ООО "АЛКОА РУС" ДОГОВОР 861-2005                                                                                                                       </v>
          </cell>
          <cell r="C74">
            <v>6312040497</v>
          </cell>
          <cell r="D74">
            <v>38652</v>
          </cell>
          <cell r="E74" t="str">
            <v>861-2005</v>
          </cell>
          <cell r="F74">
            <v>1</v>
          </cell>
          <cell r="G74">
            <v>8040852.5899999999</v>
          </cell>
          <cell r="H74">
            <v>8040852.5899999999</v>
          </cell>
          <cell r="K74">
            <v>8040852.5899999999</v>
          </cell>
          <cell r="L74">
            <v>810</v>
          </cell>
          <cell r="M74">
            <v>18</v>
          </cell>
        </row>
        <row r="75">
          <cell r="A75">
            <v>64</v>
          </cell>
          <cell r="B75" t="str">
            <v xml:space="preserve">РОСТОВ-НА-ДОНУ ПБОЮЛ ПРИМЕРОВ АЛЕКСАНДР ПАВЛОВИЧ                                                                                                                </v>
          </cell>
          <cell r="C75">
            <v>616704805140</v>
          </cell>
          <cell r="D75">
            <v>37823</v>
          </cell>
          <cell r="E75" t="str">
            <v xml:space="preserve">3719/847/03      </v>
          </cell>
          <cell r="F75">
            <v>1</v>
          </cell>
          <cell r="G75">
            <v>14.16</v>
          </cell>
          <cell r="H75">
            <v>14.16</v>
          </cell>
          <cell r="K75">
            <v>14.16</v>
          </cell>
          <cell r="L75">
            <v>810</v>
          </cell>
        </row>
        <row r="76">
          <cell r="A76">
            <v>65</v>
          </cell>
          <cell r="B76" t="str">
            <v xml:space="preserve">РОСТОВ-НА-ДОНУ ПБОЮЛ ШИШКИНА Т.И.                                                                                                                               </v>
          </cell>
          <cell r="C76">
            <v>616100136746</v>
          </cell>
          <cell r="D76">
            <v>37433</v>
          </cell>
          <cell r="E76">
            <v>6389</v>
          </cell>
          <cell r="F76">
            <v>1</v>
          </cell>
          <cell r="G76">
            <v>19</v>
          </cell>
          <cell r="H76">
            <v>19</v>
          </cell>
          <cell r="K76">
            <v>19</v>
          </cell>
          <cell r="L76">
            <v>810</v>
          </cell>
        </row>
        <row r="77">
          <cell r="A77">
            <v>66</v>
          </cell>
          <cell r="B77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7">
            <v>6142017018</v>
          </cell>
          <cell r="D77">
            <v>38656</v>
          </cell>
          <cell r="E77" t="str">
            <v xml:space="preserve">422/00000730     </v>
          </cell>
          <cell r="F77">
            <v>7</v>
          </cell>
          <cell r="G77">
            <v>41492.339999999997</v>
          </cell>
          <cell r="H77">
            <v>41492.339999999997</v>
          </cell>
          <cell r="K77">
            <v>41492.339999999997</v>
          </cell>
          <cell r="L77">
            <v>810</v>
          </cell>
        </row>
        <row r="78">
          <cell r="A78">
            <v>67</v>
          </cell>
          <cell r="B78" t="str">
            <v xml:space="preserve">ООО БККОП                                                                                                                                                       </v>
          </cell>
          <cell r="C78">
            <v>6142015229</v>
          </cell>
          <cell r="D78">
            <v>38560</v>
          </cell>
          <cell r="E78" t="str">
            <v xml:space="preserve">468/277/23222    </v>
          </cell>
          <cell r="F78">
            <v>7</v>
          </cell>
          <cell r="G78">
            <v>33330.400000000001</v>
          </cell>
          <cell r="H78">
            <v>33330.400000000001</v>
          </cell>
          <cell r="K78">
            <v>33330.400000000001</v>
          </cell>
          <cell r="L78">
            <v>810</v>
          </cell>
        </row>
        <row r="79">
          <cell r="A79">
            <v>68</v>
          </cell>
          <cell r="B79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79">
            <v>6142006778</v>
          </cell>
          <cell r="D79">
            <v>38603</v>
          </cell>
          <cell r="E79" t="str">
            <v xml:space="preserve">685/905/24171    </v>
          </cell>
          <cell r="F79">
            <v>7</v>
          </cell>
          <cell r="G79">
            <v>1215.4000000000001</v>
          </cell>
          <cell r="H79">
            <v>1215.4000000000001</v>
          </cell>
          <cell r="K79">
            <v>1215.4000000000001</v>
          </cell>
          <cell r="L79">
            <v>810</v>
          </cell>
        </row>
        <row r="80">
          <cell r="A80">
            <v>69</v>
          </cell>
          <cell r="B80" t="str">
            <v xml:space="preserve">БЕЛГОРОД ЗАО "ГАЗЭНЕРГОТЕХНИКА"                                                                                                                                 </v>
          </cell>
          <cell r="C80">
            <v>3123073124</v>
          </cell>
          <cell r="D80">
            <v>38442</v>
          </cell>
          <cell r="E80" t="str">
            <v xml:space="preserve">939/231/05       </v>
          </cell>
          <cell r="F80">
            <v>7</v>
          </cell>
          <cell r="G80">
            <v>4902.8999999999996</v>
          </cell>
          <cell r="H80">
            <v>4902.8999999999996</v>
          </cell>
          <cell r="K80">
            <v>4902.8999999999996</v>
          </cell>
          <cell r="L80">
            <v>810</v>
          </cell>
        </row>
        <row r="81">
          <cell r="A81">
            <v>70</v>
          </cell>
          <cell r="B81" t="str">
            <v xml:space="preserve">Г.КЛИВЛЭНД АЛКОА ВИЛ ЭНД ФОДЖД ПРОДАКТС                                                                                                                         </v>
          </cell>
          <cell r="C81" t="str">
            <v/>
          </cell>
          <cell r="D81">
            <v>38480</v>
          </cell>
          <cell r="E81" t="str">
            <v xml:space="preserve">2997/MSO34505    </v>
          </cell>
          <cell r="F81">
            <v>7</v>
          </cell>
          <cell r="G81">
            <v>2783915.05</v>
          </cell>
          <cell r="H81">
            <v>2783915.05</v>
          </cell>
          <cell r="K81">
            <v>2783915.05</v>
          </cell>
          <cell r="L81">
            <v>810</v>
          </cell>
        </row>
        <row r="82">
          <cell r="A82">
            <v>71</v>
          </cell>
          <cell r="B82" t="str">
            <v xml:space="preserve">Г.КОЛУМБУС ФИРМА "КОРПОРАЦИЯ RIMROCK(РИМРОК)"                                                                                                                   </v>
          </cell>
          <cell r="C82" t="str">
            <v/>
          </cell>
          <cell r="D82">
            <v>38530</v>
          </cell>
          <cell r="E82" t="str">
            <v xml:space="preserve">3443/USD-017     </v>
          </cell>
          <cell r="F82">
            <v>7</v>
          </cell>
          <cell r="G82">
            <v>158103.62</v>
          </cell>
          <cell r="H82">
            <v>158103.62</v>
          </cell>
          <cell r="K82">
            <v>158103.62</v>
          </cell>
          <cell r="L82">
            <v>810</v>
          </cell>
        </row>
        <row r="83">
          <cell r="A83">
            <v>72</v>
          </cell>
          <cell r="B83" t="str">
            <v xml:space="preserve">ООО "ДОНТЕХМОНТАЖ"                                                                                                                                              </v>
          </cell>
          <cell r="C83">
            <v>6164213746</v>
          </cell>
          <cell r="D83">
            <v>38656</v>
          </cell>
          <cell r="E83" t="str">
            <v xml:space="preserve">3682/00000073    </v>
          </cell>
          <cell r="F83">
            <v>7</v>
          </cell>
          <cell r="G83">
            <v>2116887.9</v>
          </cell>
          <cell r="H83">
            <v>2116887.9</v>
          </cell>
          <cell r="K83">
            <v>2116887.9</v>
          </cell>
          <cell r="L83">
            <v>810</v>
          </cell>
        </row>
        <row r="84">
          <cell r="A84">
            <v>73</v>
          </cell>
          <cell r="B84" t="str">
            <v xml:space="preserve">ООО"РОСТОВКАНЦОПТ"                                                                                                                                              </v>
          </cell>
          <cell r="C84">
            <v>6165085141</v>
          </cell>
          <cell r="D84">
            <v>38392</v>
          </cell>
          <cell r="E84" t="str">
            <v xml:space="preserve">3745/124/05      </v>
          </cell>
          <cell r="F84">
            <v>7</v>
          </cell>
          <cell r="G84">
            <v>7075</v>
          </cell>
          <cell r="H84">
            <v>7075</v>
          </cell>
          <cell r="K84">
            <v>7075</v>
          </cell>
          <cell r="L84">
            <v>810</v>
          </cell>
        </row>
        <row r="85">
          <cell r="A85">
            <v>74</v>
          </cell>
          <cell r="B85" t="str">
            <v xml:space="preserve">РОСТОВ-НА-ДОНУ ООО "КОМПАНИЯ ФОРТЕ"                                                                                                                             </v>
          </cell>
          <cell r="C85">
            <v>6164079314</v>
          </cell>
          <cell r="D85">
            <v>38057</v>
          </cell>
          <cell r="E85" t="str">
            <v xml:space="preserve">3787/361-2004    </v>
          </cell>
          <cell r="F85">
            <v>7</v>
          </cell>
          <cell r="G85">
            <v>0.6</v>
          </cell>
          <cell r="H85">
            <v>0.6</v>
          </cell>
          <cell r="K85">
            <v>0.6</v>
          </cell>
          <cell r="L85">
            <v>810</v>
          </cell>
        </row>
        <row r="86">
          <cell r="A86">
            <v>75</v>
          </cell>
          <cell r="B86" t="str">
            <v xml:space="preserve">Г.КЛИВЛЕНД ПРОИЗВОДСТВО КОЛЕС И ШТАМПОВАННОЙ ПРОДУКЦИИ Ф.АЛКОА                                                                                                  </v>
          </cell>
          <cell r="C86" t="str">
            <v/>
          </cell>
          <cell r="D86">
            <v>38490</v>
          </cell>
          <cell r="E86" t="str">
            <v xml:space="preserve">3944/10317/23025 </v>
          </cell>
          <cell r="F86">
            <v>7</v>
          </cell>
          <cell r="G86">
            <v>2877648.59</v>
          </cell>
          <cell r="H86">
            <v>2877648.59</v>
          </cell>
          <cell r="K86">
            <v>2877648.59</v>
          </cell>
          <cell r="L86">
            <v>810</v>
          </cell>
        </row>
        <row r="87">
          <cell r="A87">
            <v>76</v>
          </cell>
          <cell r="B87" t="str">
            <v xml:space="preserve">Г.МОСКВА ООО АЛКОА ВОСТОК                                                                                                                                       </v>
          </cell>
          <cell r="C87">
            <v>7705621602</v>
          </cell>
          <cell r="D87">
            <v>38411</v>
          </cell>
          <cell r="E87" t="str">
            <v xml:space="preserve">4100/27/20838    </v>
          </cell>
          <cell r="F87">
            <v>7</v>
          </cell>
          <cell r="G87">
            <v>276358.84000000003</v>
          </cell>
          <cell r="H87">
            <v>276358.84000000003</v>
          </cell>
          <cell r="K87">
            <v>276358.84000000003</v>
          </cell>
          <cell r="L87">
            <v>810</v>
          </cell>
        </row>
        <row r="88">
          <cell r="A88">
            <v>77</v>
          </cell>
          <cell r="B88" t="str">
            <v xml:space="preserve">МОСКВА ЗАО "КРОК-ИНКОРПОРЕЙТЕД"                                                                                                                                 </v>
          </cell>
          <cell r="C88">
            <v>7701004101</v>
          </cell>
          <cell r="D88">
            <v>38644</v>
          </cell>
          <cell r="E88" t="str">
            <v xml:space="preserve">4377/11806       </v>
          </cell>
          <cell r="F88">
            <v>7</v>
          </cell>
          <cell r="G88">
            <v>2303685.67</v>
          </cell>
          <cell r="H88">
            <v>2303685.67</v>
          </cell>
          <cell r="K88">
            <v>2303685.67</v>
          </cell>
          <cell r="L88">
            <v>810</v>
          </cell>
        </row>
        <row r="89">
          <cell r="A89">
            <v>78</v>
          </cell>
          <cell r="B89" t="str">
            <v xml:space="preserve">МОСКВА ООО "СИП-МЕНЕДЖМЕНТ"                                                                                                                                     </v>
          </cell>
          <cell r="C89">
            <v>7736223584</v>
          </cell>
          <cell r="D89">
            <v>37643</v>
          </cell>
          <cell r="E89" t="str">
            <v xml:space="preserve">5389/82          </v>
          </cell>
          <cell r="F89">
            <v>7</v>
          </cell>
          <cell r="G89">
            <v>0.5</v>
          </cell>
          <cell r="H89">
            <v>0.5</v>
          </cell>
          <cell r="K89">
            <v>0.5</v>
          </cell>
          <cell r="L89">
            <v>810</v>
          </cell>
        </row>
        <row r="90">
          <cell r="A90">
            <v>79</v>
          </cell>
          <cell r="B90" t="str">
            <v xml:space="preserve">Г.МОСКВА ЗАО "КОМПАНИЯ R-Style"                                                                                                                                 </v>
          </cell>
          <cell r="C90">
            <v>7726080496</v>
          </cell>
          <cell r="D90">
            <v>38603</v>
          </cell>
          <cell r="E90" t="str">
            <v xml:space="preserve">5404/РФ557-001   </v>
          </cell>
          <cell r="F90">
            <v>7</v>
          </cell>
          <cell r="G90">
            <v>1776899.39</v>
          </cell>
          <cell r="H90">
            <v>1776899.39</v>
          </cell>
          <cell r="K90">
            <v>1776899.39</v>
          </cell>
          <cell r="L90">
            <v>810</v>
          </cell>
        </row>
        <row r="91">
          <cell r="A91">
            <v>80</v>
          </cell>
          <cell r="B91" t="str">
            <v xml:space="preserve">ЧЕРНОГОЛОВКА ЗАО "РТСОФТ"                                                                                                                                       </v>
          </cell>
          <cell r="C91">
            <v>5031003890</v>
          </cell>
          <cell r="D91">
            <v>38590</v>
          </cell>
          <cell r="E91" t="str">
            <v xml:space="preserve">5412/1272/24169  </v>
          </cell>
          <cell r="F91">
            <v>7</v>
          </cell>
          <cell r="G91">
            <v>7723.28</v>
          </cell>
          <cell r="H91">
            <v>7723.28</v>
          </cell>
          <cell r="K91">
            <v>7723.28</v>
          </cell>
          <cell r="L91">
            <v>810</v>
          </cell>
        </row>
        <row r="92">
          <cell r="A92">
            <v>81</v>
          </cell>
          <cell r="B92" t="str">
            <v xml:space="preserve">МОСКВА ООО "МВ-ОФИСНАЯ ТЕХНИКА"                                                                                                                                 </v>
          </cell>
          <cell r="C92">
            <v>5003035508</v>
          </cell>
          <cell r="D92">
            <v>38649</v>
          </cell>
          <cell r="E92" t="str">
            <v xml:space="preserve">5503/29351/3     </v>
          </cell>
          <cell r="F92">
            <v>7</v>
          </cell>
          <cell r="G92">
            <v>41179.64</v>
          </cell>
          <cell r="H92">
            <v>41179.64</v>
          </cell>
          <cell r="K92">
            <v>41179.64</v>
          </cell>
          <cell r="L92">
            <v>810</v>
          </cell>
        </row>
        <row r="93">
          <cell r="A93">
            <v>82</v>
          </cell>
          <cell r="B93" t="str">
            <v xml:space="preserve">МОСКВА ООО "МИРАТУР"                                                                                                                                            </v>
          </cell>
          <cell r="C93">
            <v>7736224676</v>
          </cell>
          <cell r="D93">
            <v>38551</v>
          </cell>
          <cell r="E93" t="str">
            <v xml:space="preserve">5510/2760/23315  </v>
          </cell>
          <cell r="F93">
            <v>7</v>
          </cell>
          <cell r="G93">
            <v>6264.84</v>
          </cell>
          <cell r="H93">
            <v>6264.84</v>
          </cell>
          <cell r="K93">
            <v>6264.84</v>
          </cell>
          <cell r="L93">
            <v>810</v>
          </cell>
        </row>
        <row r="94">
          <cell r="A94">
            <v>83</v>
          </cell>
          <cell r="B94" t="str">
            <v xml:space="preserve">Г.МОСКВА ООО "ИНФОТРЕЙД"                                                                                                                                        </v>
          </cell>
          <cell r="C94">
            <v>7715526740</v>
          </cell>
          <cell r="D94">
            <v>38439</v>
          </cell>
          <cell r="E94" t="str">
            <v xml:space="preserve">5625/120/21352   </v>
          </cell>
          <cell r="F94">
            <v>7</v>
          </cell>
          <cell r="G94">
            <v>38480</v>
          </cell>
          <cell r="H94">
            <v>38480</v>
          </cell>
          <cell r="K94">
            <v>38480</v>
          </cell>
          <cell r="L94">
            <v>810</v>
          </cell>
        </row>
        <row r="95">
          <cell r="A95">
            <v>84</v>
          </cell>
          <cell r="B95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95">
            <v>6167041189</v>
          </cell>
          <cell r="D95">
            <v>38652</v>
          </cell>
          <cell r="E95" t="str">
            <v xml:space="preserve">6693/7/7974      </v>
          </cell>
          <cell r="F95">
            <v>7</v>
          </cell>
          <cell r="G95">
            <v>29240</v>
          </cell>
          <cell r="H95">
            <v>29240</v>
          </cell>
          <cell r="K95">
            <v>29240</v>
          </cell>
          <cell r="L95">
            <v>810</v>
          </cell>
        </row>
        <row r="96">
          <cell r="A96">
            <v>85</v>
          </cell>
          <cell r="B96" t="str">
            <v xml:space="preserve">РОСТОВ-НА-ДОНУ ООО ПКФ "ЭЛЕКТРА-ДОН"                                                                                                                            </v>
          </cell>
          <cell r="C96">
            <v>6165073788</v>
          </cell>
          <cell r="D96">
            <v>38644</v>
          </cell>
          <cell r="E96" t="str">
            <v xml:space="preserve">6714/297         </v>
          </cell>
          <cell r="F96">
            <v>7</v>
          </cell>
          <cell r="G96">
            <v>278864</v>
          </cell>
          <cell r="H96">
            <v>278864</v>
          </cell>
          <cell r="K96">
            <v>278864</v>
          </cell>
          <cell r="L96">
            <v>810</v>
          </cell>
        </row>
        <row r="97">
          <cell r="A97">
            <v>86</v>
          </cell>
          <cell r="B97" t="str">
            <v xml:space="preserve">РОСТОВ-НА-ДОНУ ООО "ЭР-СТАЙЛ ДОН"                                                                                                                               </v>
          </cell>
          <cell r="C97">
            <v>6166041404</v>
          </cell>
          <cell r="D97">
            <v>38651</v>
          </cell>
          <cell r="E97" t="str">
            <v xml:space="preserve">6716/74/00000005 </v>
          </cell>
          <cell r="F97">
            <v>7</v>
          </cell>
          <cell r="G97">
            <v>85075.6</v>
          </cell>
          <cell r="H97">
            <v>85075.6</v>
          </cell>
          <cell r="K97">
            <v>85075.6</v>
          </cell>
          <cell r="L97">
            <v>810</v>
          </cell>
        </row>
        <row r="98">
          <cell r="A98">
            <v>87</v>
          </cell>
          <cell r="B9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98">
            <v>6164101143</v>
          </cell>
          <cell r="D98">
            <v>38477</v>
          </cell>
          <cell r="E98" t="str">
            <v xml:space="preserve">7024/506/05      </v>
          </cell>
          <cell r="F98">
            <v>7</v>
          </cell>
          <cell r="G98">
            <v>0.01</v>
          </cell>
          <cell r="H98">
            <v>0.01</v>
          </cell>
          <cell r="K98">
            <v>0.01</v>
          </cell>
          <cell r="L98">
            <v>810</v>
          </cell>
        </row>
        <row r="99">
          <cell r="A99">
            <v>88</v>
          </cell>
          <cell r="B99" t="str">
            <v xml:space="preserve">САНКТ-ПЕТЕРБУРГ ЗАО "НЕВАЛаб"                                                                                                                                   </v>
          </cell>
          <cell r="C99">
            <v>7810272943</v>
          </cell>
          <cell r="D99">
            <v>38625</v>
          </cell>
          <cell r="E99" t="str">
            <v xml:space="preserve">7852/2200        </v>
          </cell>
          <cell r="F99">
            <v>7</v>
          </cell>
          <cell r="G99">
            <v>328689</v>
          </cell>
          <cell r="H99">
            <v>328689</v>
          </cell>
          <cell r="K99">
            <v>328689</v>
          </cell>
          <cell r="L99">
            <v>810</v>
          </cell>
        </row>
        <row r="100">
          <cell r="A100">
            <v>89</v>
          </cell>
          <cell r="B100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100">
            <v>6163000368</v>
          </cell>
          <cell r="D100">
            <v>38656</v>
          </cell>
          <cell r="E100" t="str">
            <v xml:space="preserve">320/10.05        </v>
          </cell>
          <cell r="F100">
            <v>8</v>
          </cell>
          <cell r="G100">
            <v>566820.99</v>
          </cell>
          <cell r="H100">
            <v>566820.99</v>
          </cell>
          <cell r="K100">
            <v>566820.99</v>
          </cell>
          <cell r="L100">
            <v>810</v>
          </cell>
        </row>
        <row r="101">
          <cell r="A101">
            <v>90</v>
          </cell>
          <cell r="B101" t="str">
            <v xml:space="preserve">ЧЕРНОГОЛОВКА ЗАО "РТСОФТ"                                                                                                                                       </v>
          </cell>
          <cell r="C101">
            <v>5031003890</v>
          </cell>
          <cell r="D101">
            <v>38583</v>
          </cell>
          <cell r="E101">
            <v>5412</v>
          </cell>
          <cell r="F101">
            <v>8</v>
          </cell>
          <cell r="G101">
            <v>1804926.91</v>
          </cell>
          <cell r="H101">
            <v>1804926.91</v>
          </cell>
          <cell r="K101">
            <v>1804926.91</v>
          </cell>
          <cell r="L101">
            <v>810</v>
          </cell>
        </row>
        <row r="102">
          <cell r="A102">
            <v>91</v>
          </cell>
          <cell r="B102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102">
            <v>616700387156</v>
          </cell>
          <cell r="D102">
            <v>38610</v>
          </cell>
          <cell r="E102">
            <v>5785</v>
          </cell>
          <cell r="F102">
            <v>8</v>
          </cell>
          <cell r="G102">
            <v>18656</v>
          </cell>
          <cell r="H102">
            <v>18656</v>
          </cell>
          <cell r="K102">
            <v>18656</v>
          </cell>
          <cell r="L102">
            <v>810</v>
          </cell>
        </row>
        <row r="103">
          <cell r="A103">
            <v>92</v>
          </cell>
          <cell r="B103" t="str">
            <v xml:space="preserve">РОСТОВ-НА-ДОНУ ТЕХ ПД-1                                                                                                                                         </v>
          </cell>
          <cell r="C103">
            <v>7708097659</v>
          </cell>
          <cell r="D103">
            <v>38656</v>
          </cell>
          <cell r="E103">
            <v>1816266</v>
          </cell>
          <cell r="F103">
            <v>8</v>
          </cell>
          <cell r="G103">
            <v>762728.65</v>
          </cell>
          <cell r="H103">
            <v>762728.65</v>
          </cell>
          <cell r="K103">
            <v>762728.65</v>
          </cell>
          <cell r="L103">
            <v>810</v>
          </cell>
        </row>
        <row r="104">
          <cell r="A104">
            <v>93</v>
          </cell>
          <cell r="B104" t="str">
            <v xml:space="preserve">ООО "РОСТОВРЕГИОНГАЗ"                                                                                                                                           </v>
          </cell>
          <cell r="C104">
            <v>6167049710</v>
          </cell>
          <cell r="D104">
            <v>38656</v>
          </cell>
          <cell r="E104">
            <v>1918898</v>
          </cell>
          <cell r="F104">
            <v>8</v>
          </cell>
          <cell r="G104">
            <v>4754923.26</v>
          </cell>
          <cell r="H104">
            <v>4754923.26</v>
          </cell>
          <cell r="K104">
            <v>4754923.26</v>
          </cell>
          <cell r="L104">
            <v>810</v>
          </cell>
        </row>
        <row r="105">
          <cell r="A105">
            <v>94</v>
          </cell>
          <cell r="B105" t="str">
            <v xml:space="preserve">Г.СЕКЕШФЕХЕРВАР АЛКОА-КОФЕМ КФТ                                                                                                                                 </v>
          </cell>
          <cell r="C105" t="str">
            <v/>
          </cell>
          <cell r="D105">
            <v>38545</v>
          </cell>
          <cell r="E105">
            <v>7867</v>
          </cell>
          <cell r="F105">
            <v>8</v>
          </cell>
          <cell r="G105">
            <v>3373841.36</v>
          </cell>
          <cell r="H105">
            <v>3373841.36</v>
          </cell>
          <cell r="K105">
            <v>3373841.36</v>
          </cell>
          <cell r="L105">
            <v>810</v>
          </cell>
        </row>
        <row r="106">
          <cell r="A106">
            <v>95</v>
          </cell>
          <cell r="B106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106">
            <v>5053000797</v>
          </cell>
          <cell r="D106">
            <v>38427</v>
          </cell>
          <cell r="E106">
            <v>9101</v>
          </cell>
          <cell r="F106">
            <v>8</v>
          </cell>
          <cell r="G106">
            <v>293804.77</v>
          </cell>
          <cell r="H106">
            <v>293804.77</v>
          </cell>
          <cell r="K106">
            <v>293804.77</v>
          </cell>
          <cell r="L106">
            <v>810</v>
          </cell>
        </row>
        <row r="107">
          <cell r="A107">
            <v>96</v>
          </cell>
          <cell r="B107" t="str">
            <v xml:space="preserve">БЕЛАЯ КАЛИТВА ООО "БК-ПОЛИСЕРВИС"                                                                                                                               </v>
          </cell>
          <cell r="C107">
            <v>6142018276</v>
          </cell>
          <cell r="D107">
            <v>38652</v>
          </cell>
          <cell r="E107" t="str">
            <v xml:space="preserve">215/00000490     </v>
          </cell>
          <cell r="F107">
            <v>9</v>
          </cell>
          <cell r="G107">
            <v>1179073.6000000001</v>
          </cell>
          <cell r="H107">
            <v>1179073.6000000001</v>
          </cell>
          <cell r="K107">
            <v>1179073.6000000001</v>
          </cell>
          <cell r="L107">
            <v>810</v>
          </cell>
        </row>
        <row r="108">
          <cell r="A108">
            <v>97</v>
          </cell>
          <cell r="B108" t="str">
            <v xml:space="preserve">БЕЛАЯ КАЛИТВА ИМНС РОССИИ ПО Г.БЕЛАЯ КАЛИТВА                                                                                                                    </v>
          </cell>
          <cell r="C108" t="str">
            <v/>
          </cell>
          <cell r="D108">
            <v>38369</v>
          </cell>
          <cell r="E108" t="str">
            <v xml:space="preserve">303/544845       </v>
          </cell>
          <cell r="F108">
            <v>9</v>
          </cell>
          <cell r="G108">
            <v>1000</v>
          </cell>
          <cell r="H108">
            <v>1000</v>
          </cell>
          <cell r="K108">
            <v>1000</v>
          </cell>
          <cell r="L108">
            <v>810</v>
          </cell>
        </row>
        <row r="109">
          <cell r="A109">
            <v>98</v>
          </cell>
          <cell r="B109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109">
            <v>6142016494</v>
          </cell>
          <cell r="D109">
            <v>38652</v>
          </cell>
          <cell r="E109" t="str">
            <v xml:space="preserve">304/56           </v>
          </cell>
          <cell r="F109">
            <v>9</v>
          </cell>
          <cell r="G109">
            <v>20303</v>
          </cell>
          <cell r="H109">
            <v>20303</v>
          </cell>
          <cell r="K109">
            <v>20303</v>
          </cell>
          <cell r="L109">
            <v>810</v>
          </cell>
        </row>
        <row r="110">
          <cell r="A110">
            <v>99</v>
          </cell>
          <cell r="B110" t="str">
            <v xml:space="preserve">БЕЛАЯ КАЛИТВА МУЗ "ЦРБ"                                                                                                                                         </v>
          </cell>
          <cell r="C110">
            <v>6142000857</v>
          </cell>
          <cell r="D110">
            <v>38512</v>
          </cell>
          <cell r="E110" t="str">
            <v xml:space="preserve">376/628-2005     </v>
          </cell>
          <cell r="F110">
            <v>9</v>
          </cell>
          <cell r="G110">
            <v>9286.42</v>
          </cell>
          <cell r="H110">
            <v>9286.42</v>
          </cell>
          <cell r="K110">
            <v>9286.42</v>
          </cell>
          <cell r="L110">
            <v>810</v>
          </cell>
        </row>
        <row r="111">
          <cell r="A111">
            <v>100</v>
          </cell>
          <cell r="B111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11">
            <v>6142017018</v>
          </cell>
          <cell r="D111">
            <v>38656</v>
          </cell>
          <cell r="E111" t="str">
            <v xml:space="preserve">422/00000696     </v>
          </cell>
          <cell r="F111">
            <v>9</v>
          </cell>
          <cell r="G111">
            <v>8023732.4700000007</v>
          </cell>
          <cell r="H111">
            <v>8023732.4700000007</v>
          </cell>
          <cell r="K111">
            <v>8023732.4700000007</v>
          </cell>
          <cell r="L111">
            <v>810</v>
          </cell>
        </row>
        <row r="112">
          <cell r="A112">
            <v>101</v>
          </cell>
          <cell r="B112" t="str">
            <v xml:space="preserve">ООО БККОП                                                                                                                                                       </v>
          </cell>
          <cell r="C112">
            <v>6142015229</v>
          </cell>
          <cell r="D112">
            <v>38656</v>
          </cell>
          <cell r="E112" t="str">
            <v xml:space="preserve">468/422          </v>
          </cell>
          <cell r="F112">
            <v>9</v>
          </cell>
          <cell r="G112">
            <v>126598.77</v>
          </cell>
          <cell r="H112">
            <v>126598.77</v>
          </cell>
          <cell r="K112">
            <v>126598.77</v>
          </cell>
          <cell r="L112">
            <v>810</v>
          </cell>
        </row>
        <row r="113">
          <cell r="A113">
            <v>102</v>
          </cell>
          <cell r="B113" t="str">
            <v xml:space="preserve">БЕЛАЯ КАЛИТВА Ф-Л РОСТОВСКОЙ Н/Д ГДС ПО ПРОФДЕЗИНФЕКЦИИ                                                                                                         </v>
          </cell>
          <cell r="C113">
            <v>6165034355</v>
          </cell>
          <cell r="D113">
            <v>38650</v>
          </cell>
          <cell r="E113" t="str">
            <v xml:space="preserve">684/992          </v>
          </cell>
          <cell r="F113">
            <v>9</v>
          </cell>
          <cell r="G113">
            <v>25644.35</v>
          </cell>
          <cell r="H113">
            <v>25644.35</v>
          </cell>
          <cell r="K113">
            <v>25644.35</v>
          </cell>
          <cell r="L113">
            <v>810</v>
          </cell>
        </row>
        <row r="114">
          <cell r="A114">
            <v>103</v>
          </cell>
          <cell r="B114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114">
            <v>6142006778</v>
          </cell>
          <cell r="D114">
            <v>38374</v>
          </cell>
          <cell r="E114" t="str">
            <v xml:space="preserve">685/5/05         </v>
          </cell>
          <cell r="F114">
            <v>9</v>
          </cell>
          <cell r="G114">
            <v>54045.760000000002</v>
          </cell>
          <cell r="H114">
            <v>54045.760000000002</v>
          </cell>
          <cell r="K114">
            <v>54045.760000000002</v>
          </cell>
          <cell r="L114">
            <v>810</v>
          </cell>
        </row>
        <row r="115">
          <cell r="A115">
            <v>104</v>
          </cell>
          <cell r="B115" t="str">
            <v xml:space="preserve">БЕЛАЯ КАЛИТВА МП АРХИТЕКТУРНО-ПЛАНИРОВОЧНОЕ БЮРО                                                                                                                </v>
          </cell>
          <cell r="C115">
            <v>6142003625</v>
          </cell>
          <cell r="D115">
            <v>38635</v>
          </cell>
          <cell r="E115" t="str">
            <v xml:space="preserve">708/37           </v>
          </cell>
          <cell r="F115">
            <v>9</v>
          </cell>
          <cell r="G115">
            <v>1584</v>
          </cell>
          <cell r="H115">
            <v>1584</v>
          </cell>
          <cell r="K115">
            <v>1584</v>
          </cell>
          <cell r="L115">
            <v>810</v>
          </cell>
        </row>
        <row r="116">
          <cell r="A116">
            <v>105</v>
          </cell>
          <cell r="B116" t="str">
            <v xml:space="preserve">БЕЛАЯ КАЛИТВА ОТДЕЛ ВНЕВЕДОМСТВЕННОЙ ОХРАНЫ                                                                                                                     </v>
          </cell>
          <cell r="C116">
            <v>6142003400</v>
          </cell>
          <cell r="D116">
            <v>38656</v>
          </cell>
          <cell r="E116" t="str">
            <v xml:space="preserve">731/10.05        </v>
          </cell>
          <cell r="F116">
            <v>9</v>
          </cell>
          <cell r="G116">
            <v>77238.66</v>
          </cell>
          <cell r="H116">
            <v>77238.66</v>
          </cell>
          <cell r="K116">
            <v>77238.66</v>
          </cell>
          <cell r="L116">
            <v>810</v>
          </cell>
        </row>
        <row r="117">
          <cell r="A117">
            <v>106</v>
          </cell>
          <cell r="B117" t="str">
            <v xml:space="preserve">БЕЛАЯ КАЛИТВА ООО ЗАВОД "КАЛИТВА"                                                                                                                               </v>
          </cell>
          <cell r="C117">
            <v>6142018050</v>
          </cell>
          <cell r="D117">
            <v>38650</v>
          </cell>
          <cell r="E117" t="str">
            <v xml:space="preserve">764/3492         </v>
          </cell>
          <cell r="F117">
            <v>9</v>
          </cell>
          <cell r="G117">
            <v>42505</v>
          </cell>
          <cell r="H117">
            <v>42505</v>
          </cell>
          <cell r="K117">
            <v>42505</v>
          </cell>
          <cell r="L117">
            <v>810</v>
          </cell>
          <cell r="M117">
            <v>62</v>
          </cell>
        </row>
        <row r="118">
          <cell r="A118">
            <v>107</v>
          </cell>
          <cell r="B118" t="str">
            <v xml:space="preserve">БЕЛАЯ КАЛИТВА ПРЕДПРИНИМАТЕЛЬ ЧИЛИКИН П.И.                                                                                                                      </v>
          </cell>
          <cell r="C118">
            <v>614200612392</v>
          </cell>
          <cell r="D118">
            <v>38650</v>
          </cell>
          <cell r="E118" t="str">
            <v xml:space="preserve">1438/61          </v>
          </cell>
          <cell r="F118">
            <v>9</v>
          </cell>
          <cell r="G118">
            <v>3000</v>
          </cell>
          <cell r="H118">
            <v>3000</v>
          </cell>
          <cell r="K118">
            <v>3000</v>
          </cell>
          <cell r="L118">
            <v>810</v>
          </cell>
        </row>
        <row r="119">
          <cell r="A119">
            <v>108</v>
          </cell>
          <cell r="B119" t="str">
            <v xml:space="preserve">РОСТОВ-НА-ДОНУ ООО "КУРЬЕР СЕРВИС"                                                                                                                              </v>
          </cell>
          <cell r="C119">
            <v>6165106313</v>
          </cell>
          <cell r="D119">
            <v>38598</v>
          </cell>
          <cell r="E119" t="str">
            <v xml:space="preserve">3663/864         </v>
          </cell>
          <cell r="F119">
            <v>9</v>
          </cell>
          <cell r="G119">
            <v>0.4</v>
          </cell>
          <cell r="H119">
            <v>0.4</v>
          </cell>
          <cell r="K119">
            <v>0.4</v>
          </cell>
          <cell r="L119">
            <v>810</v>
          </cell>
        </row>
        <row r="120">
          <cell r="A120">
            <v>109</v>
          </cell>
          <cell r="B120" t="str">
            <v xml:space="preserve">ООО "ДОНТЕХМОНТАЖ"                                                                                                                                              </v>
          </cell>
          <cell r="C120">
            <v>6164213746</v>
          </cell>
          <cell r="D120">
            <v>38656</v>
          </cell>
          <cell r="E120" t="str">
            <v xml:space="preserve">3682/000078      </v>
          </cell>
          <cell r="F120">
            <v>9</v>
          </cell>
          <cell r="G120">
            <v>2464694.98</v>
          </cell>
          <cell r="H120">
            <v>2464694.98</v>
          </cell>
          <cell r="K120">
            <v>2464694.98</v>
          </cell>
          <cell r="L120">
            <v>810</v>
          </cell>
        </row>
        <row r="121">
          <cell r="A121">
            <v>110</v>
          </cell>
          <cell r="B121" t="str">
            <v xml:space="preserve">Г.МОСКВА ООО "СПСР-ЭКСПРЕСС"                                                                                                                                    </v>
          </cell>
          <cell r="C121">
            <v>7715356456</v>
          </cell>
          <cell r="D121">
            <v>38614</v>
          </cell>
          <cell r="E121" t="str">
            <v xml:space="preserve">4026/2595        </v>
          </cell>
          <cell r="F121">
            <v>9</v>
          </cell>
          <cell r="G121">
            <v>709.88</v>
          </cell>
          <cell r="H121">
            <v>709.88</v>
          </cell>
          <cell r="K121">
            <v>709.88</v>
          </cell>
          <cell r="L121">
            <v>810</v>
          </cell>
        </row>
        <row r="122">
          <cell r="A122">
            <v>111</v>
          </cell>
          <cell r="B122" t="str">
            <v xml:space="preserve">ЛИХОВСКОЙ ВАГОННОЕ ДЕПО ЛИХАЯ РОСП СЕВЕРО-КАВКАЗСКОЙ Ж.Д. Ф-Л ОАО "РЖД"                                                                                         </v>
          </cell>
          <cell r="C122">
            <v>7708503727</v>
          </cell>
          <cell r="D122">
            <v>38607</v>
          </cell>
          <cell r="E122" t="str">
            <v xml:space="preserve">4238/00125/24094 </v>
          </cell>
          <cell r="F122">
            <v>9</v>
          </cell>
          <cell r="G122">
            <v>0.02</v>
          </cell>
          <cell r="H122">
            <v>0.02</v>
          </cell>
          <cell r="K122">
            <v>0.02</v>
          </cell>
          <cell r="L122">
            <v>810</v>
          </cell>
        </row>
        <row r="123">
          <cell r="A123">
            <v>112</v>
          </cell>
          <cell r="B123" t="str">
            <v xml:space="preserve">Г.МОСКВА ООО ОП "ЭЛИТ СЕКЬЮРИТИ"                                                                                                                                </v>
          </cell>
          <cell r="C123">
            <v>7725083455</v>
          </cell>
          <cell r="D123">
            <v>38656</v>
          </cell>
          <cell r="E123" t="str">
            <v xml:space="preserve">4269/530         </v>
          </cell>
          <cell r="F123">
            <v>9</v>
          </cell>
          <cell r="G123">
            <v>2613097.37</v>
          </cell>
          <cell r="H123">
            <v>2613097.37</v>
          </cell>
          <cell r="K123">
            <v>2613097.37</v>
          </cell>
          <cell r="L123">
            <v>810</v>
          </cell>
        </row>
        <row r="124">
          <cell r="A124">
            <v>113</v>
          </cell>
          <cell r="B124" t="str">
            <v xml:space="preserve">МОСКВА ЗАО "КРОК-ИНКОРПОРЕЙТЕД"                                                                                                                                 </v>
          </cell>
          <cell r="C124">
            <v>7701004101</v>
          </cell>
          <cell r="D124">
            <v>38398</v>
          </cell>
          <cell r="E124" t="str">
            <v xml:space="preserve">4377/1066/21882  </v>
          </cell>
          <cell r="F124">
            <v>9</v>
          </cell>
          <cell r="G124">
            <v>6157519.3099999996</v>
          </cell>
          <cell r="H124">
            <v>6157519.3099999996</v>
          </cell>
          <cell r="K124">
            <v>6157519.3099999996</v>
          </cell>
          <cell r="L124">
            <v>810</v>
          </cell>
        </row>
        <row r="125">
          <cell r="A125">
            <v>114</v>
          </cell>
          <cell r="B125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25">
            <v>7726030449</v>
          </cell>
          <cell r="D125">
            <v>36713</v>
          </cell>
          <cell r="E125" t="str">
            <v xml:space="preserve">4578/695/00      </v>
          </cell>
          <cell r="F125">
            <v>9</v>
          </cell>
          <cell r="G125">
            <v>0.56000000000000005</v>
          </cell>
          <cell r="H125">
            <v>0.56000000000000005</v>
          </cell>
          <cell r="K125">
            <v>0.56000000000000005</v>
          </cell>
          <cell r="L125">
            <v>810</v>
          </cell>
        </row>
        <row r="126">
          <cell r="A126">
            <v>115</v>
          </cell>
          <cell r="B126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26">
            <v>7704035764</v>
          </cell>
          <cell r="D126">
            <v>38518</v>
          </cell>
          <cell r="E126" t="str">
            <v xml:space="preserve">5315/05          </v>
          </cell>
          <cell r="F126">
            <v>9</v>
          </cell>
          <cell r="G126">
            <v>24000</v>
          </cell>
          <cell r="H126">
            <v>24000</v>
          </cell>
          <cell r="K126">
            <v>24000</v>
          </cell>
          <cell r="L126">
            <v>810</v>
          </cell>
        </row>
        <row r="127">
          <cell r="A127">
            <v>116</v>
          </cell>
          <cell r="B127" t="str">
            <v xml:space="preserve">МОСКВА ООО "РИА СТАНДАРТЫ И КАЧЕСТВО"                                                                                                                           </v>
          </cell>
          <cell r="C127">
            <v>7706237741</v>
          </cell>
          <cell r="D127">
            <v>38469</v>
          </cell>
          <cell r="E127" t="str">
            <v xml:space="preserve">5341/716/05      </v>
          </cell>
          <cell r="F127">
            <v>9</v>
          </cell>
          <cell r="G127">
            <v>0.64</v>
          </cell>
          <cell r="H127">
            <v>0.64</v>
          </cell>
          <cell r="K127">
            <v>0.64</v>
          </cell>
          <cell r="L127">
            <v>810</v>
          </cell>
        </row>
        <row r="128">
          <cell r="A128">
            <v>117</v>
          </cell>
          <cell r="B128" t="str">
            <v xml:space="preserve">ОАО "МОБИЛЬНЫЕ ТЕЛЕСИСТЕМЫ"                                                                                                                                     </v>
          </cell>
          <cell r="C128">
            <v>7740000076</v>
          </cell>
          <cell r="D128">
            <v>38625</v>
          </cell>
          <cell r="E128" t="str">
            <v xml:space="preserve">6053/402110      </v>
          </cell>
          <cell r="F128">
            <v>9</v>
          </cell>
          <cell r="G128">
            <v>233266.72</v>
          </cell>
          <cell r="H128">
            <v>233266.72</v>
          </cell>
          <cell r="K128">
            <v>233266.72</v>
          </cell>
          <cell r="L128">
            <v>810</v>
          </cell>
        </row>
        <row r="129">
          <cell r="A129">
            <v>118</v>
          </cell>
          <cell r="B129" t="str">
            <v xml:space="preserve">МЕХАНИЗИРОВАННАЯ ДИСТАНЦИЯ ПОГРУЗОЧНЫХ РАБОТ СКЖД                                                                                                               </v>
          </cell>
          <cell r="C129">
            <v>7708503727</v>
          </cell>
          <cell r="D129">
            <v>38366</v>
          </cell>
          <cell r="E129" t="str">
            <v xml:space="preserve">6065/298/05      </v>
          </cell>
          <cell r="F129">
            <v>9</v>
          </cell>
          <cell r="G129">
            <v>10943.57</v>
          </cell>
          <cell r="H129">
            <v>10943.57</v>
          </cell>
          <cell r="K129">
            <v>10943.57</v>
          </cell>
          <cell r="L129">
            <v>810</v>
          </cell>
        </row>
        <row r="130">
          <cell r="A130">
            <v>119</v>
          </cell>
          <cell r="B130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0">
            <v>6164047915</v>
          </cell>
          <cell r="D130">
            <v>38447</v>
          </cell>
          <cell r="E130" t="str">
            <v xml:space="preserve">6772/367/05      </v>
          </cell>
          <cell r="F130">
            <v>9</v>
          </cell>
          <cell r="G130">
            <v>17100</v>
          </cell>
          <cell r="H130">
            <v>17100</v>
          </cell>
          <cell r="K130">
            <v>17100</v>
          </cell>
          <cell r="L130">
            <v>810</v>
          </cell>
        </row>
        <row r="131">
          <cell r="A131">
            <v>120</v>
          </cell>
          <cell r="B131" t="str">
            <v xml:space="preserve">РОСТОВ-НА-ДОНУ УПРАВЛЕНИЕ СПЕЦИАЛЬНОЙ СВЯЗИ ПО РОСТОВСКОЙ ОБЛАСТИ                                                                                               </v>
          </cell>
          <cell r="C131">
            <v>7717043113</v>
          </cell>
          <cell r="D131">
            <v>38625</v>
          </cell>
          <cell r="E131" t="str">
            <v xml:space="preserve">6800/00005140    </v>
          </cell>
          <cell r="F131">
            <v>9</v>
          </cell>
          <cell r="G131">
            <v>3210.78</v>
          </cell>
          <cell r="H131">
            <v>3210.78</v>
          </cell>
          <cell r="K131">
            <v>3210.78</v>
          </cell>
          <cell r="L131">
            <v>810</v>
          </cell>
        </row>
        <row r="132">
          <cell r="A132">
            <v>121</v>
          </cell>
          <cell r="B13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2">
            <v>6164101143</v>
          </cell>
          <cell r="D132">
            <v>38643</v>
          </cell>
          <cell r="E132" t="str">
            <v xml:space="preserve">7024/00003477    </v>
          </cell>
          <cell r="F132">
            <v>9</v>
          </cell>
          <cell r="G132">
            <v>294462.71000000002</v>
          </cell>
          <cell r="H132">
            <v>294462.71000000002</v>
          </cell>
          <cell r="K132">
            <v>294462.71000000002</v>
          </cell>
          <cell r="L132">
            <v>810</v>
          </cell>
        </row>
        <row r="133">
          <cell r="A133">
            <v>122</v>
          </cell>
          <cell r="B133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3">
            <v>6163009522</v>
          </cell>
          <cell r="D133">
            <v>38434</v>
          </cell>
          <cell r="E133" t="str">
            <v xml:space="preserve">7039/308/309/310 </v>
          </cell>
          <cell r="F133">
            <v>9</v>
          </cell>
          <cell r="G133">
            <v>999053.08</v>
          </cell>
          <cell r="H133">
            <v>999053.08</v>
          </cell>
          <cell r="K133">
            <v>999053.08</v>
          </cell>
          <cell r="L133">
            <v>810</v>
          </cell>
        </row>
        <row r="134">
          <cell r="A134">
            <v>123</v>
          </cell>
          <cell r="B134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34">
            <v>2308025192</v>
          </cell>
          <cell r="D134">
            <v>37313</v>
          </cell>
          <cell r="E134" t="str">
            <v xml:space="preserve">7106/160/02      </v>
          </cell>
          <cell r="F134">
            <v>9</v>
          </cell>
          <cell r="G134">
            <v>40.01</v>
          </cell>
          <cell r="H134">
            <v>40.01</v>
          </cell>
          <cell r="K134">
            <v>40.01</v>
          </cell>
          <cell r="L134">
            <v>810</v>
          </cell>
        </row>
        <row r="135">
          <cell r="A135">
            <v>124</v>
          </cell>
          <cell r="B135" t="str">
            <v xml:space="preserve">САМАРА ООО "АЛКОА РУС"                                                                                                                                          </v>
          </cell>
          <cell r="C135">
            <v>6312040497</v>
          </cell>
          <cell r="D135">
            <v>38607</v>
          </cell>
          <cell r="E135" t="str">
            <v xml:space="preserve">05-22/08-А  </v>
          </cell>
          <cell r="F135">
            <v>9</v>
          </cell>
          <cell r="G135">
            <v>168550.02</v>
          </cell>
          <cell r="H135">
            <v>168550.02</v>
          </cell>
          <cell r="I135">
            <v>0</v>
          </cell>
          <cell r="K135">
            <v>166685.03</v>
          </cell>
          <cell r="L135">
            <v>810</v>
          </cell>
          <cell r="M135">
            <v>18</v>
          </cell>
        </row>
        <row r="136">
          <cell r="A136">
            <v>125</v>
          </cell>
          <cell r="B136" t="str">
            <v xml:space="preserve">САМАРА ООО "АЛКОА РУС"                                                                                                                                          </v>
          </cell>
          <cell r="C136">
            <v>6312040497</v>
          </cell>
          <cell r="D136">
            <v>38607</v>
          </cell>
          <cell r="E136" t="str">
            <v>74/АБ</v>
          </cell>
          <cell r="F136">
            <v>9</v>
          </cell>
          <cell r="G136">
            <v>10242.4</v>
          </cell>
          <cell r="H136">
            <v>10242.4</v>
          </cell>
          <cell r="K136">
            <v>10242.4</v>
          </cell>
          <cell r="L136">
            <v>810</v>
          </cell>
          <cell r="M136">
            <v>18</v>
          </cell>
        </row>
        <row r="137">
          <cell r="A137">
            <v>126</v>
          </cell>
          <cell r="B137" t="str">
            <v xml:space="preserve">САМАРА ООО "АЛКОА РУС"                                                                                                                                          </v>
          </cell>
          <cell r="C137">
            <v>6312040497</v>
          </cell>
          <cell r="D137">
            <v>38607</v>
          </cell>
          <cell r="E137" t="str">
            <v>80/А</v>
          </cell>
          <cell r="F137">
            <v>9</v>
          </cell>
          <cell r="G137">
            <v>10797</v>
          </cell>
          <cell r="H137">
            <v>10797</v>
          </cell>
          <cell r="K137">
            <v>10797</v>
          </cell>
          <cell r="L137">
            <v>810</v>
          </cell>
          <cell r="M137">
            <v>18</v>
          </cell>
        </row>
        <row r="138">
          <cell r="A138">
            <v>127</v>
          </cell>
          <cell r="B138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38" t="str">
            <v/>
          </cell>
          <cell r="D138">
            <v>38621</v>
          </cell>
          <cell r="E138" t="str">
            <v xml:space="preserve">7857/4-2005      </v>
          </cell>
          <cell r="F138">
            <v>9</v>
          </cell>
          <cell r="G138">
            <v>0.14000000000000001</v>
          </cell>
          <cell r="H138">
            <v>0.14000000000000001</v>
          </cell>
          <cell r="I138">
            <v>0</v>
          </cell>
          <cell r="K138">
            <v>0.14000000000000001</v>
          </cell>
          <cell r="L138">
            <v>810</v>
          </cell>
        </row>
        <row r="139">
          <cell r="A139">
            <v>128</v>
          </cell>
          <cell r="B139" t="str">
            <v xml:space="preserve">ТАГАНРОГ ООО "МЕТАЛЛСЕРВИС"                                                                                                                                     </v>
          </cell>
          <cell r="C139">
            <v>6154083174</v>
          </cell>
          <cell r="D139">
            <v>38495</v>
          </cell>
          <cell r="E139" t="str">
            <v xml:space="preserve">8076/00730/23738 </v>
          </cell>
          <cell r="F139">
            <v>9</v>
          </cell>
          <cell r="G139">
            <v>5343.9</v>
          </cell>
          <cell r="H139">
            <v>5343.9</v>
          </cell>
          <cell r="I139">
            <v>0</v>
          </cell>
          <cell r="K139">
            <v>5343.9</v>
          </cell>
          <cell r="L139">
            <v>810</v>
          </cell>
        </row>
        <row r="140">
          <cell r="A140">
            <v>129</v>
          </cell>
          <cell r="B140" t="str">
            <v>ЧАСТНОЕ ЛИЦО</v>
          </cell>
          <cell r="C140" t="str">
            <v/>
          </cell>
          <cell r="D140">
            <v>38655</v>
          </cell>
          <cell r="E140" t="str">
            <v xml:space="preserve">Незамаев А.А.634 </v>
          </cell>
          <cell r="F140">
            <v>9</v>
          </cell>
          <cell r="G140">
            <v>23125.199999999997</v>
          </cell>
          <cell r="H140">
            <v>23125.199999999997</v>
          </cell>
          <cell r="I140">
            <v>0</v>
          </cell>
          <cell r="K140">
            <v>46029.59</v>
          </cell>
          <cell r="L140">
            <v>810</v>
          </cell>
        </row>
        <row r="141">
          <cell r="A141">
            <v>130</v>
          </cell>
          <cell r="B141" t="str">
            <v xml:space="preserve">РОСТОВ-НА-ДОНУ ДЕПАРТАМЕНТ ПРИРОДНЫХ РЕСУРСОВ ПО ЮЖНОМУ РЕГИОНУ                                                                                                 </v>
          </cell>
          <cell r="C141">
            <v>6163041558</v>
          </cell>
          <cell r="D141">
            <v>37125</v>
          </cell>
          <cell r="E141">
            <v>6204</v>
          </cell>
          <cell r="F141">
            <v>9</v>
          </cell>
          <cell r="G141">
            <v>1267.2</v>
          </cell>
          <cell r="H141">
            <v>1267.2</v>
          </cell>
          <cell r="K141">
            <v>1267.2</v>
          </cell>
          <cell r="L141">
            <v>810</v>
          </cell>
        </row>
        <row r="142">
          <cell r="G142">
            <v>0</v>
          </cell>
        </row>
        <row r="143">
          <cell r="A143" t="str">
            <v>ВСЕГО по строкам 521(2), 621(2)</v>
          </cell>
          <cell r="F143" t="str">
            <v/>
          </cell>
          <cell r="G143">
            <v>61991926.810000017</v>
          </cell>
          <cell r="H143">
            <v>61991926.810000017</v>
          </cell>
          <cell r="I143">
            <v>0</v>
          </cell>
          <cell r="J143">
            <v>0</v>
          </cell>
          <cell r="K143">
            <v>62012966.210000016</v>
          </cell>
        </row>
      </sheetData>
      <sheetData sheetId="54" refreshError="1">
        <row r="12">
          <cell r="D12" t="str">
            <v>line_code</v>
          </cell>
          <cell r="E12" t="str">
            <v>tax_debts</v>
          </cell>
          <cell r="F12" t="str">
            <v>CT5_1</v>
          </cell>
          <cell r="G12" t="str">
            <v>CT5_2</v>
          </cell>
          <cell r="H12" t="str">
            <v>CT5_3</v>
          </cell>
          <cell r="J12" t="str">
            <v>CT5_4_1</v>
          </cell>
          <cell r="K12" t="str">
            <v>CT5_4_2</v>
          </cell>
          <cell r="L12" t="str">
            <v>CT5_4_4</v>
          </cell>
          <cell r="M12" t="str">
            <v>CT5_5</v>
          </cell>
          <cell r="N12" t="str">
            <v>CT5_6</v>
          </cell>
          <cell r="O12" t="str">
            <v>CT5_6_2</v>
          </cell>
          <cell r="P12" t="str">
            <v>CT5_6_3</v>
          </cell>
        </row>
        <row r="13">
          <cell r="A13">
            <v>1</v>
          </cell>
          <cell r="B13" t="str">
            <v>Расчеты по соцальному страхованию</v>
          </cell>
          <cell r="C13" t="str">
            <v>69.01</v>
          </cell>
          <cell r="F13">
            <v>0</v>
          </cell>
          <cell r="G13">
            <v>97364.93</v>
          </cell>
          <cell r="H13">
            <v>9787207.9000000004</v>
          </cell>
          <cell r="I13">
            <v>9684443.9100000001</v>
          </cell>
          <cell r="J13">
            <v>1096412</v>
          </cell>
          <cell r="K13">
            <v>0</v>
          </cell>
          <cell r="L13">
            <v>8588031.9100000001</v>
          </cell>
          <cell r="M13">
            <v>0</v>
          </cell>
          <cell r="N13">
            <v>200128.99</v>
          </cell>
          <cell r="O13">
            <v>0</v>
          </cell>
          <cell r="P13">
            <v>0</v>
          </cell>
        </row>
        <row r="14">
          <cell r="B14" t="str">
            <v>Основной долг</v>
          </cell>
          <cell r="D14" t="str">
            <v>BS1.9.1</v>
          </cell>
          <cell r="E14" t="str">
            <v>TD2</v>
          </cell>
          <cell r="G14">
            <v>97364.93</v>
          </cell>
          <cell r="H14">
            <v>9787207.9000000004</v>
          </cell>
          <cell r="I14">
            <v>9684443.9100000001</v>
          </cell>
          <cell r="J14">
            <v>1096412</v>
          </cell>
          <cell r="L14">
            <v>8588031.9100000001</v>
          </cell>
          <cell r="N14">
            <v>200128.99</v>
          </cell>
        </row>
        <row r="15">
          <cell r="B15" t="str">
            <v>Штрафы</v>
          </cell>
          <cell r="D15" t="str">
            <v>BS1.9.1</v>
          </cell>
          <cell r="E15" t="str">
            <v>TD3</v>
          </cell>
          <cell r="I15">
            <v>0</v>
          </cell>
        </row>
        <row r="16">
          <cell r="B16" t="str">
            <v>Пени</v>
          </cell>
          <cell r="D16" t="str">
            <v>BS1.9.1</v>
          </cell>
          <cell r="E16" t="str">
            <v>TD4</v>
          </cell>
          <cell r="I16">
            <v>0</v>
          </cell>
        </row>
        <row r="17">
          <cell r="A17">
            <v>2</v>
          </cell>
          <cell r="B17" t="str">
            <v>Расчеты по пенсионному обеспечению</v>
          </cell>
          <cell r="C17" t="str">
            <v>69.02</v>
          </cell>
          <cell r="F17">
            <v>0</v>
          </cell>
          <cell r="G17">
            <v>6978858.3700000001</v>
          </cell>
          <cell r="H17">
            <v>61862214.699999996</v>
          </cell>
          <cell r="I17">
            <v>62567123</v>
          </cell>
          <cell r="J17">
            <v>53171320</v>
          </cell>
          <cell r="K17">
            <v>8730167</v>
          </cell>
          <cell r="L17">
            <v>665636</v>
          </cell>
          <cell r="M17">
            <v>0</v>
          </cell>
          <cell r="N17">
            <v>6273949.6999999881</v>
          </cell>
          <cell r="O17">
            <v>0</v>
          </cell>
          <cell r="P17">
            <v>0</v>
          </cell>
        </row>
        <row r="18">
          <cell r="B18" t="str">
            <v>Основной долг</v>
          </cell>
          <cell r="D18" t="str">
            <v>BS1.9.2</v>
          </cell>
          <cell r="E18" t="str">
            <v>TD2</v>
          </cell>
          <cell r="G18">
            <v>6978858.3700000001</v>
          </cell>
          <cell r="H18">
            <v>61862214.699999996</v>
          </cell>
          <cell r="I18">
            <v>62567123</v>
          </cell>
          <cell r="J18">
            <v>53171320</v>
          </cell>
          <cell r="K18">
            <v>8730167</v>
          </cell>
          <cell r="L18">
            <v>665636</v>
          </cell>
          <cell r="N18">
            <v>6273949.6999999881</v>
          </cell>
        </row>
        <row r="19">
          <cell r="B19" t="str">
            <v>Штрафы</v>
          </cell>
          <cell r="D19" t="str">
            <v>BS1.9.2</v>
          </cell>
          <cell r="E19" t="str">
            <v>TD3</v>
          </cell>
          <cell r="G19">
            <v>0</v>
          </cell>
          <cell r="I19">
            <v>0</v>
          </cell>
        </row>
        <row r="20">
          <cell r="B20" t="str">
            <v>Пени</v>
          </cell>
          <cell r="D20" t="str">
            <v>BS1.9.2</v>
          </cell>
          <cell r="E20" t="str">
            <v>TD4</v>
          </cell>
          <cell r="I20">
            <v>0</v>
          </cell>
        </row>
        <row r="21">
          <cell r="A21">
            <v>3</v>
          </cell>
          <cell r="B21" t="str">
            <v>Расчеты по  обязательному медицинскому страхованию</v>
          </cell>
          <cell r="C21" t="str">
            <v>69.03</v>
          </cell>
          <cell r="F21">
            <v>0</v>
          </cell>
          <cell r="G21">
            <v>893910.3</v>
          </cell>
          <cell r="H21">
            <v>8619887.4800000004</v>
          </cell>
          <cell r="I21">
            <v>8645338.129999999</v>
          </cell>
          <cell r="J21">
            <v>8474175.129999999</v>
          </cell>
          <cell r="K21">
            <v>0</v>
          </cell>
          <cell r="L21">
            <v>171163</v>
          </cell>
          <cell r="M21">
            <v>0</v>
          </cell>
          <cell r="N21">
            <v>868459.35</v>
          </cell>
          <cell r="O21">
            <v>0</v>
          </cell>
          <cell r="P21">
            <v>0</v>
          </cell>
        </row>
        <row r="22">
          <cell r="B22" t="str">
            <v>в том числе по бюджетам</v>
          </cell>
          <cell r="I22">
            <v>0</v>
          </cell>
        </row>
        <row r="23">
          <cell r="B23" t="str">
            <v>Федеральный</v>
          </cell>
          <cell r="F23">
            <v>0</v>
          </cell>
          <cell r="G23">
            <v>49339.26</v>
          </cell>
          <cell r="H23">
            <v>2475592.11</v>
          </cell>
          <cell r="I23">
            <v>2273606</v>
          </cell>
          <cell r="J23">
            <v>2264097</v>
          </cell>
          <cell r="K23">
            <v>0</v>
          </cell>
          <cell r="L23">
            <v>9509</v>
          </cell>
          <cell r="M23">
            <v>0</v>
          </cell>
          <cell r="N23">
            <v>251325.11</v>
          </cell>
          <cell r="O23">
            <v>0</v>
          </cell>
          <cell r="P23">
            <v>0</v>
          </cell>
        </row>
        <row r="24">
          <cell r="B24" t="str">
            <v>Субъект Федерации</v>
          </cell>
          <cell r="F24">
            <v>0</v>
          </cell>
          <cell r="G24">
            <v>844571.04</v>
          </cell>
          <cell r="H24">
            <v>6144295.3699999992</v>
          </cell>
          <cell r="I24">
            <v>6371732.1299999999</v>
          </cell>
          <cell r="J24">
            <v>6210078.1299999999</v>
          </cell>
          <cell r="K24">
            <v>0</v>
          </cell>
          <cell r="L24">
            <v>161654</v>
          </cell>
          <cell r="M24">
            <v>0</v>
          </cell>
          <cell r="N24">
            <v>617134.23999999929</v>
          </cell>
          <cell r="O24">
            <v>0</v>
          </cell>
          <cell r="P24">
            <v>0</v>
          </cell>
        </row>
        <row r="25">
          <cell r="B25" t="str">
            <v>Основной долг</v>
          </cell>
          <cell r="F25">
            <v>0</v>
          </cell>
          <cell r="G25">
            <v>893910.3</v>
          </cell>
          <cell r="H25">
            <v>8619887.4800000004</v>
          </cell>
          <cell r="I25">
            <v>8645338.129999999</v>
          </cell>
          <cell r="J25">
            <v>8474175.129999999</v>
          </cell>
          <cell r="K25">
            <v>0</v>
          </cell>
          <cell r="L25">
            <v>171163</v>
          </cell>
          <cell r="M25">
            <v>0</v>
          </cell>
          <cell r="N25">
            <v>868459.35</v>
          </cell>
          <cell r="O25">
            <v>0</v>
          </cell>
          <cell r="P25">
            <v>0</v>
          </cell>
        </row>
        <row r="26">
          <cell r="B26" t="str">
            <v>в том числе по бюджетам</v>
          </cell>
          <cell r="I26">
            <v>0</v>
          </cell>
        </row>
        <row r="27">
          <cell r="B27" t="str">
            <v>Федеральный</v>
          </cell>
          <cell r="D27" t="str">
            <v>BS1.9.3</v>
          </cell>
          <cell r="E27" t="str">
            <v>TD2</v>
          </cell>
          <cell r="G27">
            <v>49339.26</v>
          </cell>
          <cell r="H27">
            <v>2475592.11</v>
          </cell>
          <cell r="I27">
            <v>2273606</v>
          </cell>
          <cell r="J27">
            <v>2264097</v>
          </cell>
          <cell r="L27">
            <v>9509</v>
          </cell>
          <cell r="N27">
            <v>251325.11</v>
          </cell>
        </row>
        <row r="28">
          <cell r="B28" t="str">
            <v>Субъект Федерации</v>
          </cell>
          <cell r="D28" t="str">
            <v>BS1.9.4</v>
          </cell>
          <cell r="E28" t="str">
            <v>TD2</v>
          </cell>
          <cell r="G28">
            <v>844571.04</v>
          </cell>
          <cell r="H28">
            <v>6144295.3699999992</v>
          </cell>
          <cell r="I28">
            <v>6371732.1299999999</v>
          </cell>
          <cell r="J28">
            <v>6210078.1299999999</v>
          </cell>
          <cell r="L28">
            <v>161654</v>
          </cell>
          <cell r="N28">
            <v>617134.23999999929</v>
          </cell>
        </row>
        <row r="29">
          <cell r="B29" t="str">
            <v>Штрафы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в том числе по бюджетам</v>
          </cell>
          <cell r="I30">
            <v>0</v>
          </cell>
        </row>
        <row r="31">
          <cell r="B31" t="str">
            <v>Федеральный</v>
          </cell>
          <cell r="D31" t="str">
            <v>BS1.9.3</v>
          </cell>
          <cell r="E31" t="str">
            <v>TD3</v>
          </cell>
          <cell r="I31">
            <v>0</v>
          </cell>
        </row>
        <row r="32">
          <cell r="B32" t="str">
            <v>Субъект Федерации</v>
          </cell>
          <cell r="D32" t="str">
            <v>BS1.9.4</v>
          </cell>
          <cell r="E32" t="str">
            <v>TD3</v>
          </cell>
          <cell r="I32">
            <v>0</v>
          </cell>
        </row>
        <row r="33">
          <cell r="B33" t="str">
            <v>Пени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>в том числе по бюджетам</v>
          </cell>
          <cell r="I34">
            <v>0</v>
          </cell>
        </row>
        <row r="35">
          <cell r="B35" t="str">
            <v>Федеральный</v>
          </cell>
          <cell r="D35" t="str">
            <v>BS1.9.3</v>
          </cell>
          <cell r="E35" t="str">
            <v>TD4</v>
          </cell>
          <cell r="I35">
            <v>0</v>
          </cell>
        </row>
        <row r="36">
          <cell r="B36" t="str">
            <v>Субъект Федерации</v>
          </cell>
          <cell r="D36" t="str">
            <v>BS1.9.4</v>
          </cell>
          <cell r="E36" t="str">
            <v>TD4</v>
          </cell>
          <cell r="I36">
            <v>0</v>
          </cell>
        </row>
        <row r="37">
          <cell r="A37">
            <v>4</v>
          </cell>
          <cell r="B37" t="str">
            <v>Расчеты по социальному страхованию от несчастных случаев и профессиональных заболеваний</v>
          </cell>
          <cell r="C37" t="str">
            <v>69.04</v>
          </cell>
          <cell r="F37">
            <v>0</v>
          </cell>
          <cell r="G37">
            <v>4883.55</v>
          </cell>
          <cell r="H37">
            <v>1907640.87</v>
          </cell>
          <cell r="I37">
            <v>1736420.73</v>
          </cell>
          <cell r="J37">
            <v>1584740</v>
          </cell>
          <cell r="K37">
            <v>0</v>
          </cell>
          <cell r="L37">
            <v>151680.73000000001</v>
          </cell>
          <cell r="M37">
            <v>0</v>
          </cell>
          <cell r="N37">
            <v>176104.14</v>
          </cell>
          <cell r="O37">
            <v>0</v>
          </cell>
          <cell r="P37">
            <v>0</v>
          </cell>
        </row>
        <row r="38">
          <cell r="B38" t="str">
            <v>Основной долг</v>
          </cell>
          <cell r="D38" t="str">
            <v>BS1.9.5</v>
          </cell>
          <cell r="E38" t="str">
            <v>TD2</v>
          </cell>
          <cell r="G38">
            <v>4806.55</v>
          </cell>
          <cell r="H38">
            <v>1907487.87</v>
          </cell>
          <cell r="I38">
            <v>1736190.73</v>
          </cell>
          <cell r="J38">
            <v>1584510</v>
          </cell>
          <cell r="L38">
            <v>151680.73000000001</v>
          </cell>
          <cell r="N38">
            <v>176104.14</v>
          </cell>
        </row>
        <row r="39">
          <cell r="B39" t="str">
            <v>Штрафы</v>
          </cell>
          <cell r="D39" t="str">
            <v>BS1.9.5</v>
          </cell>
          <cell r="E39" t="str">
            <v>TD3</v>
          </cell>
          <cell r="I39">
            <v>0</v>
          </cell>
          <cell r="N39">
            <v>0</v>
          </cell>
        </row>
        <row r="40">
          <cell r="B40" t="str">
            <v>Пени</v>
          </cell>
          <cell r="D40" t="str">
            <v>BS1.9.5</v>
          </cell>
          <cell r="E40" t="str">
            <v>TD4</v>
          </cell>
          <cell r="G40">
            <v>77</v>
          </cell>
          <cell r="H40">
            <v>153</v>
          </cell>
          <cell r="I40">
            <v>230</v>
          </cell>
          <cell r="J40">
            <v>230</v>
          </cell>
          <cell r="N40">
            <v>0</v>
          </cell>
        </row>
        <row r="41">
          <cell r="A41">
            <v>5</v>
          </cell>
          <cell r="B41" t="str">
            <v>Прочие</v>
          </cell>
          <cell r="C41" t="str">
            <v>69.05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Основной долг</v>
          </cell>
          <cell r="D42" t="str">
            <v>BS1.9.6</v>
          </cell>
          <cell r="E42" t="str">
            <v>TD2</v>
          </cell>
          <cell r="I42">
            <v>0</v>
          </cell>
        </row>
        <row r="43">
          <cell r="B43" t="str">
            <v>Штрафы</v>
          </cell>
          <cell r="D43" t="str">
            <v>BS1.9.6</v>
          </cell>
          <cell r="E43" t="str">
            <v>TD3</v>
          </cell>
          <cell r="I43">
            <v>0</v>
          </cell>
        </row>
        <row r="44">
          <cell r="B44" t="str">
            <v>Пени</v>
          </cell>
          <cell r="D44" t="str">
            <v>BS1.9.6</v>
          </cell>
          <cell r="E44" t="str">
            <v>TD4</v>
          </cell>
          <cell r="I44">
            <v>0</v>
          </cell>
        </row>
        <row r="45">
          <cell r="A45">
            <v>6</v>
          </cell>
          <cell r="B45" t="str">
            <v>фонд социальной защиты инвалидов (Украина)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Основной долг</v>
          </cell>
          <cell r="D46" t="str">
            <v>BS1.9.7</v>
          </cell>
          <cell r="E46" t="str">
            <v>TD2</v>
          </cell>
          <cell r="I46">
            <v>0</v>
          </cell>
        </row>
        <row r="47">
          <cell r="B47" t="str">
            <v>Штрафы</v>
          </cell>
          <cell r="D47" t="str">
            <v>BS1.9.7</v>
          </cell>
          <cell r="E47" t="str">
            <v>TD3</v>
          </cell>
          <cell r="I47">
            <v>0</v>
          </cell>
        </row>
        <row r="48">
          <cell r="B48" t="str">
            <v>Пени</v>
          </cell>
          <cell r="D48" t="str">
            <v>BS1.9.7</v>
          </cell>
          <cell r="E48" t="str">
            <v>TD4</v>
          </cell>
          <cell r="I48">
            <v>0</v>
          </cell>
        </row>
        <row r="49">
          <cell r="A49">
            <v>7</v>
          </cell>
          <cell r="B49" t="str">
            <v>Расходы предприятия, связанные с реструктуризацией задолженности по взносам во внебюджетные фонды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Основной долг</v>
          </cell>
          <cell r="D50" t="str">
            <v>BS1.9.8</v>
          </cell>
          <cell r="E50" t="str">
            <v>TD2</v>
          </cell>
          <cell r="I50">
            <v>0</v>
          </cell>
        </row>
        <row r="51">
          <cell r="B51" t="str">
            <v>Штрафы</v>
          </cell>
          <cell r="D51" t="str">
            <v>BS1.9.8</v>
          </cell>
          <cell r="E51" t="str">
            <v>TD3</v>
          </cell>
          <cell r="I51">
            <v>0</v>
          </cell>
        </row>
        <row r="52">
          <cell r="B52" t="str">
            <v>Пени</v>
          </cell>
          <cell r="D52" t="str">
            <v>BS1.9.8</v>
          </cell>
          <cell r="E52" t="str">
            <v>TD4</v>
          </cell>
          <cell r="I52">
            <v>0</v>
          </cell>
        </row>
        <row r="53">
          <cell r="A53" t="str">
            <v>ВСЕГО по строке 623</v>
          </cell>
          <cell r="C53">
            <v>69</v>
          </cell>
          <cell r="F53">
            <v>0</v>
          </cell>
          <cell r="G53">
            <v>7975017.1499999994</v>
          </cell>
          <cell r="H53">
            <v>82176950.950000003</v>
          </cell>
          <cell r="I53">
            <v>82633325.769999996</v>
          </cell>
          <cell r="J53">
            <v>64326647.129999995</v>
          </cell>
          <cell r="K53">
            <v>8730167</v>
          </cell>
          <cell r="L53">
            <v>9576511.6400000006</v>
          </cell>
          <cell r="M53">
            <v>0</v>
          </cell>
          <cell r="N53">
            <v>7518642.1799999876</v>
          </cell>
          <cell r="O53">
            <v>0</v>
          </cell>
          <cell r="P53">
            <v>0</v>
          </cell>
        </row>
      </sheetData>
      <sheetData sheetId="55" refreshError="1">
        <row r="12">
          <cell r="C12" t="str">
            <v>line_code</v>
          </cell>
          <cell r="D12" t="str">
            <v>tax_debts</v>
          </cell>
          <cell r="E12" t="str">
            <v>CT5_1</v>
          </cell>
          <cell r="F12" t="str">
            <v>CT5_2</v>
          </cell>
          <cell r="G12" t="str">
            <v>CT5_3</v>
          </cell>
          <cell r="I12" t="str">
            <v>CT5_4_1</v>
          </cell>
          <cell r="J12" t="str">
            <v>CT5_4_2_1</v>
          </cell>
          <cell r="K12" t="str">
            <v>CT5_4_2_2</v>
          </cell>
          <cell r="L12" t="str">
            <v>CT5_4_2_3</v>
          </cell>
          <cell r="M12" t="str">
            <v>CT5_4_3</v>
          </cell>
          <cell r="N12" t="str">
            <v>CT5_4_4</v>
          </cell>
          <cell r="O12" t="str">
            <v>CT5_5</v>
          </cell>
          <cell r="P12" t="str">
            <v>CT5_6</v>
          </cell>
          <cell r="Q12" t="str">
            <v>CT5_6_2</v>
          </cell>
        </row>
        <row r="13">
          <cell r="A13">
            <v>1</v>
          </cell>
          <cell r="B13" t="str">
            <v>Налог на прибыль по основной деятельности, всего</v>
          </cell>
          <cell r="E13">
            <v>46</v>
          </cell>
          <cell r="F13">
            <v>0</v>
          </cell>
          <cell r="G13">
            <v>19358158.870000001</v>
          </cell>
          <cell r="H13">
            <v>19358158.870000001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19358158.870000001</v>
          </cell>
          <cell r="O13">
            <v>46</v>
          </cell>
          <cell r="P13">
            <v>0</v>
          </cell>
          <cell r="Q13">
            <v>0</v>
          </cell>
        </row>
        <row r="14">
          <cell r="B14" t="str">
            <v xml:space="preserve">Основной долг </v>
          </cell>
          <cell r="C14" t="str">
            <v>BS1.2.3.2.5.1</v>
          </cell>
          <cell r="D14" t="str">
            <v>TD2</v>
          </cell>
          <cell r="E14">
            <v>46</v>
          </cell>
          <cell r="G14">
            <v>19358158.870000001</v>
          </cell>
          <cell r="H14">
            <v>19358158.870000001</v>
          </cell>
          <cell r="N14">
            <v>19358158.870000001</v>
          </cell>
          <cell r="O14">
            <v>46</v>
          </cell>
        </row>
        <row r="15">
          <cell r="B15" t="str">
            <v>Штрафы</v>
          </cell>
          <cell r="C15" t="str">
            <v>BS1.2.3.2.5.1</v>
          </cell>
          <cell r="D15" t="str">
            <v>TD3</v>
          </cell>
          <cell r="H15">
            <v>0</v>
          </cell>
        </row>
        <row r="16">
          <cell r="B16" t="str">
            <v>Пени</v>
          </cell>
          <cell r="C16" t="str">
            <v>BS1.2.3.2.5.1</v>
          </cell>
          <cell r="D16" t="str">
            <v>TD4</v>
          </cell>
          <cell r="H16">
            <v>0</v>
          </cell>
        </row>
        <row r="17">
          <cell r="A17">
            <v>2</v>
          </cell>
          <cell r="B17" t="str">
            <v>Налог на прибыль по посреднической деятельности, всего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 xml:space="preserve">Основной долг </v>
          </cell>
          <cell r="C18" t="str">
            <v>BS1.2.3.2.5.2</v>
          </cell>
          <cell r="D18" t="str">
            <v>TD2</v>
          </cell>
          <cell r="H18">
            <v>0</v>
          </cell>
        </row>
        <row r="19">
          <cell r="B19" t="str">
            <v>Штрафы</v>
          </cell>
          <cell r="C19" t="str">
            <v>BS1.2.3.2.5.2</v>
          </cell>
          <cell r="D19" t="str">
            <v>TD3</v>
          </cell>
          <cell r="H19">
            <v>0</v>
          </cell>
        </row>
        <row r="20">
          <cell r="B20" t="str">
            <v>Пени</v>
          </cell>
          <cell r="C20" t="str">
            <v>BS1.2.3.2.5.2</v>
          </cell>
          <cell r="D20" t="str">
            <v>TD4</v>
          </cell>
          <cell r="H20">
            <v>0</v>
          </cell>
        </row>
        <row r="21">
          <cell r="A21">
            <v>3</v>
          </cell>
          <cell r="B21" t="str">
            <v>Налог на доходы Иностранных Юридических Лиц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 xml:space="preserve">Основной долг </v>
          </cell>
          <cell r="C22" t="str">
            <v>BS1.2.3.2.5.3</v>
          </cell>
          <cell r="D22" t="str">
            <v>TD2</v>
          </cell>
          <cell r="H22">
            <v>0</v>
          </cell>
        </row>
        <row r="23">
          <cell r="B23" t="str">
            <v>Штрафы</v>
          </cell>
          <cell r="C23" t="str">
            <v>BS1.2.3.2.5.3</v>
          </cell>
          <cell r="D23" t="str">
            <v>TD3</v>
          </cell>
          <cell r="H23">
            <v>0</v>
          </cell>
        </row>
        <row r="24">
          <cell r="B24" t="str">
            <v>Пени</v>
          </cell>
          <cell r="C24" t="str">
            <v>BS1.2.3.2.5.3</v>
          </cell>
          <cell r="D24" t="str">
            <v>TD4</v>
          </cell>
          <cell r="H24">
            <v>0</v>
          </cell>
        </row>
        <row r="25">
          <cell r="A25">
            <v>4</v>
          </cell>
          <cell r="B25" t="str">
            <v>Налог на доходы физических лиц</v>
          </cell>
          <cell r="E25">
            <v>0</v>
          </cell>
          <cell r="F25">
            <v>2555250.9700000002</v>
          </cell>
          <cell r="G25">
            <v>41896289</v>
          </cell>
          <cell r="H25">
            <v>41564307</v>
          </cell>
          <cell r="I25">
            <v>41564307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2887232.9699999988</v>
          </cell>
          <cell r="Q25">
            <v>0</v>
          </cell>
        </row>
        <row r="26">
          <cell r="B26" t="str">
            <v xml:space="preserve">Основной долг </v>
          </cell>
          <cell r="C26" t="str">
            <v>BS1.2.3.2.5.4</v>
          </cell>
          <cell r="D26" t="str">
            <v>TD2</v>
          </cell>
          <cell r="F26">
            <v>2555250.9700000002</v>
          </cell>
          <cell r="G26">
            <v>41896289</v>
          </cell>
          <cell r="H26">
            <v>41564307</v>
          </cell>
          <cell r="I26">
            <v>41564307</v>
          </cell>
          <cell r="P26">
            <v>2887232.9699999988</v>
          </cell>
        </row>
        <row r="27">
          <cell r="B27" t="str">
            <v>Штрафы</v>
          </cell>
          <cell r="C27" t="str">
            <v>BS1.2.3.2.5.4</v>
          </cell>
          <cell r="D27" t="str">
            <v>TD3</v>
          </cell>
          <cell r="H27">
            <v>0</v>
          </cell>
        </row>
        <row r="28">
          <cell r="B28" t="str">
            <v>Пени</v>
          </cell>
          <cell r="C28" t="str">
            <v>BS1.2.3.2.5.4</v>
          </cell>
          <cell r="D28" t="str">
            <v>TD4</v>
          </cell>
          <cell r="H28">
            <v>0</v>
          </cell>
        </row>
        <row r="29">
          <cell r="A29" t="str">
            <v>5.1</v>
          </cell>
          <cell r="B29" t="str">
            <v>НДС по экспорту (свыше 180 дней) (основной долг)</v>
          </cell>
          <cell r="C29" t="str">
            <v>BS1.2.3.2.5.5.1</v>
          </cell>
          <cell r="D29" t="str">
            <v>TD2</v>
          </cell>
          <cell r="F29">
            <v>672</v>
          </cell>
          <cell r="G29">
            <v>48246.720000000001</v>
          </cell>
          <cell r="H29">
            <v>0</v>
          </cell>
          <cell r="P29">
            <v>48918.720000000001</v>
          </cell>
        </row>
        <row r="30">
          <cell r="A30" t="str">
            <v>5.2</v>
          </cell>
          <cell r="B30" t="str">
            <v>НДС по внутреннему рынку (основной долг)</v>
          </cell>
          <cell r="C30" t="str">
            <v>BS1.2.3.2.5.5.2</v>
          </cell>
          <cell r="D30" t="str">
            <v>TD2</v>
          </cell>
          <cell r="F30">
            <v>2896732</v>
          </cell>
          <cell r="G30">
            <v>-42718509.729999997</v>
          </cell>
          <cell r="H30">
            <v>-31009391.419999998</v>
          </cell>
          <cell r="I30">
            <v>-30076240.68</v>
          </cell>
          <cell r="K30">
            <v>-933150.74</v>
          </cell>
          <cell r="O30">
            <v>8812386.3099999949</v>
          </cell>
        </row>
        <row r="31">
          <cell r="A31" t="str">
            <v>5.3</v>
          </cell>
          <cell r="B31" t="str">
            <v>НДС с авансов на внутренний рынок (основной долг)</v>
          </cell>
          <cell r="C31" t="str">
            <v>BS1.2.3.2.5.5.3</v>
          </cell>
          <cell r="D31" t="str">
            <v>TD2</v>
          </cell>
          <cell r="F31">
            <v>799885</v>
          </cell>
          <cell r="G31">
            <v>50597</v>
          </cell>
          <cell r="H31">
            <v>0</v>
          </cell>
          <cell r="P31">
            <v>850482</v>
          </cell>
        </row>
        <row r="32">
          <cell r="A32" t="str">
            <v>5.4</v>
          </cell>
          <cell r="B32" t="str">
            <v>НДС с авансов на экспорт (основной долг)</v>
          </cell>
          <cell r="C32" t="str">
            <v>BS1.2.3.2.5.5.4</v>
          </cell>
          <cell r="D32" t="str">
            <v>TD2</v>
          </cell>
          <cell r="F32">
            <v>1351278</v>
          </cell>
          <cell r="G32">
            <v>261576</v>
          </cell>
          <cell r="H32">
            <v>0</v>
          </cell>
          <cell r="P32">
            <v>1612854</v>
          </cell>
        </row>
        <row r="33">
          <cell r="A33" t="str">
            <v>5.6</v>
          </cell>
          <cell r="B33" t="str">
            <v>НДС, к возмещению, по которому принято решение налогового органа о возврате налога (основной долг)</v>
          </cell>
          <cell r="C33" t="str">
            <v>BS1.2.3.2.5.5.6</v>
          </cell>
          <cell r="D33" t="str">
            <v>TD2</v>
          </cell>
          <cell r="E33">
            <v>2060</v>
          </cell>
          <cell r="G33">
            <v>-145745281</v>
          </cell>
          <cell r="H33">
            <v>-145745281</v>
          </cell>
          <cell r="I33">
            <v>-162882086.74000001</v>
          </cell>
          <cell r="J33">
            <v>25121664</v>
          </cell>
          <cell r="K33">
            <v>-7984858.2599999998</v>
          </cell>
          <cell r="O33">
            <v>2060</v>
          </cell>
        </row>
        <row r="34">
          <cell r="A34" t="str">
            <v>5.7</v>
          </cell>
          <cell r="B34" t="str">
            <v>НДС, начисляемый в роли налогового агента (основной долг)</v>
          </cell>
          <cell r="C34" t="str">
            <v>BS1.2.3.2.5.5.7</v>
          </cell>
          <cell r="D34" t="str">
            <v>TD2</v>
          </cell>
          <cell r="G34">
            <v>146957</v>
          </cell>
          <cell r="H34">
            <v>146957</v>
          </cell>
          <cell r="I34">
            <v>146957</v>
          </cell>
        </row>
        <row r="35">
          <cell r="A35" t="str">
            <v>5.8</v>
          </cell>
          <cell r="B35" t="str">
            <v>НДС с доходов Иностранных Юридических Лиц (основной долг)</v>
          </cell>
          <cell r="C35" t="str">
            <v>BS1.2.3.2.5.5.8</v>
          </cell>
          <cell r="D35" t="str">
            <v>TD2</v>
          </cell>
          <cell r="H35">
            <v>0</v>
          </cell>
        </row>
        <row r="36">
          <cell r="A36">
            <v>5</v>
          </cell>
          <cell r="B36" t="str">
            <v>НДС (Всего)</v>
          </cell>
          <cell r="E36">
            <v>2060</v>
          </cell>
          <cell r="F36">
            <v>5048567</v>
          </cell>
          <cell r="G36">
            <v>-187936944.00999999</v>
          </cell>
          <cell r="H36">
            <v>-176588235.41999999</v>
          </cell>
          <cell r="I36">
            <v>-192810890.42000002</v>
          </cell>
          <cell r="J36">
            <v>25121664</v>
          </cell>
          <cell r="K36">
            <v>-8899009</v>
          </cell>
          <cell r="L36">
            <v>0</v>
          </cell>
          <cell r="M36">
            <v>0</v>
          </cell>
          <cell r="N36">
            <v>0</v>
          </cell>
          <cell r="O36">
            <v>8814456.3099999949</v>
          </cell>
          <cell r="P36">
            <v>2512254.7199999997</v>
          </cell>
          <cell r="Q36">
            <v>0</v>
          </cell>
        </row>
        <row r="37">
          <cell r="B37" t="str">
            <v xml:space="preserve">Основной долг </v>
          </cell>
          <cell r="E37">
            <v>2060</v>
          </cell>
          <cell r="F37">
            <v>5048567</v>
          </cell>
          <cell r="G37">
            <v>-187956414.00999999</v>
          </cell>
          <cell r="H37">
            <v>-176607715.41999999</v>
          </cell>
          <cell r="I37">
            <v>-192811370.42000002</v>
          </cell>
          <cell r="J37">
            <v>25121664</v>
          </cell>
          <cell r="K37">
            <v>-8918009</v>
          </cell>
          <cell r="L37">
            <v>0</v>
          </cell>
          <cell r="M37">
            <v>0</v>
          </cell>
          <cell r="N37">
            <v>0</v>
          </cell>
          <cell r="O37">
            <v>8814446.3099999949</v>
          </cell>
          <cell r="P37">
            <v>2512254.7199999997</v>
          </cell>
          <cell r="Q37">
            <v>0</v>
          </cell>
        </row>
        <row r="38">
          <cell r="B38" t="str">
            <v>Штрафы</v>
          </cell>
          <cell r="C38" t="str">
            <v>BS1.2.3.2.5.5</v>
          </cell>
          <cell r="D38" t="str">
            <v>TD3</v>
          </cell>
          <cell r="G38">
            <v>19000</v>
          </cell>
          <cell r="H38">
            <v>19000</v>
          </cell>
          <cell r="K38">
            <v>19000</v>
          </cell>
        </row>
        <row r="39">
          <cell r="B39" t="str">
            <v>Пени</v>
          </cell>
          <cell r="C39" t="str">
            <v>BS1.2.3.2.5.5</v>
          </cell>
          <cell r="D39" t="str">
            <v>TD4</v>
          </cell>
          <cell r="G39">
            <v>470</v>
          </cell>
          <cell r="H39">
            <v>480</v>
          </cell>
          <cell r="I39">
            <v>480</v>
          </cell>
          <cell r="O39">
            <v>10</v>
          </cell>
        </row>
        <row r="40">
          <cell r="A40">
            <v>8</v>
          </cell>
          <cell r="B40" t="str">
            <v>Налог на имущество</v>
          </cell>
          <cell r="E40">
            <v>0</v>
          </cell>
          <cell r="F40">
            <v>2660145</v>
          </cell>
          <cell r="G40">
            <v>7948296.4399999995</v>
          </cell>
          <cell r="H40">
            <v>7944134.2699999996</v>
          </cell>
          <cell r="I40">
            <v>7944134.2699999996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2664307.17</v>
          </cell>
          <cell r="Q40">
            <v>0</v>
          </cell>
        </row>
        <row r="41">
          <cell r="B41" t="str">
            <v xml:space="preserve">Основной долг </v>
          </cell>
          <cell r="C41" t="str">
            <v>BS1.2.3.2.5.8</v>
          </cell>
          <cell r="D41" t="str">
            <v>TD2</v>
          </cell>
          <cell r="F41">
            <v>2660145</v>
          </cell>
          <cell r="G41">
            <v>7941799.4399999995</v>
          </cell>
          <cell r="H41">
            <v>7937637.2699999996</v>
          </cell>
          <cell r="I41">
            <v>7937586</v>
          </cell>
          <cell r="K41">
            <v>51.27</v>
          </cell>
          <cell r="P41">
            <v>2664307.17</v>
          </cell>
        </row>
        <row r="42">
          <cell r="B42" t="str">
            <v>Штрафы</v>
          </cell>
          <cell r="C42" t="str">
            <v>BS1.2.3.2.5.8</v>
          </cell>
          <cell r="D42" t="str">
            <v>TD3</v>
          </cell>
          <cell r="H42">
            <v>0</v>
          </cell>
          <cell r="P42">
            <v>0</v>
          </cell>
        </row>
        <row r="43">
          <cell r="B43" t="str">
            <v>Пени</v>
          </cell>
          <cell r="C43" t="str">
            <v>BS1.2.3.2.5.8</v>
          </cell>
          <cell r="D43" t="str">
            <v>TD4</v>
          </cell>
          <cell r="G43">
            <v>6497</v>
          </cell>
          <cell r="H43">
            <v>6497</v>
          </cell>
          <cell r="I43">
            <v>6548.27</v>
          </cell>
          <cell r="K43">
            <v>-51.27</v>
          </cell>
          <cell r="P43">
            <v>0</v>
          </cell>
        </row>
        <row r="44">
          <cell r="A44">
            <v>9</v>
          </cell>
          <cell r="B44" t="str">
            <v xml:space="preserve">Земельный налог </v>
          </cell>
          <cell r="E44">
            <v>45382.02</v>
          </cell>
          <cell r="F44">
            <v>0</v>
          </cell>
          <cell r="G44">
            <v>6549763</v>
          </cell>
          <cell r="H44">
            <v>3229757.12</v>
          </cell>
          <cell r="I44">
            <v>3229756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1.1200000000000001</v>
          </cell>
          <cell r="O44">
            <v>0</v>
          </cell>
          <cell r="P44">
            <v>3274623.86</v>
          </cell>
          <cell r="Q44">
            <v>0</v>
          </cell>
        </row>
        <row r="45">
          <cell r="B45" t="str">
            <v xml:space="preserve">Основной долг </v>
          </cell>
          <cell r="C45" t="str">
            <v>BS1.2.3.2.5.9</v>
          </cell>
          <cell r="D45" t="str">
            <v>TD2</v>
          </cell>
          <cell r="E45">
            <v>514</v>
          </cell>
          <cell r="G45">
            <v>6549763</v>
          </cell>
          <cell r="H45">
            <v>3274625.12</v>
          </cell>
          <cell r="I45">
            <v>3274624</v>
          </cell>
          <cell r="N45">
            <v>1.1200000000000001</v>
          </cell>
          <cell r="P45">
            <v>3274623.88</v>
          </cell>
        </row>
        <row r="46">
          <cell r="B46" t="str">
            <v>Штрафы</v>
          </cell>
          <cell r="C46" t="str">
            <v>BS1.2.3.2.5.9</v>
          </cell>
          <cell r="D46" t="str">
            <v>TD3</v>
          </cell>
          <cell r="H46">
            <v>0</v>
          </cell>
        </row>
        <row r="47">
          <cell r="B47" t="str">
            <v>Пени</v>
          </cell>
          <cell r="C47" t="str">
            <v>BS1.2.3.2.5.9</v>
          </cell>
          <cell r="D47" t="str">
            <v>TD4</v>
          </cell>
          <cell r="E47">
            <v>44868.02</v>
          </cell>
          <cell r="H47">
            <v>-44868</v>
          </cell>
          <cell r="I47">
            <v>-44868</v>
          </cell>
        </row>
        <row r="48">
          <cell r="A48">
            <v>10</v>
          </cell>
          <cell r="B48" t="str">
            <v>Арендная плата за землю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 xml:space="preserve">Основной долг </v>
          </cell>
          <cell r="C49" t="str">
            <v>BS1.2.3.2.5.10</v>
          </cell>
          <cell r="D49" t="str">
            <v>TD2</v>
          </cell>
          <cell r="H49">
            <v>0</v>
          </cell>
        </row>
        <row r="50">
          <cell r="B50" t="str">
            <v>Штрафы</v>
          </cell>
          <cell r="C50" t="str">
            <v>BS1.2.3.2.5.10</v>
          </cell>
          <cell r="D50" t="str">
            <v>TD3</v>
          </cell>
          <cell r="H50">
            <v>0</v>
          </cell>
        </row>
        <row r="51">
          <cell r="B51" t="str">
            <v>Пени</v>
          </cell>
          <cell r="C51" t="str">
            <v>BS1.2.3.2.5.10</v>
          </cell>
          <cell r="D51" t="str">
            <v>TD4</v>
          </cell>
          <cell r="H51">
            <v>0</v>
          </cell>
        </row>
        <row r="52">
          <cell r="A52">
            <v>14</v>
          </cell>
          <cell r="B52" t="str">
            <v>Налог на добычу полезных ископаемых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 xml:space="preserve">Основной долг </v>
          </cell>
          <cell r="C53" t="str">
            <v>BS1.2.3.2.5.13</v>
          </cell>
          <cell r="D53" t="str">
            <v>TD2</v>
          </cell>
          <cell r="H53">
            <v>0</v>
          </cell>
        </row>
        <row r="54">
          <cell r="B54" t="str">
            <v>Штрафы</v>
          </cell>
          <cell r="C54" t="str">
            <v>BS1.2.3.2.5.13</v>
          </cell>
          <cell r="D54" t="str">
            <v>TD3</v>
          </cell>
          <cell r="H54">
            <v>0</v>
          </cell>
        </row>
        <row r="55">
          <cell r="B55" t="str">
            <v>Пени</v>
          </cell>
          <cell r="C55" t="str">
            <v>BS1.2.3.2.5.13</v>
          </cell>
          <cell r="D55" t="str">
            <v>TD4</v>
          </cell>
          <cell r="H55">
            <v>0</v>
          </cell>
        </row>
        <row r="56">
          <cell r="A56">
            <v>15</v>
          </cell>
          <cell r="B56" t="str">
            <v>Плата за пользование водными ресурсами</v>
          </cell>
          <cell r="E56">
            <v>0</v>
          </cell>
          <cell r="F56">
            <v>145483.34</v>
          </cell>
          <cell r="G56">
            <v>1610976.3800000001</v>
          </cell>
          <cell r="H56">
            <v>1757950</v>
          </cell>
          <cell r="I56">
            <v>1756232</v>
          </cell>
          <cell r="J56">
            <v>0</v>
          </cell>
          <cell r="K56">
            <v>1718</v>
          </cell>
          <cell r="L56">
            <v>0</v>
          </cell>
          <cell r="M56">
            <v>0</v>
          </cell>
          <cell r="N56">
            <v>0</v>
          </cell>
          <cell r="O56">
            <v>1490.2799999998358</v>
          </cell>
          <cell r="P56">
            <v>0</v>
          </cell>
          <cell r="Q56">
            <v>0</v>
          </cell>
        </row>
        <row r="57">
          <cell r="B57" t="str">
            <v xml:space="preserve">Основной долг </v>
          </cell>
          <cell r="C57" t="str">
            <v>BS1.2.3.2.5.14</v>
          </cell>
          <cell r="D57" t="str">
            <v>TD2</v>
          </cell>
          <cell r="F57">
            <v>145483.34</v>
          </cell>
          <cell r="G57">
            <v>1610748.6800000002</v>
          </cell>
          <cell r="H57">
            <v>1756360</v>
          </cell>
          <cell r="I57">
            <v>1756232</v>
          </cell>
          <cell r="K57">
            <v>128</v>
          </cell>
          <cell r="O57">
            <v>127.97999999983585</v>
          </cell>
        </row>
        <row r="58">
          <cell r="B58" t="str">
            <v>Штрафы</v>
          </cell>
          <cell r="C58" t="str">
            <v>BS1.2.3.2.5.14</v>
          </cell>
          <cell r="D58" t="str">
            <v>TD3</v>
          </cell>
          <cell r="H58">
            <v>0</v>
          </cell>
        </row>
        <row r="59">
          <cell r="B59" t="str">
            <v>Пени</v>
          </cell>
          <cell r="C59" t="str">
            <v>BS1.2.3.2.5.14</v>
          </cell>
          <cell r="D59" t="str">
            <v>TD4</v>
          </cell>
          <cell r="G59">
            <v>227.7</v>
          </cell>
          <cell r="H59">
            <v>1590</v>
          </cell>
          <cell r="K59">
            <v>1590</v>
          </cell>
          <cell r="O59">
            <v>1362.3</v>
          </cell>
        </row>
        <row r="60">
          <cell r="A60">
            <v>16</v>
          </cell>
          <cell r="B60" t="str">
            <v>Плата за загрязнение окружающей среды</v>
          </cell>
          <cell r="E60">
            <v>0</v>
          </cell>
          <cell r="F60">
            <v>19001.3</v>
          </cell>
          <cell r="G60">
            <v>1126022.83</v>
          </cell>
          <cell r="H60">
            <v>1145068.33</v>
          </cell>
          <cell r="I60">
            <v>1145022.73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45.6</v>
          </cell>
          <cell r="O60">
            <v>44.199999999935535</v>
          </cell>
          <cell r="P60">
            <v>0</v>
          </cell>
          <cell r="Q60">
            <v>0</v>
          </cell>
        </row>
        <row r="61">
          <cell r="B61" t="str">
            <v xml:space="preserve">Основной долг </v>
          </cell>
          <cell r="C61" t="str">
            <v>BS1.2.3.2.5.15</v>
          </cell>
          <cell r="D61" t="str">
            <v>TD2</v>
          </cell>
          <cell r="F61">
            <v>19001.3</v>
          </cell>
          <cell r="G61">
            <v>1126022.83</v>
          </cell>
          <cell r="H61">
            <v>1145036.76</v>
          </cell>
          <cell r="I61">
            <v>1145022.73</v>
          </cell>
          <cell r="N61">
            <v>14.03</v>
          </cell>
          <cell r="O61">
            <v>12.629999999935535</v>
          </cell>
        </row>
        <row r="62">
          <cell r="B62" t="str">
            <v>Штрафы</v>
          </cell>
          <cell r="C62" t="str">
            <v>BS1.2.3.2.5.15</v>
          </cell>
          <cell r="D62" t="str">
            <v>TD3</v>
          </cell>
          <cell r="H62">
            <v>0</v>
          </cell>
        </row>
        <row r="63">
          <cell r="B63" t="str">
            <v>Пени</v>
          </cell>
          <cell r="C63" t="str">
            <v>BS1.2.3.2.5.15</v>
          </cell>
          <cell r="D63" t="str">
            <v>TD4</v>
          </cell>
          <cell r="H63">
            <v>31.57</v>
          </cell>
          <cell r="N63">
            <v>31.57</v>
          </cell>
          <cell r="O63">
            <v>31.57</v>
          </cell>
        </row>
        <row r="64">
          <cell r="A64">
            <v>17</v>
          </cell>
          <cell r="B64" t="str">
            <v>Налог на рекламу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 xml:space="preserve">Основной долг </v>
          </cell>
          <cell r="C65" t="str">
            <v>BS1.2.3.2.5.16</v>
          </cell>
          <cell r="D65" t="str">
            <v>TD2</v>
          </cell>
          <cell r="H65">
            <v>0</v>
          </cell>
        </row>
        <row r="66">
          <cell r="B66" t="str">
            <v>Штрафы</v>
          </cell>
          <cell r="C66" t="str">
            <v>BS1.2.3.2.5.16</v>
          </cell>
          <cell r="D66" t="str">
            <v>TD3</v>
          </cell>
          <cell r="H66">
            <v>0</v>
          </cell>
        </row>
        <row r="67">
          <cell r="B67" t="str">
            <v>Пени</v>
          </cell>
          <cell r="C67" t="str">
            <v>BS1.2.3.2.5.16</v>
          </cell>
          <cell r="D67" t="str">
            <v>TD4</v>
          </cell>
          <cell r="H67">
            <v>0</v>
          </cell>
        </row>
        <row r="68">
          <cell r="A68">
            <v>18</v>
          </cell>
          <cell r="B68" t="str">
            <v>Сбор на содержание милиции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 xml:space="preserve">Основной долг </v>
          </cell>
          <cell r="C69" t="str">
            <v>BS1.2.3.2.5.17</v>
          </cell>
          <cell r="D69" t="str">
            <v>TD2</v>
          </cell>
          <cell r="H69">
            <v>0</v>
          </cell>
        </row>
        <row r="70">
          <cell r="B70" t="str">
            <v>Штрафы</v>
          </cell>
          <cell r="C70" t="str">
            <v>BS1.2.3.2.5.17</v>
          </cell>
          <cell r="D70" t="str">
            <v>TD3</v>
          </cell>
          <cell r="H70">
            <v>0</v>
          </cell>
        </row>
        <row r="71">
          <cell r="B71" t="str">
            <v>Пени</v>
          </cell>
          <cell r="C71" t="str">
            <v>BS1.2.3.2.5.17</v>
          </cell>
          <cell r="D71" t="str">
            <v>TD4</v>
          </cell>
          <cell r="H71">
            <v>0</v>
          </cell>
        </row>
        <row r="72">
          <cell r="A72">
            <v>19</v>
          </cell>
          <cell r="B72" t="str">
            <v>Единый налог на вмененный доход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 xml:space="preserve">Основной долг </v>
          </cell>
          <cell r="C73" t="str">
            <v>BS1.2.3.2.5.18</v>
          </cell>
          <cell r="D73" t="str">
            <v>TD2</v>
          </cell>
          <cell r="H73">
            <v>0</v>
          </cell>
        </row>
        <row r="74">
          <cell r="B74" t="str">
            <v>Штрафы</v>
          </cell>
          <cell r="C74" t="str">
            <v>BS1.2.3.2.5.18</v>
          </cell>
          <cell r="D74" t="str">
            <v>TD3</v>
          </cell>
          <cell r="H74">
            <v>0</v>
          </cell>
        </row>
        <row r="75">
          <cell r="B75" t="str">
            <v>Пени</v>
          </cell>
          <cell r="C75" t="str">
            <v>BS1.2.3.2.5.18</v>
          </cell>
          <cell r="D75" t="str">
            <v>TD4</v>
          </cell>
          <cell r="H75">
            <v>0</v>
          </cell>
        </row>
        <row r="76">
          <cell r="A76">
            <v>20</v>
          </cell>
          <cell r="B76" t="str">
            <v xml:space="preserve">Налог на операции с ценными бумагами 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 xml:space="preserve">Основной долг </v>
          </cell>
          <cell r="C77" t="str">
            <v>BS1.2.3.2.5.19</v>
          </cell>
          <cell r="D77" t="str">
            <v>TD2</v>
          </cell>
          <cell r="H77">
            <v>0</v>
          </cell>
        </row>
        <row r="78">
          <cell r="B78" t="str">
            <v>Штрафы</v>
          </cell>
          <cell r="C78" t="str">
            <v>BS1.2.3.2.5.19</v>
          </cell>
          <cell r="D78" t="str">
            <v>TD3</v>
          </cell>
          <cell r="H78">
            <v>0</v>
          </cell>
        </row>
        <row r="79">
          <cell r="B79" t="str">
            <v>Пени</v>
          </cell>
          <cell r="C79" t="str">
            <v>BS1.2.3.2.5.19</v>
          </cell>
          <cell r="D79" t="str">
            <v>TD4</v>
          </cell>
          <cell r="H79">
            <v>0</v>
          </cell>
        </row>
        <row r="80">
          <cell r="A80">
            <v>21</v>
          </cell>
          <cell r="B80" t="str">
            <v xml:space="preserve">Государственные пошлины </v>
          </cell>
          <cell r="E80">
            <v>0</v>
          </cell>
          <cell r="F80">
            <v>0</v>
          </cell>
          <cell r="G80">
            <v>119686.15</v>
          </cell>
          <cell r="H80">
            <v>119686.15</v>
          </cell>
          <cell r="I80">
            <v>119686.15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 xml:space="preserve">Основной долг </v>
          </cell>
          <cell r="C81" t="str">
            <v>BS1.2.3.2.5.20</v>
          </cell>
          <cell r="D81" t="str">
            <v>TD2</v>
          </cell>
          <cell r="G81">
            <v>119686.15</v>
          </cell>
          <cell r="H81">
            <v>119686.15</v>
          </cell>
          <cell r="I81">
            <v>119686.15</v>
          </cell>
        </row>
        <row r="82">
          <cell r="B82" t="str">
            <v>Штрафы</v>
          </cell>
          <cell r="C82" t="str">
            <v>BS1.2.3.2.5.20</v>
          </cell>
          <cell r="D82" t="str">
            <v>TD3</v>
          </cell>
          <cell r="H82">
            <v>0</v>
          </cell>
        </row>
        <row r="83">
          <cell r="B83" t="str">
            <v>Пени</v>
          </cell>
          <cell r="C83" t="str">
            <v>BS1.2.3.2.5.20</v>
          </cell>
          <cell r="D83" t="str">
            <v>TD4</v>
          </cell>
          <cell r="H83">
            <v>0</v>
          </cell>
        </row>
        <row r="84">
          <cell r="A84">
            <v>22</v>
          </cell>
          <cell r="B84" t="str">
            <v>Коммунальный налог (украина)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 xml:space="preserve">Основной долг </v>
          </cell>
          <cell r="C85" t="str">
            <v>BS1.2.3.2.5.21</v>
          </cell>
          <cell r="D85" t="str">
            <v>TD2</v>
          </cell>
          <cell r="H85">
            <v>0</v>
          </cell>
        </row>
        <row r="86">
          <cell r="B86" t="str">
            <v>Штрафы</v>
          </cell>
          <cell r="C86" t="str">
            <v>BS1.2.3.2.5.21</v>
          </cell>
          <cell r="D86" t="str">
            <v>TD3</v>
          </cell>
          <cell r="H86">
            <v>0</v>
          </cell>
        </row>
        <row r="87">
          <cell r="B87" t="str">
            <v>Пени</v>
          </cell>
          <cell r="C87" t="str">
            <v>BS1.2.3.2.5.21</v>
          </cell>
          <cell r="D87" t="str">
            <v>TD4</v>
          </cell>
          <cell r="H87">
            <v>0</v>
          </cell>
        </row>
        <row r="88">
          <cell r="A88">
            <v>25</v>
          </cell>
          <cell r="B88" t="str">
            <v>Транспортный налог</v>
          </cell>
          <cell r="E88">
            <v>0</v>
          </cell>
          <cell r="F88">
            <v>107771</v>
          </cell>
          <cell r="G88">
            <v>301462</v>
          </cell>
          <cell r="H88">
            <v>410609.13</v>
          </cell>
          <cell r="I88">
            <v>410609.13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1376.1300000000047</v>
          </cell>
          <cell r="P88">
            <v>0</v>
          </cell>
          <cell r="Q88">
            <v>0</v>
          </cell>
        </row>
        <row r="89">
          <cell r="B89" t="str">
            <v xml:space="preserve">Основной долг </v>
          </cell>
          <cell r="C89" t="str">
            <v>BS1.2.3.2.5.25</v>
          </cell>
          <cell r="D89" t="str">
            <v>TD2</v>
          </cell>
          <cell r="F89">
            <v>107771</v>
          </cell>
          <cell r="G89">
            <v>301462</v>
          </cell>
          <cell r="H89">
            <v>410609.13</v>
          </cell>
          <cell r="I89">
            <v>410609.13</v>
          </cell>
          <cell r="O89">
            <v>1376.1300000000047</v>
          </cell>
        </row>
        <row r="90">
          <cell r="B90" t="str">
            <v>Штрафы</v>
          </cell>
          <cell r="C90" t="str">
            <v>BS1.2.3.2.5.25</v>
          </cell>
          <cell r="D90" t="str">
            <v>TD3</v>
          </cell>
          <cell r="H90">
            <v>0</v>
          </cell>
        </row>
        <row r="91">
          <cell r="B91" t="str">
            <v>Пени</v>
          </cell>
          <cell r="C91" t="str">
            <v>BS1.2.3.2.5.25</v>
          </cell>
          <cell r="D91" t="str">
            <v>TD4</v>
          </cell>
          <cell r="H91">
            <v>0</v>
          </cell>
        </row>
        <row r="92">
          <cell r="A92">
            <v>26</v>
          </cell>
          <cell r="B92" t="str">
            <v>Прочие налоги и сборы</v>
          </cell>
          <cell r="E92">
            <v>0</v>
          </cell>
          <cell r="F92">
            <v>0</v>
          </cell>
          <cell r="G92">
            <v>50050</v>
          </cell>
          <cell r="H92">
            <v>50058.52</v>
          </cell>
          <cell r="I92">
            <v>50050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8.52</v>
          </cell>
          <cell r="O92">
            <v>8.52</v>
          </cell>
          <cell r="P92">
            <v>0</v>
          </cell>
          <cell r="Q92">
            <v>0</v>
          </cell>
        </row>
        <row r="93">
          <cell r="B93" t="str">
            <v xml:space="preserve">Основной долг </v>
          </cell>
          <cell r="C93" t="str">
            <v>BS1.2.3.2.5.24</v>
          </cell>
          <cell r="D93" t="str">
            <v>TD2</v>
          </cell>
          <cell r="H93">
            <v>0.5</v>
          </cell>
          <cell r="I93">
            <v>0</v>
          </cell>
          <cell r="N93">
            <v>0.5</v>
          </cell>
          <cell r="O93">
            <v>0.5</v>
          </cell>
        </row>
        <row r="94">
          <cell r="B94" t="str">
            <v>Штрафы</v>
          </cell>
          <cell r="C94" t="str">
            <v>BS1.2.3.2.5.24</v>
          </cell>
          <cell r="D94" t="str">
            <v>TD3</v>
          </cell>
          <cell r="G94">
            <v>50050</v>
          </cell>
          <cell r="H94">
            <v>50050</v>
          </cell>
          <cell r="I94">
            <v>50050</v>
          </cell>
          <cell r="P94">
            <v>0</v>
          </cell>
        </row>
        <row r="95">
          <cell r="B95" t="str">
            <v>Пени</v>
          </cell>
          <cell r="C95" t="str">
            <v>BS1.2.3.2.5.24</v>
          </cell>
          <cell r="D95" t="str">
            <v>TD4</v>
          </cell>
          <cell r="H95">
            <v>8.02</v>
          </cell>
          <cell r="N95">
            <v>8.02</v>
          </cell>
          <cell r="O95">
            <v>8.02</v>
          </cell>
        </row>
        <row r="96">
          <cell r="B96" t="str">
            <v>ВСЕГО по строке 624</v>
          </cell>
          <cell r="E96">
            <v>47488.02</v>
          </cell>
          <cell r="F96">
            <v>10536218.609999999</v>
          </cell>
          <cell r="G96">
            <v>-108976239.33999997</v>
          </cell>
          <cell r="H96">
            <v>-101008506.02999999</v>
          </cell>
          <cell r="I96">
            <v>-136591093.14000002</v>
          </cell>
          <cell r="J96">
            <v>25121664</v>
          </cell>
          <cell r="K96">
            <v>-8897291</v>
          </cell>
          <cell r="L96">
            <v>0</v>
          </cell>
          <cell r="M96">
            <v>0</v>
          </cell>
          <cell r="N96">
            <v>19358214.110000003</v>
          </cell>
          <cell r="O96">
            <v>8817421.4399999958</v>
          </cell>
          <cell r="P96">
            <v>11338418.719999999</v>
          </cell>
          <cell r="Q96">
            <v>0</v>
          </cell>
        </row>
        <row r="97">
          <cell r="B97" t="str">
            <v xml:space="preserve">Основной долг </v>
          </cell>
          <cell r="E97">
            <v>2620</v>
          </cell>
          <cell r="F97">
            <v>10536218.610000001</v>
          </cell>
          <cell r="G97">
            <v>-109052484.03999998</v>
          </cell>
          <cell r="H97">
            <v>-101041294.61999997</v>
          </cell>
          <cell r="I97">
            <v>-136603303.41000003</v>
          </cell>
          <cell r="J97">
            <v>25121664</v>
          </cell>
          <cell r="K97">
            <v>-8917829.7300000004</v>
          </cell>
          <cell r="L97">
            <v>0</v>
          </cell>
          <cell r="M97">
            <v>0</v>
          </cell>
          <cell r="N97">
            <v>19358174.520000003</v>
          </cell>
          <cell r="O97">
            <v>8816009.549999997</v>
          </cell>
          <cell r="P97">
            <v>11338418.739999998</v>
          </cell>
          <cell r="Q97">
            <v>0</v>
          </cell>
        </row>
        <row r="98">
          <cell r="B98" t="str">
            <v>Штрафы</v>
          </cell>
          <cell r="E98">
            <v>0</v>
          </cell>
          <cell r="F98">
            <v>0</v>
          </cell>
          <cell r="G98">
            <v>69050</v>
          </cell>
          <cell r="H98">
            <v>69050</v>
          </cell>
          <cell r="I98">
            <v>50050</v>
          </cell>
          <cell r="J98">
            <v>0</v>
          </cell>
          <cell r="K98">
            <v>19000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Пени</v>
          </cell>
          <cell r="E99">
            <v>44868.02</v>
          </cell>
          <cell r="F99">
            <v>0</v>
          </cell>
          <cell r="G99">
            <v>7194.7</v>
          </cell>
          <cell r="H99">
            <v>-36261.410000000003</v>
          </cell>
          <cell r="I99">
            <v>-37839.729999999996</v>
          </cell>
          <cell r="J99">
            <v>0</v>
          </cell>
          <cell r="K99">
            <v>1538.73</v>
          </cell>
          <cell r="L99">
            <v>0</v>
          </cell>
          <cell r="M99">
            <v>0</v>
          </cell>
          <cell r="N99">
            <v>39.590000000000003</v>
          </cell>
          <cell r="O99">
            <v>1411.8899999999999</v>
          </cell>
          <cell r="P99">
            <v>0</v>
          </cell>
          <cell r="Q99">
            <v>0</v>
          </cell>
        </row>
      </sheetData>
      <sheetData sheetId="56" refreshError="1"/>
      <sheetData sheetId="57" refreshError="1">
        <row r="12">
          <cell r="C12" t="str">
            <v>schet</v>
          </cell>
          <cell r="D12" t="str">
            <v>line_code</v>
          </cell>
          <cell r="E12" t="str">
            <v>CB11_2</v>
          </cell>
          <cell r="F12" t="str">
            <v>CB11_3</v>
          </cell>
          <cell r="G12" t="str">
            <v>CB11_5</v>
          </cell>
          <cell r="I12" t="str">
            <v>CB11_6_1</v>
          </cell>
          <cell r="J12" t="str">
            <v>CB11_6_2</v>
          </cell>
          <cell r="K12" t="str">
            <v>CB11_8</v>
          </cell>
          <cell r="L12" t="str">
            <v>CB11_9</v>
          </cell>
          <cell r="M12" t="str">
            <v>CB11_9_1</v>
          </cell>
          <cell r="N12" t="str">
            <v>CB11_9_2</v>
          </cell>
        </row>
        <row r="13">
          <cell r="A13">
            <v>1</v>
          </cell>
          <cell r="B13" t="str">
            <v>Расчеты по имущественному страхованию</v>
          </cell>
          <cell r="C13" t="str">
            <v>76.01</v>
          </cell>
          <cell r="D13" t="str">
            <v>BS1.12.1</v>
          </cell>
          <cell r="G13">
            <v>8278378</v>
          </cell>
          <cell r="H13">
            <v>8278378</v>
          </cell>
          <cell r="I13">
            <v>8278378</v>
          </cell>
          <cell r="M13">
            <v>0</v>
          </cell>
        </row>
        <row r="14">
          <cell r="A14">
            <v>2</v>
          </cell>
          <cell r="B14" t="str">
            <v>Расчеты по личному страхованию</v>
          </cell>
          <cell r="C14" t="str">
            <v>76.02</v>
          </cell>
          <cell r="D14" t="str">
            <v>BS1.12.2</v>
          </cell>
          <cell r="F14">
            <v>17565</v>
          </cell>
          <cell r="G14">
            <v>3009825</v>
          </cell>
          <cell r="H14">
            <v>3027390</v>
          </cell>
          <cell r="I14">
            <v>3027390</v>
          </cell>
          <cell r="M14">
            <v>0</v>
          </cell>
        </row>
        <row r="15">
          <cell r="A15">
            <v>3</v>
          </cell>
          <cell r="B15" t="str">
            <v>Расчеты по претензиям к уплате*</v>
          </cell>
          <cell r="C15" t="str">
            <v>76.03</v>
          </cell>
          <cell r="D15" t="str">
            <v>BS1.12.3</v>
          </cell>
          <cell r="E15">
            <v>20490</v>
          </cell>
          <cell r="F15">
            <v>0</v>
          </cell>
          <cell r="G15">
            <v>907759.02</v>
          </cell>
          <cell r="H15">
            <v>708529</v>
          </cell>
          <cell r="J15">
            <v>708529</v>
          </cell>
          <cell r="L15">
            <v>178740.19</v>
          </cell>
          <cell r="M15">
            <v>178740.19</v>
          </cell>
        </row>
        <row r="16">
          <cell r="A16">
            <v>5</v>
          </cell>
          <cell r="B16" t="str">
            <v>Расчеты по депонированным суммам</v>
          </cell>
          <cell r="C16" t="str">
            <v>76.05</v>
          </cell>
          <cell r="D16" t="str">
            <v>BS1.12.5</v>
          </cell>
          <cell r="F16">
            <v>166889.78</v>
          </cell>
          <cell r="G16">
            <v>1088685</v>
          </cell>
          <cell r="H16">
            <v>1178339</v>
          </cell>
          <cell r="I16">
            <v>998379</v>
          </cell>
          <cell r="J16">
            <v>179960</v>
          </cell>
          <cell r="L16">
            <v>77235.780000000028</v>
          </cell>
          <cell r="M16">
            <v>77235.780000000028</v>
          </cell>
        </row>
        <row r="17">
          <cell r="A17">
            <v>6</v>
          </cell>
          <cell r="B17" t="str">
            <v>Расчеты по удержаниям из зарплаты</v>
          </cell>
          <cell r="C17" t="str">
            <v>76.06</v>
          </cell>
          <cell r="D17" t="str">
            <v>BS1.12.6</v>
          </cell>
          <cell r="F17">
            <v>296806.71999999788</v>
          </cell>
          <cell r="G17">
            <v>3639742</v>
          </cell>
          <cell r="H17">
            <v>3582937</v>
          </cell>
          <cell r="I17">
            <v>2127837</v>
          </cell>
          <cell r="J17">
            <v>1455100</v>
          </cell>
          <cell r="L17">
            <v>353611.71999999788</v>
          </cell>
          <cell r="M17">
            <v>353611.71999999788</v>
          </cell>
        </row>
        <row r="18">
          <cell r="A18">
            <v>7</v>
          </cell>
          <cell r="B18" t="str">
            <v>Таможенные платежи</v>
          </cell>
          <cell r="C18" t="str">
            <v>76.10</v>
          </cell>
          <cell r="D18" t="str">
            <v>BS1.12.7</v>
          </cell>
          <cell r="E18">
            <v>533885</v>
          </cell>
          <cell r="G18">
            <v>8036389</v>
          </cell>
          <cell r="H18">
            <v>8618033</v>
          </cell>
          <cell r="I18">
            <v>8618033</v>
          </cell>
          <cell r="K18">
            <v>1115529</v>
          </cell>
          <cell r="M18">
            <v>0</v>
          </cell>
        </row>
        <row r="19">
          <cell r="A19">
            <v>8</v>
          </cell>
          <cell r="B19" t="str">
            <v>Расчеты с подотчетными лицами</v>
          </cell>
          <cell r="C19">
            <v>71</v>
          </cell>
          <cell r="D19" t="str">
            <v>BS1.12.8</v>
          </cell>
          <cell r="E19">
            <v>229424.64000000001</v>
          </cell>
          <cell r="F19">
            <v>6643.44</v>
          </cell>
          <cell r="G19">
            <v>19115391.73</v>
          </cell>
          <cell r="H19">
            <v>19596655.140000001</v>
          </cell>
          <cell r="I19">
            <v>14572275.93</v>
          </cell>
          <cell r="J19">
            <v>5024379.21</v>
          </cell>
          <cell r="K19">
            <v>719788.76</v>
          </cell>
          <cell r="L19">
            <v>15744.15</v>
          </cell>
          <cell r="M19">
            <v>15744.15</v>
          </cell>
        </row>
        <row r="20">
          <cell r="A20">
            <v>9</v>
          </cell>
          <cell r="B20" t="str">
            <v>Расчеты с персоналом по прочим операциям</v>
          </cell>
          <cell r="C20">
            <v>73</v>
          </cell>
          <cell r="D20" t="str">
            <v>BS1.12.9</v>
          </cell>
          <cell r="E20">
            <v>813404.47</v>
          </cell>
          <cell r="G20">
            <v>22524955.329999998</v>
          </cell>
          <cell r="H20">
            <v>22194477.129999999</v>
          </cell>
          <cell r="I20">
            <v>22173977.129999999</v>
          </cell>
          <cell r="J20">
            <v>20500</v>
          </cell>
          <cell r="K20">
            <v>482926.5699999989</v>
          </cell>
          <cell r="M20">
            <v>0</v>
          </cell>
        </row>
        <row r="21">
          <cell r="A21">
            <v>10</v>
          </cell>
          <cell r="B21" t="str">
            <v>Расчеты по переводу долга*</v>
          </cell>
          <cell r="C21" t="str">
            <v>76.12</v>
          </cell>
          <cell r="D21" t="str">
            <v>BS1.12.10</v>
          </cell>
          <cell r="H21">
            <v>0</v>
          </cell>
          <cell r="L21">
            <v>0</v>
          </cell>
          <cell r="M21">
            <v>0</v>
          </cell>
        </row>
        <row r="22">
          <cell r="A22">
            <v>11</v>
          </cell>
          <cell r="B22" t="str">
            <v>Расчеты с комитентом*</v>
          </cell>
          <cell r="C22" t="str">
            <v>76.13</v>
          </cell>
          <cell r="D22" t="str">
            <v>BS1.12.11</v>
          </cell>
          <cell r="F22">
            <v>0.01</v>
          </cell>
          <cell r="H22">
            <v>0</v>
          </cell>
          <cell r="M22">
            <v>0</v>
          </cell>
        </row>
        <row r="23">
          <cell r="A23">
            <v>13</v>
          </cell>
          <cell r="B23" t="str">
            <v>Расчеты с дебиторами и кредиторами по векселям*</v>
          </cell>
          <cell r="C23" t="str">
            <v>76.16</v>
          </cell>
          <cell r="D23" t="str">
            <v>BS1.12.13</v>
          </cell>
          <cell r="G23">
            <v>2456230000</v>
          </cell>
          <cell r="H23">
            <v>2456230000</v>
          </cell>
          <cell r="I23">
            <v>2456230000</v>
          </cell>
          <cell r="M23">
            <v>0</v>
          </cell>
        </row>
        <row r="24">
          <cell r="A24">
            <v>14</v>
          </cell>
          <cell r="B24" t="str">
            <v>Расчеты с дебиторами и кредиторами по финансовым операциям, кроме расчетов по векселям*</v>
          </cell>
          <cell r="C24" t="str">
            <v>76.17</v>
          </cell>
          <cell r="D24" t="str">
            <v>BS1.12.14</v>
          </cell>
          <cell r="G24">
            <v>35900821</v>
          </cell>
          <cell r="H24">
            <v>35900821</v>
          </cell>
          <cell r="I24">
            <v>35900821</v>
          </cell>
          <cell r="M24">
            <v>0</v>
          </cell>
        </row>
        <row r="25">
          <cell r="A25">
            <v>12</v>
          </cell>
          <cell r="B25" t="str">
            <v>Прочие кредиторы*</v>
          </cell>
          <cell r="C25" t="str">
            <v>76.99</v>
          </cell>
          <cell r="D25" t="str">
            <v>BS1.12.12</v>
          </cell>
          <cell r="E25">
            <v>1173995.04</v>
          </cell>
          <cell r="F25">
            <v>891100970.05999994</v>
          </cell>
          <cell r="G25">
            <v>3310629797</v>
          </cell>
          <cell r="H25">
            <v>4207057358</v>
          </cell>
          <cell r="J25">
            <v>4207057358</v>
          </cell>
          <cell r="K25">
            <v>7223306</v>
          </cell>
          <cell r="L25">
            <v>722720</v>
          </cell>
          <cell r="M25">
            <v>722720</v>
          </cell>
        </row>
        <row r="26">
          <cell r="A26" t="str">
            <v xml:space="preserve">Всего по строке 625(1) </v>
          </cell>
          <cell r="E26">
            <v>2771199.15</v>
          </cell>
          <cell r="F26">
            <v>891588875.00999999</v>
          </cell>
          <cell r="G26">
            <v>5869361743.0799999</v>
          </cell>
          <cell r="H26">
            <v>6766372917.2700005</v>
          </cell>
          <cell r="I26">
            <v>2551927091.0599999</v>
          </cell>
          <cell r="K26">
            <v>9541550.3299999982</v>
          </cell>
          <cell r="L26">
            <v>1348051.839999998</v>
          </cell>
          <cell r="M26">
            <v>1348051.839999998</v>
          </cell>
          <cell r="N26">
            <v>0</v>
          </cell>
        </row>
      </sheetData>
      <sheetData sheetId="58" refreshError="1"/>
      <sheetData sheetId="59" refreshError="1"/>
      <sheetData sheetId="60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CB15_1</v>
          </cell>
          <cell r="H11" t="str">
            <v>CB15_1_2</v>
          </cell>
          <cell r="I11" t="str">
            <v>CB15_1_3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ООО "АЛКОА РУС" договор 650</v>
          </cell>
          <cell r="C12" t="str">
            <v>6312040497</v>
          </cell>
          <cell r="D12">
            <v>37377</v>
          </cell>
          <cell r="E12" t="str">
            <v>650-РАП</v>
          </cell>
          <cell r="F12">
            <v>1</v>
          </cell>
          <cell r="G12">
            <v>83622.490000000005</v>
          </cell>
          <cell r="H12">
            <v>83622.490000000005</v>
          </cell>
          <cell r="K12">
            <v>83622.490000000005</v>
          </cell>
          <cell r="L12" t="str">
            <v>810</v>
          </cell>
          <cell r="M12" t="str">
            <v>18</v>
          </cell>
        </row>
        <row r="13">
          <cell r="A13">
            <v>2</v>
          </cell>
          <cell r="B13" t="str">
            <v>МОСКВА ООО "ТОРГОВЫЙ ДОМ УПАКМЕТ"</v>
          </cell>
          <cell r="E13">
            <v>9389</v>
          </cell>
          <cell r="F13">
            <v>7</v>
          </cell>
          <cell r="G13">
            <v>49.28</v>
          </cell>
          <cell r="H13">
            <v>49.28</v>
          </cell>
          <cell r="K13">
            <v>49.28</v>
          </cell>
          <cell r="L13">
            <v>810</v>
          </cell>
        </row>
        <row r="14">
          <cell r="A14">
            <v>3</v>
          </cell>
          <cell r="B14" t="str">
            <v>ОС ДЮШОР-25</v>
          </cell>
          <cell r="E14">
            <v>250</v>
          </cell>
          <cell r="F14">
            <v>7</v>
          </cell>
          <cell r="G14">
            <v>236</v>
          </cell>
          <cell r="H14">
            <v>236</v>
          </cell>
          <cell r="K14">
            <v>236</v>
          </cell>
          <cell r="L14" t="str">
            <v>810</v>
          </cell>
        </row>
        <row r="15">
          <cell r="A15">
            <v>4</v>
          </cell>
          <cell r="B15" t="str">
            <v>ЗАО АЛУНЕКСТ</v>
          </cell>
          <cell r="E15">
            <v>678</v>
          </cell>
          <cell r="F15">
            <v>7</v>
          </cell>
          <cell r="G15">
            <v>7315.19</v>
          </cell>
          <cell r="H15">
            <v>7315.19</v>
          </cell>
          <cell r="K15">
            <v>7315.19</v>
          </cell>
          <cell r="L15" t="str">
            <v>810</v>
          </cell>
        </row>
        <row r="16">
          <cell r="A16">
            <v>5</v>
          </cell>
          <cell r="B16" t="str">
            <v>ООО БЕЛИС</v>
          </cell>
          <cell r="E16">
            <v>899</v>
          </cell>
          <cell r="F16">
            <v>7</v>
          </cell>
          <cell r="G16">
            <v>0.44</v>
          </cell>
          <cell r="H16">
            <v>0.44</v>
          </cell>
          <cell r="K16">
            <v>0.44</v>
          </cell>
          <cell r="L16" t="str">
            <v>810</v>
          </cell>
        </row>
        <row r="17">
          <cell r="A17">
            <v>6</v>
          </cell>
          <cell r="B17" t="str">
            <v>ООО "АЛЬЯНС-ДОН"</v>
          </cell>
          <cell r="E17">
            <v>1403</v>
          </cell>
          <cell r="F17">
            <v>7</v>
          </cell>
          <cell r="G17">
            <v>8923.9</v>
          </cell>
          <cell r="H17">
            <v>8923.9</v>
          </cell>
          <cell r="K17">
            <v>8923.9</v>
          </cell>
          <cell r="L17" t="str">
            <v>810</v>
          </cell>
        </row>
        <row r="18">
          <cell r="A18">
            <v>7</v>
          </cell>
          <cell r="B18" t="str">
            <v>ООО "БК-АЛПРОФ"</v>
          </cell>
          <cell r="E18">
            <v>1440</v>
          </cell>
          <cell r="F18">
            <v>7</v>
          </cell>
          <cell r="G18">
            <v>1705.17</v>
          </cell>
          <cell r="H18">
            <v>1705.17</v>
          </cell>
          <cell r="K18">
            <v>1705.17</v>
          </cell>
          <cell r="L18" t="str">
            <v>810</v>
          </cell>
        </row>
        <row r="19">
          <cell r="A19">
            <v>8</v>
          </cell>
          <cell r="B19" t="str">
            <v>ИП ЧЕРНЫШОВ ВЯЧЕСЛАВ ИВАНОВИЧ</v>
          </cell>
          <cell r="E19">
            <v>1500</v>
          </cell>
          <cell r="F19">
            <v>7</v>
          </cell>
          <cell r="G19">
            <v>548095.47</v>
          </cell>
          <cell r="H19">
            <v>548095.47</v>
          </cell>
          <cell r="K19">
            <v>548095.47</v>
          </cell>
          <cell r="L19" t="str">
            <v>810</v>
          </cell>
        </row>
        <row r="20">
          <cell r="A20">
            <v>9</v>
          </cell>
          <cell r="B20" t="str">
            <v>ЗАО "ЮГ-ЧЕРМЕТ"</v>
          </cell>
          <cell r="E20">
            <v>5770</v>
          </cell>
          <cell r="F20">
            <v>7</v>
          </cell>
          <cell r="G20">
            <v>318931.65000000002</v>
          </cell>
          <cell r="H20">
            <v>318931.65000000002</v>
          </cell>
          <cell r="K20">
            <v>318931.65000000002</v>
          </cell>
          <cell r="L20" t="str">
            <v>810</v>
          </cell>
        </row>
        <row r="21">
          <cell r="A21">
            <v>10</v>
          </cell>
          <cell r="B21" t="str">
            <v>ООО ПОРОШКОВЫЕ ПОКРЫТИЯ</v>
          </cell>
          <cell r="E21">
            <v>7664</v>
          </cell>
          <cell r="F21">
            <v>7</v>
          </cell>
          <cell r="G21">
            <v>422.5</v>
          </cell>
          <cell r="H21">
            <v>422.5</v>
          </cell>
          <cell r="K21">
            <v>422.5</v>
          </cell>
          <cell r="L21" t="str">
            <v>810</v>
          </cell>
        </row>
        <row r="22">
          <cell r="A22">
            <v>11</v>
          </cell>
          <cell r="B22" t="str">
            <v>ООО "МЕТАЛЛСЕРВИС"</v>
          </cell>
          <cell r="E22">
            <v>8076</v>
          </cell>
          <cell r="F22">
            <v>7</v>
          </cell>
          <cell r="G22">
            <v>238417.08</v>
          </cell>
          <cell r="H22">
            <v>238417.08</v>
          </cell>
          <cell r="K22">
            <v>238417.08</v>
          </cell>
          <cell r="L22" t="str">
            <v>810</v>
          </cell>
        </row>
        <row r="23">
          <cell r="A23">
            <v>12</v>
          </cell>
          <cell r="B23" t="str">
            <v>ЧАСТНОЕ ЛИЦО</v>
          </cell>
          <cell r="F23">
            <v>7</v>
          </cell>
          <cell r="G23">
            <v>14757.87</v>
          </cell>
          <cell r="H23">
            <v>14757.87</v>
          </cell>
          <cell r="K23">
            <v>14757.87</v>
          </cell>
          <cell r="L23" t="str">
            <v>810</v>
          </cell>
        </row>
        <row r="24">
          <cell r="A24">
            <v>1</v>
          </cell>
          <cell r="B24" t="str">
            <v>ТД РАП (АНТК Антоновка Украина)</v>
          </cell>
          <cell r="C24" t="str">
            <v>6312040497</v>
          </cell>
          <cell r="D24">
            <v>37204</v>
          </cell>
          <cell r="E24" t="str">
            <v>03-0167ПС</v>
          </cell>
          <cell r="F24" t="str">
            <v>2</v>
          </cell>
          <cell r="G24">
            <v>5</v>
          </cell>
          <cell r="H24">
            <v>5</v>
          </cell>
          <cell r="L24" t="str">
            <v>643</v>
          </cell>
          <cell r="M24" t="str">
            <v>18</v>
          </cell>
        </row>
        <row r="25">
          <cell r="A25">
            <v>2</v>
          </cell>
          <cell r="B25" t="str">
            <v>ТД РАП (Аспект  Украина)</v>
          </cell>
          <cell r="C25" t="str">
            <v>6312040497</v>
          </cell>
          <cell r="D25">
            <v>37410</v>
          </cell>
          <cell r="E25" t="str">
            <v>03-0293ПС</v>
          </cell>
          <cell r="F25" t="str">
            <v>2</v>
          </cell>
          <cell r="G25">
            <v>0.11</v>
          </cell>
          <cell r="H25">
            <v>0.11</v>
          </cell>
          <cell r="L25" t="str">
            <v>643</v>
          </cell>
          <cell r="M25" t="str">
            <v>18</v>
          </cell>
        </row>
        <row r="26">
          <cell r="A26">
            <v>3</v>
          </cell>
          <cell r="B26" t="str">
            <v>ТД РАП (Атекс Украина)</v>
          </cell>
          <cell r="C26" t="str">
            <v>6312040497</v>
          </cell>
          <cell r="D26">
            <v>37267</v>
          </cell>
          <cell r="E26" t="str">
            <v>03-0215ПС</v>
          </cell>
          <cell r="F26" t="str">
            <v>2</v>
          </cell>
          <cell r="G26">
            <v>0.12</v>
          </cell>
          <cell r="H26">
            <v>0.12</v>
          </cell>
          <cell r="L26" t="str">
            <v>643</v>
          </cell>
          <cell r="M26" t="str">
            <v>18</v>
          </cell>
        </row>
        <row r="27">
          <cell r="A27">
            <v>4</v>
          </cell>
          <cell r="B27" t="str">
            <v>ТД РАП (Медисон Менеджмент США)</v>
          </cell>
          <cell r="C27" t="str">
            <v>6312040497</v>
          </cell>
          <cell r="D27">
            <v>37250</v>
          </cell>
          <cell r="E27" t="str">
            <v>03-0203ПС</v>
          </cell>
          <cell r="F27" t="str">
            <v>2</v>
          </cell>
          <cell r="G27">
            <v>37.24</v>
          </cell>
          <cell r="H27">
            <v>37.24</v>
          </cell>
          <cell r="K27">
            <v>1.31</v>
          </cell>
          <cell r="L27" t="str">
            <v>840</v>
          </cell>
          <cell r="M27" t="str">
            <v>18</v>
          </cell>
        </row>
        <row r="28">
          <cell r="A28">
            <v>5</v>
          </cell>
          <cell r="B28" t="str">
            <v>ТД РАП (Медисон Трайд Лимитед Эстония)</v>
          </cell>
          <cell r="C28" t="str">
            <v>6312040497</v>
          </cell>
          <cell r="D28">
            <v>37564</v>
          </cell>
          <cell r="E28" t="str">
            <v>03-0339ПС</v>
          </cell>
          <cell r="F28" t="str">
            <v>2</v>
          </cell>
          <cell r="G28">
            <v>0.28000000000000003</v>
          </cell>
          <cell r="H28">
            <v>0.28000000000000003</v>
          </cell>
          <cell r="K28">
            <v>9.9999999983992893E-3</v>
          </cell>
          <cell r="L28" t="str">
            <v>840</v>
          </cell>
          <cell r="M28" t="str">
            <v>18</v>
          </cell>
        </row>
        <row r="29">
          <cell r="A29">
            <v>6</v>
          </cell>
          <cell r="B29" t="str">
            <v>ТД РАП (Норд Украина)</v>
          </cell>
          <cell r="C29" t="str">
            <v>6312040497</v>
          </cell>
          <cell r="D29">
            <v>37180</v>
          </cell>
          <cell r="E29" t="str">
            <v>03-0152ПС</v>
          </cell>
          <cell r="F29" t="str">
            <v>2</v>
          </cell>
          <cell r="G29">
            <v>2.42</v>
          </cell>
          <cell r="H29">
            <v>2.42</v>
          </cell>
          <cell r="L29" t="str">
            <v>643</v>
          </cell>
          <cell r="M29" t="str">
            <v>18</v>
          </cell>
        </row>
        <row r="30">
          <cell r="A30">
            <v>7</v>
          </cell>
          <cell r="B30" t="str">
            <v>ТД РАП (Норд Украина)</v>
          </cell>
          <cell r="C30" t="str">
            <v>6312040497</v>
          </cell>
          <cell r="D30">
            <v>37350</v>
          </cell>
          <cell r="E30" t="str">
            <v>03-0264ПС</v>
          </cell>
          <cell r="F30" t="str">
            <v>2</v>
          </cell>
          <cell r="G30">
            <v>1.0000000000109139</v>
          </cell>
          <cell r="H30">
            <v>1.0000000000109139</v>
          </cell>
          <cell r="L30" t="str">
            <v>643</v>
          </cell>
          <cell r="M30" t="str">
            <v>18</v>
          </cell>
        </row>
        <row r="31">
          <cell r="A31">
            <v>8</v>
          </cell>
          <cell r="B31" t="str">
            <v>ТД РАП (ОсьУкраина)</v>
          </cell>
          <cell r="C31" t="str">
            <v>6312040497</v>
          </cell>
          <cell r="D31">
            <v>37295</v>
          </cell>
          <cell r="E31" t="str">
            <v>03-0235ПС</v>
          </cell>
          <cell r="F31" t="str">
            <v>2</v>
          </cell>
          <cell r="G31">
            <v>2.08</v>
          </cell>
          <cell r="H31">
            <v>2.08</v>
          </cell>
          <cell r="L31" t="str">
            <v>643</v>
          </cell>
          <cell r="M31" t="str">
            <v>18</v>
          </cell>
        </row>
        <row r="32">
          <cell r="A32">
            <v>9</v>
          </cell>
          <cell r="B32" t="str">
            <v>ТД РАП (ПО Чинар Азербайджан)</v>
          </cell>
          <cell r="C32" t="str">
            <v>6312040497</v>
          </cell>
          <cell r="D32">
            <v>37445</v>
          </cell>
          <cell r="E32" t="str">
            <v>03-0304ПС</v>
          </cell>
          <cell r="F32" t="str">
            <v>2</v>
          </cell>
          <cell r="G32">
            <v>912.99</v>
          </cell>
          <cell r="H32">
            <v>912.99</v>
          </cell>
          <cell r="K32">
            <v>32.119999999999891</v>
          </cell>
          <cell r="L32" t="str">
            <v>840</v>
          </cell>
          <cell r="M32" t="str">
            <v>18</v>
          </cell>
        </row>
        <row r="33">
          <cell r="A33">
            <v>10</v>
          </cell>
          <cell r="B33" t="str">
            <v>ТД РАП (Риф-Акваапарат Молдова)</v>
          </cell>
          <cell r="C33" t="str">
            <v>6312040497</v>
          </cell>
          <cell r="D33">
            <v>37228</v>
          </cell>
          <cell r="E33" t="str">
            <v>03-0191ПС</v>
          </cell>
          <cell r="F33" t="str">
            <v>2</v>
          </cell>
          <cell r="G33">
            <v>144.59</v>
          </cell>
          <cell r="H33">
            <v>144.59</v>
          </cell>
          <cell r="L33" t="str">
            <v>643</v>
          </cell>
          <cell r="M33" t="str">
            <v>18</v>
          </cell>
        </row>
        <row r="34">
          <cell r="A34">
            <v>11</v>
          </cell>
          <cell r="B34" t="str">
            <v>ТД РАП (Сага Латвия)</v>
          </cell>
          <cell r="C34" t="str">
            <v>6312040497</v>
          </cell>
          <cell r="D34">
            <v>37267</v>
          </cell>
          <cell r="E34" t="str">
            <v>03-0216ПС</v>
          </cell>
          <cell r="F34" t="str">
            <v>2</v>
          </cell>
          <cell r="G34">
            <v>9860.7000000000007</v>
          </cell>
          <cell r="H34">
            <v>9860.7000000000007</v>
          </cell>
          <cell r="L34" t="str">
            <v>643</v>
          </cell>
          <cell r="M34" t="str">
            <v>18</v>
          </cell>
        </row>
        <row r="35">
          <cell r="A35">
            <v>12</v>
          </cell>
          <cell r="B35" t="str">
            <v>ТД РАП (Элна Сервис Украина)</v>
          </cell>
          <cell r="C35" t="str">
            <v>6312040497</v>
          </cell>
          <cell r="D35">
            <v>37153</v>
          </cell>
          <cell r="E35" t="str">
            <v>03-0144ПС</v>
          </cell>
          <cell r="F35" t="str">
            <v>2</v>
          </cell>
          <cell r="G35">
            <v>1.23</v>
          </cell>
          <cell r="H35">
            <v>1.23</v>
          </cell>
          <cell r="L35" t="str">
            <v>643</v>
          </cell>
          <cell r="M35" t="str">
            <v>18</v>
          </cell>
        </row>
        <row r="36">
          <cell r="A36">
            <v>13</v>
          </cell>
          <cell r="B36" t="str">
            <v>ТД РАП(Актюбрентген Казахстан)</v>
          </cell>
          <cell r="C36" t="str">
            <v>6312040497</v>
          </cell>
          <cell r="D36">
            <v>37350</v>
          </cell>
          <cell r="E36" t="str">
            <v>03-0265ПС</v>
          </cell>
          <cell r="F36" t="str">
            <v>2</v>
          </cell>
          <cell r="G36">
            <v>49.91</v>
          </cell>
          <cell r="H36">
            <v>49.91</v>
          </cell>
          <cell r="L36" t="str">
            <v>643</v>
          </cell>
          <cell r="M36" t="str">
            <v>18</v>
          </cell>
        </row>
        <row r="37">
          <cell r="A37">
            <v>14</v>
          </cell>
          <cell r="B37" t="str">
            <v>ТД РАП(МТО ХарьковУкраина)</v>
          </cell>
          <cell r="C37" t="str">
            <v>6312040497</v>
          </cell>
          <cell r="D37">
            <v>37601</v>
          </cell>
          <cell r="E37" t="str">
            <v>03-0359ПС</v>
          </cell>
          <cell r="F37" t="str">
            <v>2</v>
          </cell>
          <cell r="G37">
            <v>0.31</v>
          </cell>
          <cell r="H37">
            <v>0.31</v>
          </cell>
          <cell r="L37" t="str">
            <v>643</v>
          </cell>
          <cell r="M37" t="str">
            <v>18</v>
          </cell>
        </row>
        <row r="38">
          <cell r="A38">
            <v>15</v>
          </cell>
          <cell r="B38" t="str">
            <v>ТД РАП(Хорольский механический з-д Украина)</v>
          </cell>
          <cell r="C38" t="str">
            <v>6312040497</v>
          </cell>
          <cell r="D38">
            <v>37655</v>
          </cell>
          <cell r="E38" t="str">
            <v>03-0390ПС</v>
          </cell>
          <cell r="F38" t="str">
            <v>2</v>
          </cell>
          <cell r="G38">
            <v>1.26</v>
          </cell>
          <cell r="H38">
            <v>1.26</v>
          </cell>
          <cell r="L38" t="str">
            <v>643</v>
          </cell>
          <cell r="M38" t="str">
            <v>18</v>
          </cell>
        </row>
        <row r="39">
          <cell r="A39">
            <v>16</v>
          </cell>
          <cell r="B39" t="str">
            <v>ТД РАП(Пневматика Украина)</v>
          </cell>
          <cell r="C39" t="str">
            <v>6312040497</v>
          </cell>
          <cell r="D39">
            <v>37781</v>
          </cell>
          <cell r="E39" t="str">
            <v>03-7014Пс</v>
          </cell>
          <cell r="F39" t="str">
            <v>2</v>
          </cell>
          <cell r="G39">
            <v>0.61</v>
          </cell>
          <cell r="H39">
            <v>0.61</v>
          </cell>
          <cell r="L39" t="str">
            <v>643</v>
          </cell>
          <cell r="M39" t="str">
            <v>18</v>
          </cell>
        </row>
        <row r="40">
          <cell r="A40">
            <v>17</v>
          </cell>
          <cell r="B40" t="str">
            <v>ТД РАП(Мисса)</v>
          </cell>
          <cell r="C40" t="str">
            <v>6312040497</v>
          </cell>
          <cell r="D40" t="str">
            <v>00.11.03</v>
          </cell>
          <cell r="E40" t="str">
            <v>03-0002ТМ</v>
          </cell>
          <cell r="F40" t="str">
            <v>6</v>
          </cell>
          <cell r="G40">
            <v>2501.2300000000105</v>
          </cell>
          <cell r="H40">
            <v>2501.2300000000105</v>
          </cell>
          <cell r="L40" t="str">
            <v>643</v>
          </cell>
          <cell r="M40" t="str">
            <v>18</v>
          </cell>
        </row>
        <row r="41">
          <cell r="A41">
            <v>18</v>
          </cell>
          <cell r="B41" t="str">
            <v>ТД РАП(Теплоинвест Казахстан)</v>
          </cell>
          <cell r="C41" t="str">
            <v>6312040497</v>
          </cell>
          <cell r="D41" t="str">
            <v>07.04.</v>
          </cell>
          <cell r="E41" t="str">
            <v>03-6111ПС</v>
          </cell>
          <cell r="F41" t="str">
            <v>2</v>
          </cell>
          <cell r="G41">
            <v>65.150000000000006</v>
          </cell>
          <cell r="H41">
            <v>65.150000000000006</v>
          </cell>
          <cell r="L41" t="str">
            <v>643</v>
          </cell>
          <cell r="M41" t="str">
            <v>18</v>
          </cell>
        </row>
        <row r="42">
          <cell r="A42">
            <v>19</v>
          </cell>
          <cell r="B42" t="str">
            <v>ТД РАП (RLM Associates Incorp)</v>
          </cell>
          <cell r="C42" t="str">
            <v>6312040497</v>
          </cell>
          <cell r="D42">
            <v>38229</v>
          </cell>
          <cell r="E42" t="str">
            <v>03-6147ПС</v>
          </cell>
          <cell r="F42" t="str">
            <v>2</v>
          </cell>
          <cell r="G42">
            <v>6292.31</v>
          </cell>
          <cell r="H42">
            <v>6292.31</v>
          </cell>
          <cell r="K42">
            <v>221.37</v>
          </cell>
          <cell r="L42" t="str">
            <v>840</v>
          </cell>
          <cell r="M42" t="str">
            <v>18</v>
          </cell>
        </row>
        <row r="43">
          <cell r="A43">
            <v>20</v>
          </cell>
          <cell r="B43" t="str">
            <v>ТД РАП (AQUARES-GRUP Молдавия)</v>
          </cell>
          <cell r="C43" t="str">
            <v>6312040497</v>
          </cell>
          <cell r="D43">
            <v>38246</v>
          </cell>
          <cell r="E43" t="str">
            <v>03-6122пс</v>
          </cell>
          <cell r="F43" t="str">
            <v>2</v>
          </cell>
          <cell r="G43">
            <v>0.17</v>
          </cell>
          <cell r="H43">
            <v>0.17</v>
          </cell>
          <cell r="L43" t="str">
            <v>643</v>
          </cell>
          <cell r="M43" t="str">
            <v>18</v>
          </cell>
        </row>
        <row r="44">
          <cell r="A44">
            <v>21</v>
          </cell>
          <cell r="B44" t="str">
            <v>ТД РАП(Украина)</v>
          </cell>
          <cell r="C44" t="str">
            <v>6312040497</v>
          </cell>
          <cell r="D44" t="str">
            <v>07.04.</v>
          </cell>
          <cell r="E44" t="str">
            <v>03-0348ПС</v>
          </cell>
          <cell r="F44" t="str">
            <v>2</v>
          </cell>
          <cell r="G44">
            <v>-0.18</v>
          </cell>
          <cell r="H44">
            <v>-0.18</v>
          </cell>
          <cell r="L44" t="str">
            <v>643</v>
          </cell>
          <cell r="M44" t="str">
            <v>18</v>
          </cell>
        </row>
        <row r="45">
          <cell r="A45">
            <v>22</v>
          </cell>
          <cell r="B45" t="str">
            <v>ТД РАП (Тирпа СООО Молдова)</v>
          </cell>
          <cell r="C45" t="str">
            <v>6312040497</v>
          </cell>
          <cell r="D45">
            <v>38322</v>
          </cell>
          <cell r="E45" t="str">
            <v>03-6125ПМ</v>
          </cell>
          <cell r="F45" t="str">
            <v>2</v>
          </cell>
          <cell r="G45">
            <v>906975.16</v>
          </cell>
          <cell r="H45">
            <v>906975.16</v>
          </cell>
          <cell r="L45" t="str">
            <v>643</v>
          </cell>
          <cell r="M45" t="str">
            <v>18</v>
          </cell>
        </row>
        <row r="46">
          <cell r="A46">
            <v>23</v>
          </cell>
          <cell r="B46" t="str">
            <v>ТД РАП (Цинтурия Латвия)</v>
          </cell>
          <cell r="C46" t="str">
            <v>6312040497</v>
          </cell>
          <cell r="D46">
            <v>38366</v>
          </cell>
          <cell r="E46" t="str">
            <v>03-6141пс</v>
          </cell>
          <cell r="F46" t="str">
            <v>2</v>
          </cell>
          <cell r="G46">
            <v>14.22</v>
          </cell>
          <cell r="H46">
            <v>14.22</v>
          </cell>
          <cell r="K46">
            <v>0.5</v>
          </cell>
          <cell r="L46" t="str">
            <v>840</v>
          </cell>
          <cell r="M46" t="str">
            <v>18</v>
          </cell>
        </row>
        <row r="47">
          <cell r="A47">
            <v>24</v>
          </cell>
          <cell r="B47" t="str">
            <v>ТД РАП ( Новатор Украина)</v>
          </cell>
          <cell r="C47" t="str">
            <v>6312040497</v>
          </cell>
          <cell r="D47">
            <v>38596</v>
          </cell>
          <cell r="E47" t="str">
            <v>03-6170ПС</v>
          </cell>
          <cell r="F47" t="str">
            <v>2</v>
          </cell>
          <cell r="G47">
            <v>189028.55</v>
          </cell>
          <cell r="H47">
            <v>189028.55</v>
          </cell>
          <cell r="L47" t="str">
            <v>643</v>
          </cell>
          <cell r="M47" t="str">
            <v>18</v>
          </cell>
        </row>
        <row r="48">
          <cell r="A48">
            <v>25</v>
          </cell>
          <cell r="B48" t="str">
            <v>ТД РАП (Балу Украина)</v>
          </cell>
          <cell r="C48" t="str">
            <v>6312040497</v>
          </cell>
          <cell r="D48">
            <v>38596</v>
          </cell>
          <cell r="E48" t="str">
            <v>03-6208ПС</v>
          </cell>
          <cell r="F48" t="str">
            <v>2</v>
          </cell>
          <cell r="G48">
            <v>293480.61</v>
          </cell>
          <cell r="H48">
            <v>293480.61</v>
          </cell>
          <cell r="L48" t="str">
            <v>643</v>
          </cell>
          <cell r="M48" t="str">
            <v>18</v>
          </cell>
        </row>
        <row r="49">
          <cell r="A49">
            <v>26</v>
          </cell>
          <cell r="B49" t="str">
            <v>ТД РАП ("Эталон -Сервис"Украина)</v>
          </cell>
          <cell r="C49" t="str">
            <v>6312040497</v>
          </cell>
          <cell r="D49" t="str">
            <v>05.05.</v>
          </cell>
          <cell r="E49" t="str">
            <v>03-6188пс</v>
          </cell>
          <cell r="F49" t="str">
            <v>2</v>
          </cell>
          <cell r="G49">
            <v>318570.44</v>
          </cell>
          <cell r="H49">
            <v>318570.44</v>
          </cell>
          <cell r="K49">
            <v>11207.64</v>
          </cell>
          <cell r="L49" t="str">
            <v>840</v>
          </cell>
          <cell r="M49" t="str">
            <v>18</v>
          </cell>
        </row>
        <row r="50">
          <cell r="A50">
            <v>27</v>
          </cell>
          <cell r="B50" t="str">
            <v>ТД РАП (Казцинк Казахстан)</v>
          </cell>
          <cell r="C50" t="str">
            <v>6312040497</v>
          </cell>
          <cell r="D50">
            <v>38366</v>
          </cell>
          <cell r="E50" t="str">
            <v>03-6154пс</v>
          </cell>
          <cell r="F50" t="str">
            <v>2</v>
          </cell>
          <cell r="G50">
            <v>1781282.4</v>
          </cell>
          <cell r="H50">
            <v>1781282.4</v>
          </cell>
          <cell r="K50">
            <v>62667.37</v>
          </cell>
          <cell r="L50" t="str">
            <v>840</v>
          </cell>
          <cell r="M50" t="str">
            <v>18</v>
          </cell>
        </row>
        <row r="51">
          <cell r="A51">
            <v>28</v>
          </cell>
          <cell r="B51" t="str">
            <v>ТД РАП (МагистральК Украина)</v>
          </cell>
          <cell r="C51" t="str">
            <v>6312040497</v>
          </cell>
          <cell r="D51" t="str">
            <v>05.05.</v>
          </cell>
          <cell r="E51" t="str">
            <v>03-6177пс</v>
          </cell>
          <cell r="F51" t="str">
            <v>2</v>
          </cell>
          <cell r="G51">
            <v>554847.98</v>
          </cell>
          <cell r="H51">
            <v>554847.98</v>
          </cell>
          <cell r="K51">
            <v>19520.13</v>
          </cell>
          <cell r="L51" t="str">
            <v>840</v>
          </cell>
          <cell r="M51" t="str">
            <v>18</v>
          </cell>
        </row>
        <row r="52">
          <cell r="A52">
            <v>29</v>
          </cell>
          <cell r="B52" t="str">
            <v>ТД РАП (Запорож.высоковольт.з-д Украина)</v>
          </cell>
          <cell r="C52" t="str">
            <v>6312040497</v>
          </cell>
          <cell r="D52">
            <v>38596</v>
          </cell>
          <cell r="E52" t="str">
            <v>03-6172ПС</v>
          </cell>
          <cell r="F52" t="str">
            <v>2</v>
          </cell>
          <cell r="G52">
            <v>410701.02</v>
          </cell>
          <cell r="H52">
            <v>410701.02</v>
          </cell>
          <cell r="K52">
            <v>14448.89</v>
          </cell>
          <cell r="L52" t="str">
            <v>840</v>
          </cell>
          <cell r="M52" t="str">
            <v>18</v>
          </cell>
        </row>
        <row r="53">
          <cell r="A53">
            <v>30</v>
          </cell>
          <cell r="B53" t="str">
            <v>ТД РАП (Чинар Азербайджан)</v>
          </cell>
          <cell r="C53" t="str">
            <v>6312040497</v>
          </cell>
          <cell r="D53">
            <v>38596</v>
          </cell>
          <cell r="E53" t="str">
            <v>03-6204пс</v>
          </cell>
          <cell r="F53" t="str">
            <v>2</v>
          </cell>
          <cell r="G53">
            <v>47412.75</v>
          </cell>
          <cell r="H53">
            <v>47412.75</v>
          </cell>
          <cell r="K53">
            <v>1668.03</v>
          </cell>
          <cell r="L53" t="str">
            <v>840</v>
          </cell>
          <cell r="M53" t="str">
            <v>18</v>
          </cell>
        </row>
        <row r="54">
          <cell r="A54">
            <v>31</v>
          </cell>
          <cell r="B54" t="str">
            <v>ТД РАП (Донагромаш Украина)</v>
          </cell>
          <cell r="C54" t="str">
            <v>6312040497</v>
          </cell>
          <cell r="D54">
            <v>38596</v>
          </cell>
          <cell r="E54" t="str">
            <v>03-6157пс</v>
          </cell>
          <cell r="F54" t="str">
            <v>2</v>
          </cell>
          <cell r="G54">
            <v>263397.55</v>
          </cell>
          <cell r="H54">
            <v>263397.55</v>
          </cell>
          <cell r="K54">
            <v>9266.6</v>
          </cell>
          <cell r="L54" t="str">
            <v>840</v>
          </cell>
          <cell r="M54" t="str">
            <v>18</v>
          </cell>
        </row>
        <row r="55">
          <cell r="G55">
            <v>0</v>
          </cell>
        </row>
        <row r="56">
          <cell r="A56" t="str">
            <v>Всего по строке 627</v>
          </cell>
          <cell r="F56" t="str">
            <v/>
          </cell>
          <cell r="G56">
            <v>6008066.2499999991</v>
          </cell>
          <cell r="H56">
            <v>6008066.2499999991</v>
          </cell>
          <cell r="I56">
            <v>0</v>
          </cell>
          <cell r="J56">
            <v>0</v>
          </cell>
          <cell r="K56">
            <v>1341511.0100000002</v>
          </cell>
        </row>
      </sheetData>
      <sheetData sheetId="61" refreshError="1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62" refreshError="1">
        <row r="12">
          <cell r="D12" t="str">
            <v>line_code</v>
          </cell>
          <cell r="E12" t="str">
            <v>CB16_1</v>
          </cell>
          <cell r="F12" t="str">
            <v>CB16_2</v>
          </cell>
          <cell r="G12" t="str">
            <v>CB16_3</v>
          </cell>
          <cell r="I12" t="str">
            <v>CB16_5</v>
          </cell>
        </row>
        <row r="13">
          <cell r="A13">
            <v>1</v>
          </cell>
          <cell r="B13" t="str">
            <v>Доходы, полученные в счет будущих периодов</v>
          </cell>
          <cell r="C13" t="str">
            <v>98.01</v>
          </cell>
          <cell r="D13" t="str">
            <v>BS1.2.3.4.1</v>
          </cell>
          <cell r="H13">
            <v>0</v>
          </cell>
        </row>
        <row r="14">
          <cell r="A14">
            <v>2</v>
          </cell>
          <cell r="B14" t="str">
            <v>Безвозмездно полученные основные средства</v>
          </cell>
          <cell r="C14" t="str">
            <v>98.02</v>
          </cell>
          <cell r="D14" t="str">
            <v>BS1.2.3.4.2</v>
          </cell>
          <cell r="H14">
            <v>0</v>
          </cell>
        </row>
        <row r="15">
          <cell r="A15">
            <v>3</v>
          </cell>
          <cell r="B15" t="str">
            <v>Бюджетные средства, направленные на финансирование расходов</v>
          </cell>
          <cell r="C15" t="str">
            <v>98.03</v>
          </cell>
          <cell r="D15" t="str">
            <v>BS1.2.3.4.3</v>
          </cell>
          <cell r="H15">
            <v>0</v>
          </cell>
        </row>
        <row r="16">
          <cell r="A16">
            <v>4</v>
          </cell>
          <cell r="B16" t="str">
            <v>Прочие доходы будущих периодов</v>
          </cell>
          <cell r="C16" t="str">
            <v>98.99</v>
          </cell>
          <cell r="D16" t="str">
            <v>BS1.2.3.4.4</v>
          </cell>
          <cell r="H16">
            <v>0</v>
          </cell>
        </row>
        <row r="17">
          <cell r="A17">
            <v>5</v>
          </cell>
          <cell r="B17" t="str">
            <v>Целевое финансирование (сч. 86), всего:</v>
          </cell>
          <cell r="E17">
            <v>0</v>
          </cell>
          <cell r="F17">
            <v>306500</v>
          </cell>
          <cell r="G17">
            <v>306500</v>
          </cell>
          <cell r="H17">
            <v>0</v>
          </cell>
        </row>
        <row r="18">
          <cell r="B18" t="str">
            <v xml:space="preserve"> Финансирование природоохранных мероприятий</v>
          </cell>
          <cell r="C18" t="str">
            <v>86.01</v>
          </cell>
          <cell r="D18" t="str">
            <v>BS1.2.3.4.5.1</v>
          </cell>
          <cell r="H18">
            <v>0</v>
          </cell>
        </row>
        <row r="19">
          <cell r="B19" t="str">
            <v>Финансирование расходов по чрезвычайным обстоятельствам</v>
          </cell>
          <cell r="C19" t="str">
            <v>86.02</v>
          </cell>
          <cell r="D19" t="str">
            <v>BS1.2.3.4.5.2</v>
          </cell>
          <cell r="H19">
            <v>0</v>
          </cell>
        </row>
        <row r="20">
          <cell r="B20" t="str">
            <v>Финансирование расходов по НИОКР</v>
          </cell>
          <cell r="C20" t="str">
            <v>86.03</v>
          </cell>
          <cell r="D20" t="str">
            <v>BS1.2.3.4.5.3</v>
          </cell>
          <cell r="H20">
            <v>0</v>
          </cell>
        </row>
        <row r="21">
          <cell r="B21" t="str">
            <v>Компенсация участникам Чернобыльской аварии</v>
          </cell>
          <cell r="C21" t="str">
            <v>86.04</v>
          </cell>
          <cell r="D21" t="str">
            <v>BS1.2.3.4.5.4</v>
          </cell>
          <cell r="H21">
            <v>0</v>
          </cell>
        </row>
        <row r="22">
          <cell r="B22" t="str">
            <v>Финансирование расходов на строительство жилья</v>
          </cell>
          <cell r="C22" t="str">
            <v>86.05</v>
          </cell>
          <cell r="D22" t="str">
            <v>BS1.2.3.4.5.5</v>
          </cell>
          <cell r="H22">
            <v>0</v>
          </cell>
        </row>
        <row r="23">
          <cell r="B23" t="str">
            <v>Финансирование инвестиционных программ</v>
          </cell>
          <cell r="C23" t="str">
            <v>86.06</v>
          </cell>
          <cell r="D23" t="str">
            <v>BS1.2.3.4.5.6</v>
          </cell>
          <cell r="H23">
            <v>0</v>
          </cell>
        </row>
        <row r="24">
          <cell r="B24" t="str">
            <v>Финансирование социальных программ</v>
          </cell>
          <cell r="C24" t="str">
            <v>86.07</v>
          </cell>
          <cell r="D24" t="str">
            <v>BS1.2.3.4.5.8</v>
          </cell>
          <cell r="H24">
            <v>0</v>
          </cell>
        </row>
        <row r="25">
          <cell r="B25" t="str">
            <v>Финасирование медицинских программ</v>
          </cell>
          <cell r="C25" t="str">
            <v>86.08</v>
          </cell>
          <cell r="D25" t="str">
            <v>BS1.2.3.4.5.9</v>
          </cell>
          <cell r="H25">
            <v>0</v>
          </cell>
        </row>
        <row r="26">
          <cell r="B26" t="str">
            <v>Целевое финансирование прочих расходов</v>
          </cell>
          <cell r="C26" t="str">
            <v>86.99</v>
          </cell>
          <cell r="D26" t="str">
            <v>BS1.2.3.4.5.7</v>
          </cell>
          <cell r="F26">
            <v>306500</v>
          </cell>
          <cell r="G26">
            <v>306500</v>
          </cell>
          <cell r="H26">
            <v>0</v>
          </cell>
        </row>
        <row r="27">
          <cell r="A27">
            <v>7</v>
          </cell>
          <cell r="B27" t="str">
            <v>Прочие</v>
          </cell>
          <cell r="C27" t="str">
            <v>98.99</v>
          </cell>
          <cell r="D27" t="str">
            <v>BS1.2.3.4.6</v>
          </cell>
          <cell r="E27">
            <v>203663.26</v>
          </cell>
          <cell r="F27">
            <v>547673.06999999995</v>
          </cell>
          <cell r="G27">
            <v>550512.02</v>
          </cell>
          <cell r="H27">
            <v>200824.30999999994</v>
          </cell>
        </row>
        <row r="28">
          <cell r="A28" t="str">
            <v>Всего по строке 640</v>
          </cell>
          <cell r="E28">
            <v>203663.26</v>
          </cell>
          <cell r="F28">
            <v>854173.07</v>
          </cell>
          <cell r="G28">
            <v>857012.02</v>
          </cell>
          <cell r="H28">
            <v>200824.30999999994</v>
          </cell>
        </row>
      </sheetData>
      <sheetData sheetId="63" refreshError="1">
        <row r="11">
          <cell r="B11" t="str">
            <v>expense_name</v>
          </cell>
          <cell r="C11" t="str">
            <v>CB16_1</v>
          </cell>
          <cell r="D11" t="str">
            <v>CB16_2</v>
          </cell>
          <cell r="E11" t="str">
            <v>CB16_3</v>
          </cell>
          <cell r="F11" t="str">
            <v>CB16_4</v>
          </cell>
        </row>
        <row r="12">
          <cell r="A12" t="str">
            <v>1</v>
          </cell>
          <cell r="F12">
            <v>0</v>
          </cell>
        </row>
        <row r="13">
          <cell r="A13" t="str">
            <v>2</v>
          </cell>
          <cell r="F13">
            <v>0</v>
          </cell>
        </row>
        <row r="14">
          <cell r="A14" t="str">
            <v>3</v>
          </cell>
          <cell r="F14">
            <v>0</v>
          </cell>
        </row>
        <row r="15">
          <cell r="A15" t="str">
            <v>4</v>
          </cell>
          <cell r="F15">
            <v>0</v>
          </cell>
        </row>
        <row r="16">
          <cell r="F16">
            <v>0</v>
          </cell>
        </row>
        <row r="17">
          <cell r="A17" t="str">
            <v>5</v>
          </cell>
          <cell r="B17" t="str">
            <v>Прочие</v>
          </cell>
          <cell r="F17">
            <v>0</v>
          </cell>
        </row>
        <row r="18">
          <cell r="A18" t="str">
            <v>Всего по строке 650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64" refreshError="1"/>
      <sheetData sheetId="65" refreshError="1">
        <row r="11">
          <cell r="B11" t="str">
            <v>liability_name</v>
          </cell>
          <cell r="C11" t="str">
            <v>CB16_4</v>
          </cell>
          <cell r="D11" t="str">
            <v>counteragent_code</v>
          </cell>
        </row>
        <row r="17">
          <cell r="A17" t="str">
            <v>Всего по строке 660 (2)</v>
          </cell>
          <cell r="C17">
            <v>0</v>
          </cell>
        </row>
      </sheetData>
      <sheetData sheetId="66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counteragent_code</v>
          </cell>
        </row>
        <row r="19">
          <cell r="A19" t="str">
            <v>Всего по строке 950(1)</v>
          </cell>
          <cell r="M19">
            <v>0</v>
          </cell>
        </row>
      </sheetData>
      <sheetData sheetId="67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guarantee_of_loan</v>
          </cell>
          <cell r="Q13" t="str">
            <v>contract_of_pledge</v>
          </cell>
          <cell r="R13" t="str">
            <v>CB17_4</v>
          </cell>
          <cell r="S13" t="str">
            <v>CB17_5</v>
          </cell>
          <cell r="T13" t="str">
            <v>pledge_amount</v>
          </cell>
          <cell r="U13" t="str">
            <v>CB17_6</v>
          </cell>
          <cell r="V13" t="str">
            <v>counteragent_code</v>
          </cell>
        </row>
        <row r="18">
          <cell r="A18" t="str">
            <v>Всего по строке 960</v>
          </cell>
          <cell r="G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 refreshError="1">
        <row r="5">
          <cell r="A5" t="str">
            <v>counteragent_code</v>
          </cell>
          <cell r="B5" t="str">
            <v>product</v>
          </cell>
          <cell r="C5" t="str">
            <v>line_pl_1</v>
          </cell>
          <cell r="D5" t="str">
            <v>line_pl_2</v>
          </cell>
          <cell r="E5" t="str">
            <v>vt1</v>
          </cell>
          <cell r="F5" t="str">
            <v>vt2</v>
          </cell>
        </row>
      </sheetData>
      <sheetData sheetId="75"/>
      <sheetData sheetId="76"/>
      <sheetData sheetId="77"/>
      <sheetData sheetId="78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79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80" refreshError="1">
        <row r="5">
          <cell r="A5" t="str">
            <v>counteragent_code</v>
          </cell>
          <cell r="B5" t="str">
            <v>product</v>
          </cell>
          <cell r="C5" t="str">
            <v>vt1</v>
          </cell>
          <cell r="D5" t="str">
            <v>vt2</v>
          </cell>
        </row>
      </sheetData>
      <sheetData sheetId="81"/>
      <sheetData sheetId="82"/>
      <sheetData sheetId="83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H12" t="str">
            <v>col_1_1</v>
          </cell>
          <cell r="I12" t="str">
            <v>col_1_2</v>
          </cell>
          <cell r="J12" t="str">
            <v>col_1_3</v>
          </cell>
          <cell r="K12" t="str">
            <v>col_2_1</v>
          </cell>
          <cell r="L12" t="str">
            <v>col_2_2</v>
          </cell>
          <cell r="M12" t="str">
            <v>col_2_3</v>
          </cell>
          <cell r="N12" t="str">
            <v>col_3_1</v>
          </cell>
          <cell r="O12" t="str">
            <v>col_3_2</v>
          </cell>
          <cell r="P12" t="str">
            <v>col_3_3</v>
          </cell>
          <cell r="Q12" t="str">
            <v>col_5_1</v>
          </cell>
          <cell r="R12" t="str">
            <v>col_5_2</v>
          </cell>
          <cell r="S12" t="str">
            <v>col_5_3</v>
          </cell>
        </row>
        <row r="13">
          <cell r="B13" t="str">
            <v xml:space="preserve">  Доходы/  Расходы (включая остаточную стоимость) от продажи основных средств</v>
          </cell>
          <cell r="E13">
            <v>3390</v>
          </cell>
          <cell r="F13">
            <v>0</v>
          </cell>
          <cell r="G13">
            <v>0</v>
          </cell>
          <cell r="H13">
            <v>3390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5">
          <cell r="A15" t="str">
            <v>Итого</v>
          </cell>
          <cell r="E15">
            <v>3390</v>
          </cell>
          <cell r="F15">
            <v>0</v>
          </cell>
          <cell r="G15">
            <v>0</v>
          </cell>
          <cell r="H15">
            <v>3390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</sheetData>
      <sheetData sheetId="84" refreshError="1">
        <row r="11">
          <cell r="B11" t="str">
            <v>counteragent_name</v>
          </cell>
          <cell r="C11" t="str">
            <v>inn_code</v>
          </cell>
          <cell r="D11" t="str">
            <v>counteragent_code</v>
          </cell>
          <cell r="F11" t="str">
            <v>at1_1</v>
          </cell>
          <cell r="G11" t="str">
            <v>at1_3</v>
          </cell>
          <cell r="H11" t="str">
            <v>at1_7</v>
          </cell>
          <cell r="I11" t="str">
            <v>at1_8</v>
          </cell>
        </row>
        <row r="12">
          <cell r="A12">
            <v>1</v>
          </cell>
          <cell r="B12" t="str">
            <v>Внешние</v>
          </cell>
          <cell r="E12">
            <v>46731849.329999998</v>
          </cell>
          <cell r="F12">
            <v>37520297.879999995</v>
          </cell>
          <cell r="H12">
            <v>9211551.450000003</v>
          </cell>
        </row>
        <row r="13">
          <cell r="A13">
            <v>2</v>
          </cell>
          <cell r="B13" t="str">
            <v>ООО «Торговый дом  Русский Алюминиевый Прокат» (ООО «ТД РАП»)</v>
          </cell>
          <cell r="D13" t="str">
            <v>38</v>
          </cell>
          <cell r="E13">
            <v>1177733.6100000001</v>
          </cell>
          <cell r="F13">
            <v>1177733.6100000001</v>
          </cell>
        </row>
        <row r="14">
          <cell r="A14" t="str">
            <v>Итого</v>
          </cell>
          <cell r="E14">
            <v>47909582.939999998</v>
          </cell>
          <cell r="F14">
            <v>38698031.489999995</v>
          </cell>
          <cell r="G14">
            <v>0</v>
          </cell>
          <cell r="H14">
            <v>9211551.450000003</v>
          </cell>
          <cell r="I14">
            <v>0</v>
          </cell>
        </row>
      </sheetData>
      <sheetData sheetId="85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G12" t="str">
            <v>col_4_1</v>
          </cell>
          <cell r="H12" t="str">
            <v>col_4_2</v>
          </cell>
          <cell r="I12" t="str">
            <v>col_6_1</v>
          </cell>
          <cell r="J12" t="str">
            <v>col_6_2</v>
          </cell>
        </row>
        <row r="13">
          <cell r="A13" t="str">
            <v>1</v>
          </cell>
          <cell r="B13" t="str">
            <v>Внешние компании</v>
          </cell>
          <cell r="E13">
            <v>1294271.28</v>
          </cell>
          <cell r="F13">
            <v>53507717.309999995</v>
          </cell>
          <cell r="I13">
            <v>1294271.28</v>
          </cell>
          <cell r="J13">
            <v>53507717.309999995</v>
          </cell>
        </row>
        <row r="14">
          <cell r="A14">
            <v>2</v>
          </cell>
          <cell r="B14" t="str">
            <v>Компании КРА</v>
          </cell>
          <cell r="E14">
            <v>716373.33</v>
          </cell>
          <cell r="F14">
            <v>1145779.57</v>
          </cell>
          <cell r="G14">
            <v>716373.33</v>
          </cell>
          <cell r="H14">
            <v>1145779.57</v>
          </cell>
        </row>
        <row r="15">
          <cell r="B15" t="str">
            <v>ООО «Русал УК»</v>
          </cell>
          <cell r="C15" t="str">
            <v>8709009488</v>
          </cell>
          <cell r="D15" t="str">
            <v>1</v>
          </cell>
          <cell r="E15">
            <v>0</v>
          </cell>
          <cell r="F15">
            <v>0</v>
          </cell>
        </row>
        <row r="16">
          <cell r="B16" t="str">
            <v>ОАО «Красноярский металлургический завод» (ОАО «КрАМЗ»)</v>
          </cell>
          <cell r="C16" t="str">
            <v>2465033683</v>
          </cell>
          <cell r="D16" t="str">
            <v>2</v>
          </cell>
          <cell r="E16">
            <v>0</v>
          </cell>
          <cell r="F16">
            <v>0</v>
          </cell>
        </row>
        <row r="17">
          <cell r="B17" t="str">
            <v>ОАО «Ачинский глиноземный комбинат» (ОАО «АГК»)</v>
          </cell>
          <cell r="C17" t="str">
            <v>2443005570</v>
          </cell>
          <cell r="D17" t="str">
            <v>3</v>
          </cell>
          <cell r="E17">
            <v>0</v>
          </cell>
          <cell r="F17">
            <v>0</v>
          </cell>
        </row>
        <row r="18">
          <cell r="B18" t="str">
            <v>ОАО «Новокузнецкий алюминиевый завод» (ОАО «НКАЗ»)</v>
          </cell>
          <cell r="C18" t="str">
            <v>4221000535</v>
          </cell>
          <cell r="D18" t="str">
            <v>4</v>
          </cell>
          <cell r="E18">
            <v>0</v>
          </cell>
          <cell r="F18">
            <v>0</v>
          </cell>
        </row>
        <row r="19">
          <cell r="B19" t="str">
            <v>ОАО «Саяногорский алюминиевый завод» (ОАО «САЗ»)</v>
          </cell>
          <cell r="C19" t="str">
            <v>1902014500</v>
          </cell>
          <cell r="D19" t="str">
            <v>6</v>
          </cell>
          <cell r="E19">
            <v>0</v>
          </cell>
          <cell r="F19">
            <v>0</v>
          </cell>
        </row>
        <row r="20">
          <cell r="B20" t="str">
            <v>ОАО «Братский алюминиевый завод» (ОАО «БрАЗ»)</v>
          </cell>
          <cell r="C20" t="str">
            <v>3803100054</v>
          </cell>
          <cell r="D20" t="str">
            <v>7</v>
          </cell>
          <cell r="E20">
            <v>0</v>
          </cell>
          <cell r="F20">
            <v>0</v>
          </cell>
        </row>
        <row r="21">
          <cell r="B21" t="str">
            <v>«Rual Trade»</v>
          </cell>
          <cell r="D21" t="str">
            <v>8</v>
          </cell>
          <cell r="E21">
            <v>0</v>
          </cell>
          <cell r="F21">
            <v>0</v>
          </cell>
        </row>
        <row r="22">
          <cell r="B22" t="str">
            <v>ОАО «Красноярский алюминиевый завод» (ОАО «КРАЗ»)</v>
          </cell>
          <cell r="C22" t="str">
            <v>2465000141</v>
          </cell>
          <cell r="D22" t="str">
            <v>9</v>
          </cell>
          <cell r="E22">
            <v>0</v>
          </cell>
          <cell r="F22">
            <v>0</v>
          </cell>
        </row>
        <row r="23">
          <cell r="B23" t="str">
            <v>ОАО «Николаевский глиноземный завод» (ОАО «НГЗ»)</v>
          </cell>
          <cell r="D23" t="str">
            <v>10</v>
          </cell>
          <cell r="E23">
            <v>0</v>
          </cell>
          <cell r="F23">
            <v>0</v>
          </cell>
        </row>
        <row r="24">
          <cell r="B24" t="str">
            <v>ООО «РЕСАЛ»</v>
          </cell>
          <cell r="C24" t="str">
            <v>6376006220</v>
          </cell>
          <cell r="D24" t="str">
            <v>11</v>
          </cell>
          <cell r="E24">
            <v>0</v>
          </cell>
          <cell r="F24">
            <v>0</v>
          </cell>
        </row>
        <row r="25">
          <cell r="B25" t="str">
            <v>ОАО «Белокалитвинское металлургическое производственное объединение» (ОАО «БКМПО»)</v>
          </cell>
          <cell r="C25" t="str">
            <v>6142002156</v>
          </cell>
          <cell r="D25" t="str">
            <v>12</v>
          </cell>
          <cell r="E25">
            <v>0</v>
          </cell>
          <cell r="F25">
            <v>0</v>
          </cell>
        </row>
        <row r="26">
          <cell r="B26" t="str">
            <v>ОАО «Алюминиевые Строительные Конструкции» (ОАО «АСК»)</v>
          </cell>
          <cell r="C26" t="str">
            <v>6312034670</v>
          </cell>
          <cell r="D26" t="str">
            <v>13</v>
          </cell>
          <cell r="E26">
            <v>0</v>
          </cell>
          <cell r="F26">
            <v>0</v>
          </cell>
        </row>
        <row r="27">
          <cell r="B27" t="str">
            <v>ОАО «Русский алюминий менеджемент»</v>
          </cell>
          <cell r="C27" t="str">
            <v>5519006211</v>
          </cell>
          <cell r="D27" t="str">
            <v>14</v>
          </cell>
          <cell r="E27">
            <v>0</v>
          </cell>
          <cell r="F27">
            <v>0</v>
          </cell>
        </row>
        <row r="28">
          <cell r="B28" t="str">
            <v>ООО «РОСТАР»</v>
          </cell>
          <cell r="C28" t="str">
            <v>5007030780</v>
          </cell>
          <cell r="D28" t="str">
            <v>15</v>
          </cell>
          <cell r="E28">
            <v>0</v>
          </cell>
          <cell r="F28">
            <v>0</v>
          </cell>
        </row>
        <row r="29">
          <cell r="B29" t="str">
            <v>ОАО «Дмитровский опытный завод алюминиевой консервной ленты» (ОАО «ДОЗАКЛ»)</v>
          </cell>
          <cell r="C29" t="str">
            <v>5007004028</v>
          </cell>
          <cell r="D29" t="str">
            <v>16</v>
          </cell>
          <cell r="E29">
            <v>0</v>
          </cell>
          <cell r="F29">
            <v>0</v>
          </cell>
        </row>
        <row r="30">
          <cell r="B30" t="str">
            <v>ООО «Торговый дом Сафойл» (ООО «ТД Сафойл»)</v>
          </cell>
          <cell r="C30" t="str">
            <v>7701244657</v>
          </cell>
          <cell r="D30" t="str">
            <v>17</v>
          </cell>
          <cell r="E30">
            <v>0</v>
          </cell>
          <cell r="F30">
            <v>0</v>
          </cell>
        </row>
        <row r="31">
          <cell r="B31" t="str">
            <v>ООО «Торговый дом  Русский Алюминиевый Прокат» (ООО «ТД РАП»)</v>
          </cell>
          <cell r="C31" t="str">
            <v>6312040497</v>
          </cell>
          <cell r="D31" t="str">
            <v>18</v>
          </cell>
          <cell r="E31">
            <v>0</v>
          </cell>
          <cell r="F31">
            <v>0</v>
          </cell>
        </row>
        <row r="32">
          <cell r="B32" t="str">
            <v>ООО «Торговый дом Русалюмстрой»</v>
          </cell>
          <cell r="C32" t="str">
            <v>7709324696</v>
          </cell>
          <cell r="D32" t="str">
            <v>19</v>
          </cell>
          <cell r="E32">
            <v>0</v>
          </cell>
          <cell r="F32">
            <v>0</v>
          </cell>
        </row>
        <row r="33">
          <cell r="B33" t="str">
            <v>ООО «Торговый дом Русская Фольга (Элиста)»</v>
          </cell>
          <cell r="C33" t="str">
            <v>0814130295</v>
          </cell>
          <cell r="D33" t="str">
            <v>20</v>
          </cell>
          <cell r="E33">
            <v>0</v>
          </cell>
          <cell r="F33">
            <v>0</v>
          </cell>
        </row>
        <row r="34">
          <cell r="B34" t="str">
            <v>ООО «СПК»</v>
          </cell>
          <cell r="D34" t="str">
            <v>21</v>
          </cell>
          <cell r="E34">
            <v>0</v>
          </cell>
          <cell r="F34">
            <v>0</v>
          </cell>
        </row>
        <row r="35">
          <cell r="B35" t="str">
            <v>ОАО «Русский алюминий»</v>
          </cell>
          <cell r="C35" t="str">
            <v>7709329253</v>
          </cell>
          <cell r="D35" t="str">
            <v>22</v>
          </cell>
          <cell r="E35">
            <v>0</v>
          </cell>
          <cell r="F35">
            <v>0</v>
          </cell>
        </row>
        <row r="36">
          <cell r="B36" t="str">
            <v>ООО «Дриада»</v>
          </cell>
          <cell r="D36" t="str">
            <v>23</v>
          </cell>
          <cell r="E36">
            <v>0</v>
          </cell>
          <cell r="F36">
            <v>0</v>
          </cell>
        </row>
        <row r="37">
          <cell r="B37" t="str">
            <v>ЗАО «Бытовые Алюминиевые Товары» (ЗАО «БАТ»)</v>
          </cell>
          <cell r="C37" t="str">
            <v>6312034817</v>
          </cell>
          <cell r="D37" t="str">
            <v>24</v>
          </cell>
          <cell r="E37">
            <v>0</v>
          </cell>
          <cell r="F37">
            <v>0</v>
          </cell>
        </row>
        <row r="38">
          <cell r="B38" t="str">
            <v>ООО Торговый Дом «Самарский прокат»</v>
          </cell>
          <cell r="C38" t="str">
            <v>7709239472</v>
          </cell>
          <cell r="D38" t="str">
            <v>25</v>
          </cell>
          <cell r="E38">
            <v>0</v>
          </cell>
          <cell r="F38">
            <v>0</v>
          </cell>
        </row>
        <row r="39">
          <cell r="B39" t="str">
            <v>ООО «ТД Ресурсы Сибири»</v>
          </cell>
          <cell r="C39" t="str">
            <v>411081630</v>
          </cell>
          <cell r="D39" t="str">
            <v>26</v>
          </cell>
          <cell r="E39">
            <v>0</v>
          </cell>
          <cell r="F39">
            <v>0</v>
          </cell>
        </row>
        <row r="40">
          <cell r="B40" t="str">
            <v>ООО «Руал -Промупаковка»</v>
          </cell>
          <cell r="C40" t="str">
            <v>5007036608</v>
          </cell>
          <cell r="D40" t="str">
            <v>27</v>
          </cell>
          <cell r="E40">
            <v>0</v>
          </cell>
          <cell r="F40">
            <v>0</v>
          </cell>
        </row>
        <row r="41">
          <cell r="B41" t="str">
            <v>ООО « Торговый Дом Русал- Саянская фольга»</v>
          </cell>
          <cell r="C41" t="str">
            <v>0814130288</v>
          </cell>
          <cell r="D41" t="str">
            <v>28</v>
          </cell>
          <cell r="E41">
            <v>0</v>
          </cell>
          <cell r="F41">
            <v>0</v>
          </cell>
        </row>
        <row r="42">
          <cell r="B42" t="str">
            <v>ОАО «Арменал»</v>
          </cell>
          <cell r="D42" t="str">
            <v>30</v>
          </cell>
          <cell r="E42">
            <v>0</v>
          </cell>
          <cell r="F42">
            <v>0</v>
          </cell>
        </row>
        <row r="43">
          <cell r="B43" t="str">
            <v>«Cemtrade S.A. Bucuresti-Sucursala Oradea»</v>
          </cell>
          <cell r="D43" t="str">
            <v>31</v>
          </cell>
          <cell r="E43">
            <v>0</v>
          </cell>
          <cell r="F43">
            <v>0</v>
          </cell>
        </row>
        <row r="44">
          <cell r="B44" t="str">
            <v>ООО «Таллер»</v>
          </cell>
          <cell r="C44" t="str">
            <v>814121413</v>
          </cell>
          <cell r="D44" t="str">
            <v>33</v>
          </cell>
          <cell r="E44">
            <v>0</v>
          </cell>
          <cell r="F44">
            <v>0</v>
          </cell>
        </row>
        <row r="45">
          <cell r="B45" t="str">
            <v>ООО «Руалта»</v>
          </cell>
          <cell r="C45" t="str">
            <v>7714189996</v>
          </cell>
          <cell r="D45" t="str">
            <v>34</v>
          </cell>
          <cell r="E45">
            <v>0</v>
          </cell>
          <cell r="F45">
            <v>0</v>
          </cell>
        </row>
        <row r="46">
          <cell r="B46" t="str">
            <v>ООО «КРАМЗ»</v>
          </cell>
          <cell r="C46" t="str">
            <v>2465043748</v>
          </cell>
          <cell r="D46" t="str">
            <v>35</v>
          </cell>
          <cell r="E46">
            <v>0</v>
          </cell>
          <cell r="F46">
            <v>0</v>
          </cell>
        </row>
        <row r="47">
          <cell r="B47" t="str">
            <v>ООО «Ростар-Всеволжск»</v>
          </cell>
          <cell r="C47" t="str">
            <v>4703065337</v>
          </cell>
          <cell r="D47" t="str">
            <v>36</v>
          </cell>
          <cell r="E47">
            <v>0</v>
          </cell>
          <cell r="F47">
            <v>0</v>
          </cell>
        </row>
        <row r="48">
          <cell r="B48" t="str">
            <v>ОАО «Мосметаллконструкция» («МосМеК»)</v>
          </cell>
          <cell r="C48" t="str">
            <v>5003000488</v>
          </cell>
          <cell r="D48" t="str">
            <v>37</v>
          </cell>
          <cell r="E48">
            <v>0</v>
          </cell>
          <cell r="F48">
            <v>0</v>
          </cell>
        </row>
        <row r="49">
          <cell r="B49" t="str">
            <v>ООО «ТД Алюминий»</v>
          </cell>
          <cell r="D49" t="str">
            <v>38</v>
          </cell>
          <cell r="E49">
            <v>716373.33</v>
          </cell>
          <cell r="F49">
            <v>1145779.57</v>
          </cell>
          <cell r="G49">
            <v>716373.33</v>
          </cell>
          <cell r="H49">
            <v>1145779.57</v>
          </cell>
        </row>
        <row r="50">
          <cell r="B50" t="str">
            <v>ООО «Катилена»</v>
          </cell>
          <cell r="C50" t="str">
            <v>8709008477</v>
          </cell>
          <cell r="D50" t="str">
            <v>39</v>
          </cell>
          <cell r="E50">
            <v>0</v>
          </cell>
          <cell r="F50">
            <v>0</v>
          </cell>
        </row>
        <row r="51">
          <cell r="B51" t="str">
            <v>ОАО «Самарский металлургический завод» (ОАО «ОКСА»)</v>
          </cell>
          <cell r="C51" t="str">
            <v>6310000160</v>
          </cell>
          <cell r="D51" t="str">
            <v>40</v>
          </cell>
          <cell r="E51">
            <v>0</v>
          </cell>
          <cell r="F51">
            <v>0</v>
          </cell>
        </row>
        <row r="52">
          <cell r="B52" t="str">
            <v>ОАО «Саянал» (бывшее ОАО «Саянская фольга»)</v>
          </cell>
          <cell r="C52" t="str">
            <v>1902015920</v>
          </cell>
          <cell r="D52" t="str">
            <v>41</v>
          </cell>
          <cell r="E52">
            <v>0</v>
          </cell>
          <cell r="F52">
            <v>0</v>
          </cell>
        </row>
        <row r="53">
          <cell r="B53" t="str">
            <v>ООО «Ф.Б.Каппа»</v>
          </cell>
          <cell r="C53" t="str">
            <v>6142004192</v>
          </cell>
          <cell r="D53" t="str">
            <v>42</v>
          </cell>
          <cell r="E53">
            <v>0</v>
          </cell>
          <cell r="F53">
            <v>0</v>
          </cell>
        </row>
        <row r="54">
          <cell r="B54" t="str">
            <v>ООО «Калитва»</v>
          </cell>
          <cell r="C54" t="str">
            <v>6142013461</v>
          </cell>
          <cell r="D54" t="str">
            <v>43</v>
          </cell>
          <cell r="E54">
            <v>0</v>
          </cell>
          <cell r="F54">
            <v>0</v>
          </cell>
        </row>
        <row r="55">
          <cell r="B55" t="str">
            <v>ООО «Теплоресурс»</v>
          </cell>
          <cell r="D55" t="str">
            <v>44</v>
          </cell>
          <cell r="E55">
            <v>0</v>
          </cell>
          <cell r="F55">
            <v>0</v>
          </cell>
        </row>
        <row r="56">
          <cell r="B56" t="str">
            <v>ООО «Сервисный центр»</v>
          </cell>
          <cell r="C56" t="str">
            <v>2465075193</v>
          </cell>
          <cell r="D56" t="str">
            <v>45</v>
          </cell>
          <cell r="E56">
            <v>0</v>
          </cell>
          <cell r="F56">
            <v>0</v>
          </cell>
        </row>
        <row r="57">
          <cell r="B57" t="str">
            <v>ООО «ИТЦ»</v>
          </cell>
          <cell r="C57" t="str">
            <v>2465072869</v>
          </cell>
          <cell r="D57" t="str">
            <v>46</v>
          </cell>
          <cell r="E57">
            <v>0</v>
          </cell>
          <cell r="F57">
            <v>0</v>
          </cell>
        </row>
        <row r="58">
          <cell r="B58" t="str">
            <v>ООО «Бонита»</v>
          </cell>
          <cell r="C58" t="str">
            <v>8709008533</v>
          </cell>
          <cell r="D58" t="str">
            <v>48</v>
          </cell>
          <cell r="E58">
            <v>0</v>
          </cell>
          <cell r="F58">
            <v>0</v>
          </cell>
        </row>
        <row r="59">
          <cell r="B59" t="str">
            <v>«CBK»</v>
          </cell>
          <cell r="D59" t="str">
            <v>49</v>
          </cell>
          <cell r="E59">
            <v>0</v>
          </cell>
          <cell r="F59">
            <v>0</v>
          </cell>
        </row>
        <row r="60">
          <cell r="B60" t="str">
            <v>ООО «Украинский алюминий»</v>
          </cell>
          <cell r="D60" t="str">
            <v>50</v>
          </cell>
          <cell r="E60">
            <v>0</v>
          </cell>
          <cell r="F60">
            <v>0</v>
          </cell>
        </row>
        <row r="61">
          <cell r="B61" t="str">
            <v>ООО «Русский алюминий финансы»</v>
          </cell>
          <cell r="C61" t="str">
            <v>7709357204</v>
          </cell>
          <cell r="D61" t="str">
            <v>51</v>
          </cell>
          <cell r="E61">
            <v>0</v>
          </cell>
          <cell r="F61">
            <v>0</v>
          </cell>
        </row>
        <row r="62">
          <cell r="B62" t="str">
            <v>ООО «Гранит»</v>
          </cell>
          <cell r="C62" t="str">
            <v>8709008501</v>
          </cell>
          <cell r="D62" t="str">
            <v>52</v>
          </cell>
          <cell r="E62">
            <v>0</v>
          </cell>
          <cell r="F62">
            <v>0</v>
          </cell>
        </row>
        <row r="63">
          <cell r="B63" t="str">
            <v>ООО «Русская фольга (Анадырь)»</v>
          </cell>
          <cell r="C63" t="str">
            <v>8709008452</v>
          </cell>
          <cell r="D63" t="str">
            <v>53</v>
          </cell>
          <cell r="E63">
            <v>0</v>
          </cell>
          <cell r="F63">
            <v>0</v>
          </cell>
        </row>
        <row r="64">
          <cell r="B64" t="str">
            <v>«WainFleet»</v>
          </cell>
          <cell r="D64" t="str">
            <v>56</v>
          </cell>
          <cell r="E64">
            <v>0</v>
          </cell>
          <cell r="F64">
            <v>0</v>
          </cell>
        </row>
        <row r="65">
          <cell r="B65" t="str">
            <v>ООО «РусАлТранс»</v>
          </cell>
          <cell r="C65" t="str">
            <v>8709009022</v>
          </cell>
          <cell r="D65" t="str">
            <v>57</v>
          </cell>
          <cell r="E65">
            <v>0</v>
          </cell>
          <cell r="F65">
            <v>0</v>
          </cell>
        </row>
        <row r="66">
          <cell r="B66" t="str">
            <v>ЗАО «Алюком-Тайшет»</v>
          </cell>
          <cell r="C66" t="str">
            <v>3815006994</v>
          </cell>
          <cell r="D66" t="str">
            <v>58</v>
          </cell>
          <cell r="E66">
            <v>0</v>
          </cell>
          <cell r="F66">
            <v>0</v>
          </cell>
        </row>
        <row r="67">
          <cell r="B67" t="str">
            <v>ACG ltd (ФРИЯ)</v>
          </cell>
          <cell r="D67" t="str">
            <v>59</v>
          </cell>
          <cell r="E67">
            <v>0</v>
          </cell>
          <cell r="F67">
            <v>0</v>
          </cell>
        </row>
        <row r="68">
          <cell r="B68" t="str">
            <v>ООО «Марка-Люкс»</v>
          </cell>
          <cell r="C68" t="str">
            <v>701332430</v>
          </cell>
          <cell r="D68" t="str">
            <v>60</v>
          </cell>
          <cell r="E68">
            <v>0</v>
          </cell>
          <cell r="F68">
            <v>0</v>
          </cell>
        </row>
        <row r="69">
          <cell r="B69" t="str">
            <v>ООО «САЗ-2»</v>
          </cell>
          <cell r="C69" t="str">
            <v>1902018030</v>
          </cell>
          <cell r="D69" t="str">
            <v>61</v>
          </cell>
          <cell r="E69">
            <v>0</v>
          </cell>
          <cell r="F69">
            <v>0</v>
          </cell>
        </row>
        <row r="70">
          <cell r="A70" t="str">
            <v>Итого по компаниям РА</v>
          </cell>
          <cell r="E70">
            <v>2010644.6099999999</v>
          </cell>
          <cell r="F70">
            <v>54653496.879999995</v>
          </cell>
          <cell r="G70">
            <v>716373.33</v>
          </cell>
          <cell r="H70">
            <v>1145779.57</v>
          </cell>
          <cell r="I70">
            <v>1294271.28</v>
          </cell>
          <cell r="J70">
            <v>53507717.309999995</v>
          </cell>
        </row>
      </sheetData>
      <sheetData sheetId="86"/>
      <sheetData sheetId="87" refreshError="1">
        <row r="5">
          <cell r="A5" t="str">
            <v>counteragent_code</v>
          </cell>
          <cell r="B5" t="str">
            <v>product</v>
          </cell>
          <cell r="C5" t="str">
            <v>otype_code</v>
          </cell>
          <cell r="D5" t="str">
            <v>comitent_code</v>
          </cell>
          <cell r="E5" t="str">
            <v>vt1</v>
          </cell>
          <cell r="F5" t="str">
            <v>vt2</v>
          </cell>
        </row>
      </sheetData>
      <sheetData sheetId="8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PerUnit"/>
      <sheetName val="TotalConsumption"/>
      <sheetName val="ProductionCapacity"/>
      <sheetName val="Repartizare sal"/>
      <sheetName val="Cheltuieli desfacere"/>
      <sheetName val="Cheltuieli generale "/>
      <sheetName val="CostPerUnit"/>
      <sheetName val="Preturi"/>
      <sheetName val="Sheet1"/>
      <sheetName val="Salarii"/>
      <sheetName val="depreciation 2003"/>
      <sheetName val="IMPOZIT PE CLADIRI"/>
      <sheetName val="Turnatorie"/>
      <sheetName val="Extrudate"/>
      <sheetName val="925 - Extrudate"/>
      <sheetName val="T.Metalica"/>
      <sheetName val="LBC "/>
      <sheetName val="925-LBC"/>
      <sheetName val="LBR"/>
      <sheetName val="925-LBR"/>
      <sheetName val="Folii"/>
      <sheetName val="925-Folii"/>
      <sheetName val="Apa pot."/>
      <sheetName val="Apa Ind."/>
      <sheetName val="At.utilitati"/>
      <sheetName val="Statia 110kV"/>
      <sheetName val="Centrala Pneumatica "/>
      <sheetName val="ama "/>
      <sheetName val="Abur"/>
      <sheetName val="Atelier rep."/>
      <sheetName val="Bobinaj"/>
      <sheetName val="Piese Schimb"/>
      <sheetName val="RMT"/>
      <sheetName val="Autobaza"/>
      <sheetName val="Pompieri(PSI)"/>
      <sheetName val="Cantina ALPROM"/>
      <sheetName val="camin c."/>
      <sheetName val="camin nefamilisti"/>
      <sheetName val="c.f.u"/>
      <sheetName val="Tamplarie lemn"/>
      <sheetName val="desfacere"/>
      <sheetName val="Sv. aprovizionare"/>
      <sheetName val="Atelier pr. piese sch."/>
      <sheetName val="Contabilitate"/>
      <sheetName val="Sv. financiar"/>
      <sheetName val="Sv. M.E."/>
      <sheetName val="Dispensar"/>
      <sheetName val="serv p.c.p"/>
      <sheetName val="serv p.i.s"/>
      <sheetName val="c.f.g alp"/>
      <sheetName val="Tehnic Alprom"/>
      <sheetName val="CTC"/>
      <sheetName val="InfGen"/>
      <sheetName val="AQ"/>
      <sheetName val="Protectia civila"/>
      <sheetName val="Protectia muncii"/>
      <sheetName val="Sv. M Exp Imp."/>
      <sheetName val="Oficiul Juridic"/>
      <sheetName val="Pavilion-administrativ"/>
      <sheetName val="Croitorie"/>
      <sheetName val="Cantina"/>
      <sheetName val="BVC 2003"/>
      <sheetName val="BVC per product 2003"/>
      <sheetName val="MainPrices"/>
      <sheetName val="TotalDirectcosts"/>
      <sheetName val="Cheltuieli intrepr"/>
      <sheetName val="Depreciation"/>
      <sheetName val="PlanReparatii"/>
      <sheetName val="Impozite"/>
      <sheetName val="Electroliza 3"/>
      <sheetName val="Electroliza 4"/>
      <sheetName val="Electroliza5"/>
      <sheetName val="CTG"/>
      <sheetName val="Redresori"/>
      <sheetName val="Anozi"/>
      <sheetName val="Calcinare"/>
      <sheetName val="CTC UA"/>
      <sheetName val="Auxiliari UA"/>
      <sheetName val="Demaraj UA"/>
      <sheetName val="Cofrete UA"/>
      <sheetName val="SilozAl"/>
      <sheetName val="SRM"/>
      <sheetName val="SRCC"/>
      <sheetName val="At.Oale"/>
      <sheetName val="ATM"/>
      <sheetName val="Tractoare"/>
      <sheetName val="UtilajeGrele"/>
      <sheetName val="Acumulatori"/>
      <sheetName val="ReparatiiAuto"/>
      <sheetName val="ApaCaldaAbur"/>
      <sheetName val="ApaTermoficare"/>
      <sheetName val="AerComprimat"/>
      <sheetName val="ApaPotabila"/>
      <sheetName val="ApaIndustriala"/>
      <sheetName val="At_Utilitati"/>
      <sheetName val="TurnForja"/>
      <sheetName val="PrelMecan"/>
      <sheetName val="ConfMetalice"/>
      <sheetName val="BPD"/>
      <sheetName val="AtReparatii"/>
      <sheetName val="CFU"/>
      <sheetName val="InfInd"/>
      <sheetName val="Camin"/>
      <sheetName val="Paza"/>
      <sheetName val="Vama"/>
      <sheetName val="Bir. Mk_Vz"/>
      <sheetName val="Sv. Import"/>
      <sheetName val="Aprovizionare"/>
      <sheetName val="ServMecanic"/>
      <sheetName val="At_Proiectare"/>
      <sheetName val="BirouEnerg"/>
      <sheetName val="SvTehnic"/>
      <sheetName val="EvalNoxe"/>
      <sheetName val="SvProd"/>
      <sheetName val="SvInvest"/>
      <sheetName val="PompieriCivili"/>
      <sheetName val="LabAnalChimice"/>
      <sheetName val="LabNeferoase"/>
      <sheetName val="AQMetro"/>
      <sheetName val="LabMetalografie"/>
      <sheetName val="Receptie"/>
      <sheetName val="SvConta"/>
      <sheetName val="SvFinanc"/>
      <sheetName val="Privatizare"/>
      <sheetName val="Serv. Organiz."/>
      <sheetName val="Salarizare"/>
      <sheetName val="Evid pers."/>
      <sheetName val="Form. prof."/>
      <sheetName val="CFG"/>
      <sheetName val="Juridic"/>
      <sheetName val="Pavilion"/>
    </sheetNames>
    <sheetDataSet>
      <sheetData sheetId="0" refreshError="1">
        <row r="1">
          <cell r="A1" t="str">
            <v>Alro Slatina</v>
          </cell>
        </row>
        <row r="3">
          <cell r="A3" t="str">
            <v>Buget Venituri Cheltuieli 2003</v>
          </cell>
        </row>
        <row r="4">
          <cell r="A4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Notes to FS"/>
      <sheetName val="Detailed - Balance Sheet"/>
      <sheetName val="Detailed - Income Statement"/>
      <sheetName val="FS Results Analysis-Net"/>
      <sheetName val="Oil Sales Analysis "/>
      <sheetName val="TB - Final"/>
      <sheetName val="ADJTB USD &amp; KZT"/>
      <sheetName val="Reclasses"/>
      <sheetName val="Book Adjustments"/>
      <sheetName val="JV - Suspense Accounts"/>
      <sheetName val="COI"/>
      <sheetName val="Reclass from Crude Oil "/>
      <sheetName val="Int. Cap O&amp;G Assets"/>
      <sheetName val="Sun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view comments_Feb 8, 2010"/>
    </sheetNames>
    <definedNames>
      <definedName name="ase" refersTo="#ССЫЛКА!"/>
      <definedName name="aser" refersTo="#ССЫЛКА!"/>
      <definedName name="eded" refersTo="#ССЫЛКА!"/>
      <definedName name="eder" refersTo="#ССЫЛКА!"/>
      <definedName name="fws" refersTo="#ССЫЛКА!"/>
      <definedName name="ger" refersTo="#ССЫЛКА!"/>
      <definedName name="oepde" refersTo="#ССЫЛКА!"/>
      <definedName name="qwww" refersTo="#ССЫЛКА!"/>
      <definedName name="wef" refersTo="#ССЫЛКА!"/>
      <definedName name="wswsw" refersTo="#ССЫЛКА!"/>
      <definedName name="фвы1" refersTo="#ССЫЛКА!"/>
    </defined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"/>
      <sheetName val="3 month"/>
      <sheetName val="Граф "/>
    </sheetNames>
    <sheetDataSet>
      <sheetData sheetId="0">
        <row r="1">
          <cell r="A1" t="str">
            <v>Тип</v>
          </cell>
          <cell r="B1" t="str">
            <v>Валюта 1</v>
          </cell>
          <cell r="C1" t="str">
            <v>Валюта 2</v>
          </cell>
          <cell r="D1" t="str">
            <v>Дата</v>
          </cell>
          <cell r="E1" t="str">
            <v>Курс</v>
          </cell>
          <cell r="F1" t="str">
            <v xml:space="preserve">Месяц </v>
          </cell>
          <cell r="G1" t="str">
            <v>Квартал</v>
          </cell>
        </row>
        <row r="2">
          <cell r="A2" t="str">
            <v>LME cash seller</v>
          </cell>
          <cell r="B2" t="str">
            <v>USD</v>
          </cell>
          <cell r="C2" t="str">
            <v>MT</v>
          </cell>
          <cell r="D2">
            <v>37837</v>
          </cell>
          <cell r="E2">
            <v>1460</v>
          </cell>
          <cell r="F2" t="str">
            <v>8-03</v>
          </cell>
          <cell r="G2" t="str">
            <v>III-2003</v>
          </cell>
        </row>
        <row r="3">
          <cell r="A3" t="str">
            <v>LME cash seller</v>
          </cell>
          <cell r="B3" t="str">
            <v>USD</v>
          </cell>
          <cell r="C3" t="str">
            <v>MT</v>
          </cell>
          <cell r="D3">
            <v>37834</v>
          </cell>
          <cell r="E3">
            <v>1505</v>
          </cell>
          <cell r="F3" t="str">
            <v>8-04</v>
          </cell>
          <cell r="G3" t="str">
            <v>III-2003</v>
          </cell>
        </row>
        <row r="4">
          <cell r="A4" t="str">
            <v>LME cash seller</v>
          </cell>
          <cell r="B4" t="str">
            <v>USD</v>
          </cell>
          <cell r="C4" t="str">
            <v>MT</v>
          </cell>
          <cell r="D4">
            <v>37833</v>
          </cell>
          <cell r="E4">
            <v>1470</v>
          </cell>
          <cell r="F4" t="str">
            <v>7-04</v>
          </cell>
          <cell r="G4" t="str">
            <v>III-2003</v>
          </cell>
        </row>
        <row r="5">
          <cell r="A5" t="str">
            <v>LME cash seller</v>
          </cell>
          <cell r="B5" t="str">
            <v>USD</v>
          </cell>
          <cell r="C5" t="str">
            <v>MT</v>
          </cell>
          <cell r="D5">
            <v>37832</v>
          </cell>
          <cell r="E5">
            <v>1478</v>
          </cell>
          <cell r="F5" t="str">
            <v>7-04</v>
          </cell>
          <cell r="G5" t="str">
            <v>III-2003</v>
          </cell>
        </row>
        <row r="6">
          <cell r="A6" t="str">
            <v>LME cash seller</v>
          </cell>
          <cell r="B6" t="str">
            <v>USD</v>
          </cell>
          <cell r="C6" t="str">
            <v>MT</v>
          </cell>
          <cell r="D6">
            <v>37831</v>
          </cell>
          <cell r="E6">
            <v>1468</v>
          </cell>
          <cell r="F6" t="str">
            <v>7-04</v>
          </cell>
          <cell r="G6" t="str">
            <v>III-2003</v>
          </cell>
        </row>
        <row r="7">
          <cell r="A7" t="str">
            <v>LME cash seller</v>
          </cell>
          <cell r="B7" t="str">
            <v>USD</v>
          </cell>
          <cell r="C7" t="str">
            <v>MT</v>
          </cell>
          <cell r="D7">
            <v>37830</v>
          </cell>
          <cell r="E7">
            <v>1484.5</v>
          </cell>
          <cell r="F7" t="str">
            <v>7-04</v>
          </cell>
          <cell r="G7" t="str">
            <v>III-2003</v>
          </cell>
        </row>
        <row r="8">
          <cell r="A8" t="str">
            <v>LME cash seller</v>
          </cell>
          <cell r="B8" t="str">
            <v>USD</v>
          </cell>
          <cell r="C8" t="str">
            <v>MT</v>
          </cell>
          <cell r="D8">
            <v>37827</v>
          </cell>
          <cell r="E8">
            <v>1481</v>
          </cell>
          <cell r="F8" t="str">
            <v>7-04</v>
          </cell>
          <cell r="G8" t="str">
            <v>III-2003</v>
          </cell>
        </row>
        <row r="9">
          <cell r="A9" t="str">
            <v>LME cash seller</v>
          </cell>
          <cell r="B9" t="str">
            <v>USD</v>
          </cell>
          <cell r="C9" t="str">
            <v>MT</v>
          </cell>
          <cell r="D9">
            <v>37826</v>
          </cell>
          <cell r="E9">
            <v>1437</v>
          </cell>
          <cell r="F9" t="str">
            <v>7-03</v>
          </cell>
          <cell r="G9" t="str">
            <v>III-2003</v>
          </cell>
        </row>
        <row r="10">
          <cell r="A10" t="str">
            <v>LME cash seller</v>
          </cell>
          <cell r="B10" t="str">
            <v>USD</v>
          </cell>
          <cell r="C10" t="str">
            <v>MT</v>
          </cell>
          <cell r="D10">
            <v>37825</v>
          </cell>
          <cell r="E10">
            <v>1436</v>
          </cell>
          <cell r="F10" t="str">
            <v>7-03</v>
          </cell>
          <cell r="G10" t="str">
            <v>III-2003</v>
          </cell>
        </row>
        <row r="11">
          <cell r="A11" t="str">
            <v>LME cash seller</v>
          </cell>
          <cell r="B11" t="str">
            <v>USD</v>
          </cell>
          <cell r="C11" t="str">
            <v>MT</v>
          </cell>
          <cell r="D11">
            <v>37824</v>
          </cell>
          <cell r="E11">
            <v>1425</v>
          </cell>
          <cell r="F11" t="str">
            <v>7-03</v>
          </cell>
          <cell r="G11" t="str">
            <v>III-2003</v>
          </cell>
        </row>
        <row r="12">
          <cell r="A12" t="str">
            <v>LME cash seller</v>
          </cell>
          <cell r="B12" t="str">
            <v>USD</v>
          </cell>
          <cell r="C12" t="str">
            <v>MT</v>
          </cell>
          <cell r="D12">
            <v>37823</v>
          </cell>
          <cell r="E12">
            <v>1426.5</v>
          </cell>
          <cell r="F12" t="str">
            <v>7-03</v>
          </cell>
          <cell r="G12" t="str">
            <v>III-2003</v>
          </cell>
        </row>
        <row r="13">
          <cell r="A13" t="str">
            <v>LME cash seller</v>
          </cell>
          <cell r="B13" t="str">
            <v>USD</v>
          </cell>
          <cell r="C13" t="str">
            <v>MT</v>
          </cell>
          <cell r="D13">
            <v>37820</v>
          </cell>
          <cell r="E13">
            <v>1422</v>
          </cell>
          <cell r="F13" t="str">
            <v>7-03</v>
          </cell>
          <cell r="G13" t="str">
            <v>III-2003</v>
          </cell>
        </row>
        <row r="14">
          <cell r="A14" t="str">
            <v>LME cash seller</v>
          </cell>
          <cell r="B14" t="str">
            <v>USD</v>
          </cell>
          <cell r="C14" t="str">
            <v>MT</v>
          </cell>
          <cell r="D14">
            <v>37819</v>
          </cell>
          <cell r="E14">
            <v>1419</v>
          </cell>
          <cell r="F14" t="str">
            <v>7-03</v>
          </cell>
          <cell r="G14" t="str">
            <v>III-2003</v>
          </cell>
        </row>
        <row r="15">
          <cell r="A15" t="str">
            <v>LME cash seller</v>
          </cell>
          <cell r="B15" t="str">
            <v>USD</v>
          </cell>
          <cell r="C15" t="str">
            <v>MT</v>
          </cell>
          <cell r="D15">
            <v>37818</v>
          </cell>
          <cell r="E15">
            <v>1443</v>
          </cell>
          <cell r="F15" t="str">
            <v>7-03</v>
          </cell>
          <cell r="G15" t="str">
            <v>III-2003</v>
          </cell>
        </row>
        <row r="16">
          <cell r="A16" t="str">
            <v>LME cash seller</v>
          </cell>
          <cell r="B16" t="str">
            <v>USD</v>
          </cell>
          <cell r="C16" t="str">
            <v>MT</v>
          </cell>
          <cell r="D16">
            <v>37817</v>
          </cell>
          <cell r="E16">
            <v>1456</v>
          </cell>
          <cell r="F16" t="str">
            <v>7-03</v>
          </cell>
          <cell r="G16" t="str">
            <v>III-2003</v>
          </cell>
        </row>
        <row r="17">
          <cell r="A17" t="str">
            <v>LME cash seller</v>
          </cell>
          <cell r="B17" t="str">
            <v>USD</v>
          </cell>
          <cell r="C17" t="str">
            <v>MT</v>
          </cell>
          <cell r="D17">
            <v>37816</v>
          </cell>
          <cell r="E17">
            <v>1463</v>
          </cell>
          <cell r="F17" t="str">
            <v>7-04</v>
          </cell>
          <cell r="G17" t="str">
            <v>III-2003</v>
          </cell>
        </row>
        <row r="18">
          <cell r="A18" t="str">
            <v>LME cash seller</v>
          </cell>
          <cell r="B18" t="str">
            <v>USD</v>
          </cell>
          <cell r="C18" t="str">
            <v>MT</v>
          </cell>
          <cell r="D18">
            <v>37813</v>
          </cell>
          <cell r="E18">
            <v>1441</v>
          </cell>
          <cell r="F18" t="str">
            <v>7-03</v>
          </cell>
          <cell r="G18" t="str">
            <v>III-2003</v>
          </cell>
        </row>
        <row r="19">
          <cell r="A19" t="str">
            <v>LME cash seller</v>
          </cell>
          <cell r="B19" t="str">
            <v>USD</v>
          </cell>
          <cell r="C19" t="str">
            <v>MT</v>
          </cell>
          <cell r="D19">
            <v>37812</v>
          </cell>
          <cell r="E19">
            <v>1449</v>
          </cell>
          <cell r="F19" t="str">
            <v>7-03</v>
          </cell>
          <cell r="G19" t="str">
            <v>III-2003</v>
          </cell>
        </row>
        <row r="20">
          <cell r="A20" t="str">
            <v>LME cash seller</v>
          </cell>
          <cell r="B20" t="str">
            <v>USD</v>
          </cell>
          <cell r="C20" t="str">
            <v>MT</v>
          </cell>
          <cell r="D20">
            <v>37811</v>
          </cell>
          <cell r="E20">
            <v>1430</v>
          </cell>
          <cell r="F20" t="str">
            <v>7-03</v>
          </cell>
          <cell r="G20" t="str">
            <v>III-2003</v>
          </cell>
        </row>
        <row r="21">
          <cell r="A21" t="str">
            <v>LME cash seller</v>
          </cell>
          <cell r="B21" t="str">
            <v>USD</v>
          </cell>
          <cell r="C21" t="str">
            <v>MT</v>
          </cell>
          <cell r="D21">
            <v>37810</v>
          </cell>
          <cell r="E21">
            <v>1416</v>
          </cell>
          <cell r="F21" t="str">
            <v>7-03</v>
          </cell>
          <cell r="G21" t="str">
            <v>III-2003</v>
          </cell>
        </row>
        <row r="22">
          <cell r="A22" t="str">
            <v>LME cash seller</v>
          </cell>
          <cell r="B22" t="str">
            <v>USD</v>
          </cell>
          <cell r="C22" t="str">
            <v>MT</v>
          </cell>
          <cell r="D22">
            <v>37809</v>
          </cell>
          <cell r="E22">
            <v>1413</v>
          </cell>
          <cell r="F22" t="str">
            <v>7-03</v>
          </cell>
          <cell r="G22" t="str">
            <v>III-2003</v>
          </cell>
        </row>
        <row r="23">
          <cell r="A23" t="str">
            <v>LME cash seller</v>
          </cell>
          <cell r="B23" t="str">
            <v>USD</v>
          </cell>
          <cell r="C23" t="str">
            <v>MT</v>
          </cell>
          <cell r="D23">
            <v>37806</v>
          </cell>
          <cell r="E23">
            <v>1399.5</v>
          </cell>
          <cell r="F23" t="str">
            <v>7-03</v>
          </cell>
          <cell r="G23" t="str">
            <v>III-2003</v>
          </cell>
        </row>
        <row r="24">
          <cell r="A24" t="str">
            <v>LME cash seller</v>
          </cell>
          <cell r="B24" t="str">
            <v>USD</v>
          </cell>
          <cell r="C24" t="str">
            <v>MT</v>
          </cell>
          <cell r="D24">
            <v>37805</v>
          </cell>
          <cell r="E24">
            <v>1397.5</v>
          </cell>
          <cell r="F24" t="str">
            <v>7-03</v>
          </cell>
          <cell r="G24" t="str">
            <v>III-2003</v>
          </cell>
        </row>
        <row r="25">
          <cell r="A25" t="str">
            <v>LME cash seller</v>
          </cell>
          <cell r="B25" t="str">
            <v>USD</v>
          </cell>
          <cell r="C25" t="str">
            <v>MT</v>
          </cell>
          <cell r="D25">
            <v>37804</v>
          </cell>
          <cell r="E25">
            <v>1396.5</v>
          </cell>
          <cell r="F25" t="str">
            <v>7-03</v>
          </cell>
          <cell r="G25" t="str">
            <v>III-2003</v>
          </cell>
        </row>
        <row r="26">
          <cell r="A26" t="str">
            <v>LME cash seller</v>
          </cell>
          <cell r="B26" t="str">
            <v>USD</v>
          </cell>
          <cell r="C26" t="str">
            <v>MT</v>
          </cell>
          <cell r="D26">
            <v>37803</v>
          </cell>
          <cell r="E26">
            <v>1388</v>
          </cell>
          <cell r="F26" t="str">
            <v>7-03</v>
          </cell>
          <cell r="G26" t="str">
            <v>III-2003</v>
          </cell>
        </row>
        <row r="27">
          <cell r="A27" t="str">
            <v>LME cash seller</v>
          </cell>
          <cell r="B27" t="str">
            <v>USD</v>
          </cell>
          <cell r="C27" t="str">
            <v>MT</v>
          </cell>
          <cell r="D27">
            <v>37802</v>
          </cell>
          <cell r="E27">
            <v>1389</v>
          </cell>
          <cell r="F27" t="str">
            <v>6-03</v>
          </cell>
          <cell r="G27" t="str">
            <v>II-2003</v>
          </cell>
        </row>
        <row r="28">
          <cell r="A28" t="str">
            <v>LME cash seller</v>
          </cell>
          <cell r="B28" t="str">
            <v>USD</v>
          </cell>
          <cell r="C28" t="str">
            <v>MT</v>
          </cell>
          <cell r="D28">
            <v>37799</v>
          </cell>
          <cell r="E28">
            <v>1402.5</v>
          </cell>
          <cell r="F28" t="str">
            <v>6-03</v>
          </cell>
          <cell r="G28" t="str">
            <v>II-2003</v>
          </cell>
        </row>
        <row r="29">
          <cell r="A29" t="str">
            <v>LME cash seller</v>
          </cell>
          <cell r="B29" t="str">
            <v>USD</v>
          </cell>
          <cell r="C29" t="str">
            <v>MT</v>
          </cell>
          <cell r="D29">
            <v>37798</v>
          </cell>
          <cell r="E29">
            <v>1397.5</v>
          </cell>
          <cell r="F29" t="str">
            <v>6-03</v>
          </cell>
          <cell r="G29" t="str">
            <v>II-2003</v>
          </cell>
        </row>
        <row r="30">
          <cell r="A30" t="str">
            <v>LME cash seller</v>
          </cell>
          <cell r="B30" t="str">
            <v>USD</v>
          </cell>
          <cell r="C30" t="str">
            <v>MT</v>
          </cell>
          <cell r="D30">
            <v>37797</v>
          </cell>
          <cell r="E30">
            <v>1402</v>
          </cell>
          <cell r="F30" t="str">
            <v>6-03</v>
          </cell>
          <cell r="G30" t="str">
            <v>II-2003</v>
          </cell>
        </row>
        <row r="31">
          <cell r="A31" t="str">
            <v>LME cash seller</v>
          </cell>
          <cell r="B31" t="str">
            <v>USD</v>
          </cell>
          <cell r="C31" t="str">
            <v>MT</v>
          </cell>
          <cell r="D31">
            <v>37796</v>
          </cell>
          <cell r="E31">
            <v>1391.5</v>
          </cell>
          <cell r="F31" t="str">
            <v>6-03</v>
          </cell>
          <cell r="G31" t="str">
            <v>II-2003</v>
          </cell>
        </row>
        <row r="32">
          <cell r="A32" t="str">
            <v>LME cash seller</v>
          </cell>
          <cell r="B32" t="str">
            <v>USD</v>
          </cell>
          <cell r="C32" t="str">
            <v>MT</v>
          </cell>
          <cell r="D32">
            <v>37795</v>
          </cell>
          <cell r="E32">
            <v>1390</v>
          </cell>
          <cell r="F32" t="str">
            <v>6-03</v>
          </cell>
          <cell r="G32" t="str">
            <v>II-2003</v>
          </cell>
        </row>
        <row r="33">
          <cell r="A33" t="str">
            <v>LME cash seller</v>
          </cell>
          <cell r="B33" t="str">
            <v>USD</v>
          </cell>
          <cell r="C33" t="str">
            <v>MT</v>
          </cell>
          <cell r="D33">
            <v>37792</v>
          </cell>
          <cell r="E33">
            <v>1410</v>
          </cell>
          <cell r="F33" t="str">
            <v>6-03</v>
          </cell>
          <cell r="G33" t="str">
            <v>II-2003</v>
          </cell>
        </row>
        <row r="34">
          <cell r="A34" t="str">
            <v>LME cash seller</v>
          </cell>
          <cell r="B34" t="str">
            <v>USD</v>
          </cell>
          <cell r="C34" t="str">
            <v>MT</v>
          </cell>
          <cell r="D34">
            <v>37791</v>
          </cell>
          <cell r="E34">
            <v>1433.5</v>
          </cell>
          <cell r="F34" t="str">
            <v>6-03</v>
          </cell>
          <cell r="G34" t="str">
            <v>II-2003</v>
          </cell>
        </row>
        <row r="35">
          <cell r="A35" t="str">
            <v>LME cash seller</v>
          </cell>
          <cell r="B35" t="str">
            <v>USD</v>
          </cell>
          <cell r="C35" t="str">
            <v>MT</v>
          </cell>
          <cell r="D35">
            <v>37790</v>
          </cell>
          <cell r="E35">
            <v>1433</v>
          </cell>
          <cell r="F35" t="str">
            <v>6-03</v>
          </cell>
          <cell r="G35" t="str">
            <v>II-2003</v>
          </cell>
        </row>
        <row r="36">
          <cell r="A36" t="str">
            <v>LME cash seller</v>
          </cell>
          <cell r="B36" t="str">
            <v>USD</v>
          </cell>
          <cell r="C36" t="str">
            <v>MT</v>
          </cell>
          <cell r="D36">
            <v>37789</v>
          </cell>
          <cell r="E36">
            <v>1394.5</v>
          </cell>
          <cell r="F36" t="str">
            <v>6-03</v>
          </cell>
          <cell r="G36" t="str">
            <v>II-2003</v>
          </cell>
        </row>
        <row r="37">
          <cell r="A37" t="str">
            <v>LME cash seller</v>
          </cell>
          <cell r="B37" t="str">
            <v>USD</v>
          </cell>
          <cell r="C37" t="str">
            <v>MT</v>
          </cell>
          <cell r="D37">
            <v>37788</v>
          </cell>
          <cell r="E37">
            <v>1382</v>
          </cell>
          <cell r="F37" t="str">
            <v>6-03</v>
          </cell>
          <cell r="G37" t="str">
            <v>II-2003</v>
          </cell>
        </row>
        <row r="38">
          <cell r="A38" t="str">
            <v>LME cash seller</v>
          </cell>
          <cell r="B38" t="str">
            <v>USD</v>
          </cell>
          <cell r="C38" t="str">
            <v>MT</v>
          </cell>
          <cell r="D38">
            <v>37785</v>
          </cell>
          <cell r="E38">
            <v>1390</v>
          </cell>
          <cell r="F38" t="str">
            <v>6-03</v>
          </cell>
          <cell r="G38" t="str">
            <v>II-2003</v>
          </cell>
        </row>
        <row r="39">
          <cell r="A39" t="str">
            <v>LME cash seller</v>
          </cell>
          <cell r="B39" t="str">
            <v>USD</v>
          </cell>
          <cell r="C39" t="str">
            <v>MT</v>
          </cell>
          <cell r="D39">
            <v>37784</v>
          </cell>
          <cell r="E39">
            <v>1386</v>
          </cell>
          <cell r="F39" t="str">
            <v>6-03</v>
          </cell>
          <cell r="G39" t="str">
            <v>II-2003</v>
          </cell>
        </row>
        <row r="40">
          <cell r="A40" t="str">
            <v>LME cash seller</v>
          </cell>
          <cell r="B40" t="str">
            <v>USD</v>
          </cell>
          <cell r="C40" t="str">
            <v>MT</v>
          </cell>
          <cell r="D40">
            <v>37783</v>
          </cell>
          <cell r="E40">
            <v>1399</v>
          </cell>
          <cell r="F40" t="str">
            <v>6-03</v>
          </cell>
          <cell r="G40" t="str">
            <v>II-2003</v>
          </cell>
        </row>
        <row r="41">
          <cell r="A41" t="str">
            <v>LME cash seller</v>
          </cell>
          <cell r="B41" t="str">
            <v>USD</v>
          </cell>
          <cell r="C41" t="str">
            <v>MT</v>
          </cell>
          <cell r="D41">
            <v>37782</v>
          </cell>
          <cell r="E41">
            <v>1415</v>
          </cell>
          <cell r="F41" t="str">
            <v>6-03</v>
          </cell>
          <cell r="G41" t="str">
            <v>II-2003</v>
          </cell>
        </row>
        <row r="42">
          <cell r="A42" t="str">
            <v>LME cash seller</v>
          </cell>
          <cell r="B42" t="str">
            <v>USD</v>
          </cell>
          <cell r="C42" t="str">
            <v>MT</v>
          </cell>
          <cell r="D42">
            <v>37781</v>
          </cell>
          <cell r="E42">
            <v>1420</v>
          </cell>
          <cell r="F42" t="str">
            <v>6-03</v>
          </cell>
          <cell r="G42" t="str">
            <v>II-2003</v>
          </cell>
        </row>
        <row r="43">
          <cell r="A43" t="str">
            <v>LME cash seller</v>
          </cell>
          <cell r="B43" t="str">
            <v>USD</v>
          </cell>
          <cell r="C43" t="str">
            <v>MT</v>
          </cell>
          <cell r="D43">
            <v>37778</v>
          </cell>
          <cell r="E43">
            <v>1433</v>
          </cell>
          <cell r="F43" t="str">
            <v>6-03</v>
          </cell>
          <cell r="G43" t="str">
            <v>II-2003</v>
          </cell>
        </row>
        <row r="44">
          <cell r="A44" t="str">
            <v>LME cash seller</v>
          </cell>
          <cell r="B44" t="str">
            <v>USD</v>
          </cell>
          <cell r="C44" t="str">
            <v>MT</v>
          </cell>
          <cell r="D44">
            <v>37777</v>
          </cell>
          <cell r="E44">
            <v>1431.5</v>
          </cell>
          <cell r="F44" t="str">
            <v>6-03</v>
          </cell>
          <cell r="G44" t="str">
            <v>II-2003</v>
          </cell>
        </row>
        <row r="45">
          <cell r="A45" t="str">
            <v>LME cash seller</v>
          </cell>
          <cell r="B45" t="str">
            <v>USD</v>
          </cell>
          <cell r="C45" t="str">
            <v>MT</v>
          </cell>
          <cell r="D45">
            <v>37776</v>
          </cell>
          <cell r="E45">
            <v>1440.5</v>
          </cell>
          <cell r="F45" t="str">
            <v>6-03</v>
          </cell>
          <cell r="G45" t="str">
            <v>II-2003</v>
          </cell>
        </row>
        <row r="46">
          <cell r="A46" t="str">
            <v>LME cash seller</v>
          </cell>
          <cell r="B46" t="str">
            <v>USD</v>
          </cell>
          <cell r="C46" t="str">
            <v>MT</v>
          </cell>
          <cell r="D46">
            <v>37775</v>
          </cell>
          <cell r="E46">
            <v>1439</v>
          </cell>
          <cell r="F46" t="str">
            <v>6-03</v>
          </cell>
          <cell r="G46" t="str">
            <v>II-2003</v>
          </cell>
        </row>
        <row r="47">
          <cell r="A47" t="str">
            <v>LME cash seller</v>
          </cell>
          <cell r="B47" t="str">
            <v>USD</v>
          </cell>
          <cell r="C47" t="str">
            <v>MT</v>
          </cell>
          <cell r="D47">
            <v>37774</v>
          </cell>
          <cell r="E47">
            <v>1435</v>
          </cell>
          <cell r="F47" t="str">
            <v>6-03</v>
          </cell>
          <cell r="G47" t="str">
            <v>II-2003</v>
          </cell>
        </row>
        <row r="48">
          <cell r="A48" t="str">
            <v>LME cash seller</v>
          </cell>
          <cell r="B48" t="str">
            <v>USD</v>
          </cell>
          <cell r="C48" t="str">
            <v>MT</v>
          </cell>
          <cell r="D48">
            <v>37771</v>
          </cell>
          <cell r="E48">
            <v>1425</v>
          </cell>
          <cell r="F48" t="str">
            <v>5-03</v>
          </cell>
          <cell r="G48" t="str">
            <v>II-2003</v>
          </cell>
        </row>
        <row r="49">
          <cell r="A49" t="str">
            <v>LME cash seller</v>
          </cell>
          <cell r="B49" t="str">
            <v>USD</v>
          </cell>
          <cell r="C49" t="str">
            <v>MT</v>
          </cell>
          <cell r="D49">
            <v>37770</v>
          </cell>
          <cell r="E49">
            <v>1418.5</v>
          </cell>
          <cell r="F49" t="str">
            <v>5-03</v>
          </cell>
          <cell r="G49" t="str">
            <v>II-2003</v>
          </cell>
        </row>
        <row r="50">
          <cell r="A50" t="str">
            <v>LME cash seller</v>
          </cell>
          <cell r="B50" t="str">
            <v>USD</v>
          </cell>
          <cell r="C50" t="str">
            <v>MT</v>
          </cell>
          <cell r="D50">
            <v>37769</v>
          </cell>
          <cell r="E50">
            <v>1415</v>
          </cell>
          <cell r="F50" t="str">
            <v>5-03</v>
          </cell>
          <cell r="G50" t="str">
            <v>II-2003</v>
          </cell>
        </row>
        <row r="51">
          <cell r="A51" t="str">
            <v>LME cash seller</v>
          </cell>
          <cell r="B51" t="str">
            <v>USD</v>
          </cell>
          <cell r="C51" t="str">
            <v>MT</v>
          </cell>
          <cell r="D51">
            <v>37768</v>
          </cell>
          <cell r="E51">
            <v>1408</v>
          </cell>
          <cell r="F51" t="str">
            <v>5-03</v>
          </cell>
          <cell r="G51" t="str">
            <v>II-2003</v>
          </cell>
        </row>
        <row r="52">
          <cell r="A52" t="str">
            <v>LME cash seller</v>
          </cell>
          <cell r="B52" t="str">
            <v>USD</v>
          </cell>
          <cell r="C52" t="str">
            <v>MT</v>
          </cell>
          <cell r="D52">
            <v>37764</v>
          </cell>
          <cell r="E52">
            <v>1406</v>
          </cell>
          <cell r="F52" t="str">
            <v>5-03</v>
          </cell>
          <cell r="G52" t="str">
            <v>II-2003</v>
          </cell>
        </row>
        <row r="53">
          <cell r="A53" t="str">
            <v>LME cash seller</v>
          </cell>
          <cell r="B53" t="str">
            <v>USD</v>
          </cell>
          <cell r="C53" t="str">
            <v>MT</v>
          </cell>
          <cell r="D53">
            <v>37763</v>
          </cell>
          <cell r="E53">
            <v>1423.5</v>
          </cell>
          <cell r="F53" t="str">
            <v>5-03</v>
          </cell>
          <cell r="G53" t="str">
            <v>II-2003</v>
          </cell>
        </row>
        <row r="54">
          <cell r="A54" t="str">
            <v>LME cash seller</v>
          </cell>
          <cell r="B54" t="str">
            <v>USD</v>
          </cell>
          <cell r="C54" t="str">
            <v>MT</v>
          </cell>
          <cell r="D54">
            <v>37762</v>
          </cell>
          <cell r="E54">
            <v>1417.5</v>
          </cell>
          <cell r="F54" t="str">
            <v>5-03</v>
          </cell>
          <cell r="G54" t="str">
            <v>II-2003</v>
          </cell>
        </row>
        <row r="55">
          <cell r="A55" t="str">
            <v>LME cash seller</v>
          </cell>
          <cell r="B55" t="str">
            <v>USD</v>
          </cell>
          <cell r="C55" t="str">
            <v>MT</v>
          </cell>
          <cell r="D55">
            <v>37761</v>
          </cell>
          <cell r="E55">
            <v>1407</v>
          </cell>
          <cell r="F55" t="str">
            <v>5-03</v>
          </cell>
          <cell r="G55" t="str">
            <v>II-2003</v>
          </cell>
        </row>
        <row r="56">
          <cell r="A56" t="str">
            <v>LME cash seller</v>
          </cell>
          <cell r="B56" t="str">
            <v>USD</v>
          </cell>
          <cell r="C56" t="str">
            <v>MT</v>
          </cell>
          <cell r="D56">
            <v>37760</v>
          </cell>
          <cell r="E56">
            <v>1410.5</v>
          </cell>
          <cell r="F56" t="str">
            <v>5-03</v>
          </cell>
          <cell r="G56" t="str">
            <v>II-2003</v>
          </cell>
        </row>
        <row r="57">
          <cell r="A57" t="str">
            <v>LME cash seller</v>
          </cell>
          <cell r="B57" t="str">
            <v>USD</v>
          </cell>
          <cell r="C57" t="str">
            <v>MT</v>
          </cell>
          <cell r="D57">
            <v>37757</v>
          </cell>
          <cell r="E57">
            <v>1405.5</v>
          </cell>
          <cell r="F57" t="str">
            <v>5-03</v>
          </cell>
          <cell r="G57" t="str">
            <v>II-2003</v>
          </cell>
        </row>
        <row r="58">
          <cell r="A58" t="str">
            <v>LME cash seller</v>
          </cell>
          <cell r="B58" t="str">
            <v>USD</v>
          </cell>
          <cell r="C58" t="str">
            <v>MT</v>
          </cell>
          <cell r="D58">
            <v>37756</v>
          </cell>
          <cell r="E58">
            <v>1412.5</v>
          </cell>
          <cell r="F58" t="str">
            <v>5-03</v>
          </cell>
          <cell r="G58" t="str">
            <v>II-2003</v>
          </cell>
        </row>
        <row r="59">
          <cell r="A59" t="str">
            <v>LME cash seller</v>
          </cell>
          <cell r="B59" t="str">
            <v>USD</v>
          </cell>
          <cell r="C59" t="str">
            <v>MT</v>
          </cell>
          <cell r="D59">
            <v>37755</v>
          </cell>
          <cell r="E59">
            <v>1400</v>
          </cell>
          <cell r="F59" t="str">
            <v>5-03</v>
          </cell>
          <cell r="G59" t="str">
            <v>II-2003</v>
          </cell>
        </row>
        <row r="60">
          <cell r="A60" t="str">
            <v>LME cash seller</v>
          </cell>
          <cell r="B60" t="str">
            <v>USD</v>
          </cell>
          <cell r="C60" t="str">
            <v>MT</v>
          </cell>
          <cell r="D60">
            <v>37754</v>
          </cell>
          <cell r="E60">
            <v>1404</v>
          </cell>
          <cell r="F60" t="str">
            <v>5-03</v>
          </cell>
          <cell r="G60" t="str">
            <v>II-2003</v>
          </cell>
        </row>
        <row r="61">
          <cell r="A61" t="str">
            <v>LME cash seller</v>
          </cell>
          <cell r="B61" t="str">
            <v>USD</v>
          </cell>
          <cell r="C61" t="str">
            <v>MT</v>
          </cell>
          <cell r="D61">
            <v>37753</v>
          </cell>
          <cell r="E61">
            <v>1393</v>
          </cell>
          <cell r="F61" t="str">
            <v>5-03</v>
          </cell>
          <cell r="G61" t="str">
            <v>II-2003</v>
          </cell>
        </row>
        <row r="62">
          <cell r="A62" t="str">
            <v>LME cash seller</v>
          </cell>
          <cell r="B62" t="str">
            <v>USD</v>
          </cell>
          <cell r="C62" t="str">
            <v>MT</v>
          </cell>
          <cell r="D62">
            <v>37750</v>
          </cell>
          <cell r="E62">
            <v>1386</v>
          </cell>
          <cell r="F62" t="str">
            <v>5-03</v>
          </cell>
          <cell r="G62" t="str">
            <v>II-2003</v>
          </cell>
        </row>
        <row r="63">
          <cell r="A63" t="str">
            <v>LME cash seller</v>
          </cell>
          <cell r="B63" t="str">
            <v>USD</v>
          </cell>
          <cell r="C63" t="str">
            <v>MT</v>
          </cell>
          <cell r="D63">
            <v>37749</v>
          </cell>
          <cell r="E63">
            <v>1388</v>
          </cell>
          <cell r="F63" t="str">
            <v>5-03</v>
          </cell>
          <cell r="G63" t="str">
            <v>II-2003</v>
          </cell>
        </row>
        <row r="64">
          <cell r="A64" t="str">
            <v>LME cash seller</v>
          </cell>
          <cell r="B64" t="str">
            <v>USD</v>
          </cell>
          <cell r="C64" t="str">
            <v>MT</v>
          </cell>
          <cell r="D64">
            <v>37748</v>
          </cell>
          <cell r="E64">
            <v>1383</v>
          </cell>
          <cell r="F64" t="str">
            <v>5-03</v>
          </cell>
          <cell r="G64" t="str">
            <v>II-2003</v>
          </cell>
        </row>
        <row r="65">
          <cell r="A65" t="str">
            <v>LME cash seller</v>
          </cell>
          <cell r="B65" t="str">
            <v>USD</v>
          </cell>
          <cell r="C65" t="str">
            <v>MT</v>
          </cell>
          <cell r="D65">
            <v>37747</v>
          </cell>
          <cell r="E65">
            <v>1355.5</v>
          </cell>
          <cell r="F65" t="str">
            <v>5-03</v>
          </cell>
          <cell r="G65" t="str">
            <v>II-2003</v>
          </cell>
        </row>
        <row r="66">
          <cell r="A66" t="str">
            <v>LME cash seller</v>
          </cell>
          <cell r="B66" t="str">
            <v>USD</v>
          </cell>
          <cell r="C66" t="str">
            <v>MT</v>
          </cell>
          <cell r="D66">
            <v>37743</v>
          </cell>
          <cell r="E66">
            <v>1354</v>
          </cell>
          <cell r="F66" t="str">
            <v>5-03</v>
          </cell>
          <cell r="G66" t="str">
            <v>II-2003</v>
          </cell>
        </row>
        <row r="67">
          <cell r="A67" t="str">
            <v>LME cash seller</v>
          </cell>
          <cell r="B67" t="str">
            <v>USD</v>
          </cell>
          <cell r="C67" t="str">
            <v>MT</v>
          </cell>
          <cell r="D67">
            <v>37742</v>
          </cell>
          <cell r="E67">
            <v>1364</v>
          </cell>
          <cell r="F67" t="str">
            <v>5-03</v>
          </cell>
          <cell r="G67" t="str">
            <v>II-2003</v>
          </cell>
        </row>
        <row r="68">
          <cell r="A68" t="str">
            <v>LME cash seller</v>
          </cell>
          <cell r="B68" t="str">
            <v>USD</v>
          </cell>
          <cell r="C68" t="str">
            <v>MT</v>
          </cell>
          <cell r="D68">
            <v>37741</v>
          </cell>
          <cell r="E68">
            <v>1356.5</v>
          </cell>
          <cell r="F68" t="str">
            <v>4-03</v>
          </cell>
          <cell r="G68" t="str">
            <v>II-2003</v>
          </cell>
        </row>
        <row r="69">
          <cell r="A69" t="str">
            <v>LME cash seller</v>
          </cell>
          <cell r="B69" t="str">
            <v>USD</v>
          </cell>
          <cell r="C69" t="str">
            <v>MT</v>
          </cell>
          <cell r="D69">
            <v>37740</v>
          </cell>
          <cell r="E69">
            <v>1337</v>
          </cell>
          <cell r="F69" t="str">
            <v>4-03</v>
          </cell>
          <cell r="G69" t="str">
            <v>II-2003</v>
          </cell>
        </row>
        <row r="70">
          <cell r="A70" t="str">
            <v>LME cash seller</v>
          </cell>
          <cell r="B70" t="str">
            <v>USD</v>
          </cell>
          <cell r="C70" t="str">
            <v>MT</v>
          </cell>
          <cell r="D70">
            <v>37739</v>
          </cell>
          <cell r="E70">
            <v>1345</v>
          </cell>
          <cell r="F70" t="str">
            <v>4-03</v>
          </cell>
          <cell r="G70" t="str">
            <v>II-2003</v>
          </cell>
        </row>
        <row r="71">
          <cell r="A71" t="str">
            <v>LME cash seller</v>
          </cell>
          <cell r="B71" t="str">
            <v>USD</v>
          </cell>
          <cell r="C71" t="str">
            <v>MT</v>
          </cell>
          <cell r="D71">
            <v>37736</v>
          </cell>
          <cell r="E71">
            <v>1340</v>
          </cell>
          <cell r="F71" t="str">
            <v>4-03</v>
          </cell>
          <cell r="G71" t="str">
            <v>II-2003</v>
          </cell>
        </row>
        <row r="72">
          <cell r="A72" t="str">
            <v>LME cash seller</v>
          </cell>
          <cell r="B72" t="str">
            <v>USD</v>
          </cell>
          <cell r="C72" t="str">
            <v>MT</v>
          </cell>
          <cell r="D72">
            <v>37735</v>
          </cell>
          <cell r="E72">
            <v>1338</v>
          </cell>
          <cell r="F72" t="str">
            <v>4-03</v>
          </cell>
          <cell r="G72" t="str">
            <v>II-2003</v>
          </cell>
        </row>
        <row r="73">
          <cell r="A73" t="str">
            <v>LME cash seller</v>
          </cell>
          <cell r="B73" t="str">
            <v>USD</v>
          </cell>
          <cell r="C73" t="str">
            <v>MT</v>
          </cell>
          <cell r="D73">
            <v>37734</v>
          </cell>
          <cell r="E73">
            <v>1336</v>
          </cell>
          <cell r="F73" t="str">
            <v>4-03</v>
          </cell>
          <cell r="G73" t="str">
            <v>II-2003</v>
          </cell>
        </row>
        <row r="74">
          <cell r="A74" t="str">
            <v>LME cash seller</v>
          </cell>
          <cell r="B74" t="str">
            <v>USD</v>
          </cell>
          <cell r="C74" t="str">
            <v>MT</v>
          </cell>
          <cell r="D74">
            <v>37733</v>
          </cell>
          <cell r="E74">
            <v>1347.5</v>
          </cell>
          <cell r="F74" t="str">
            <v>4-03</v>
          </cell>
          <cell r="G74" t="str">
            <v>II-2003</v>
          </cell>
        </row>
        <row r="75">
          <cell r="A75" t="str">
            <v>LME cash seller</v>
          </cell>
          <cell r="B75" t="str">
            <v>USD</v>
          </cell>
          <cell r="C75" t="str">
            <v>MT</v>
          </cell>
          <cell r="D75">
            <v>37728</v>
          </cell>
          <cell r="E75">
            <v>1353</v>
          </cell>
          <cell r="F75" t="str">
            <v>4-03</v>
          </cell>
          <cell r="G75" t="str">
            <v>II-2003</v>
          </cell>
        </row>
        <row r="76">
          <cell r="A76" t="str">
            <v>LME cash seller</v>
          </cell>
          <cell r="B76" t="str">
            <v>USD</v>
          </cell>
          <cell r="C76" t="str">
            <v>MT</v>
          </cell>
          <cell r="D76">
            <v>37727</v>
          </cell>
          <cell r="E76">
            <v>1344</v>
          </cell>
          <cell r="F76" t="str">
            <v>4-03</v>
          </cell>
          <cell r="G76" t="str">
            <v>II-2003</v>
          </cell>
        </row>
        <row r="77">
          <cell r="A77" t="str">
            <v>LME cash seller</v>
          </cell>
          <cell r="B77" t="str">
            <v>USD</v>
          </cell>
          <cell r="C77" t="str">
            <v>MT</v>
          </cell>
          <cell r="D77">
            <v>37726</v>
          </cell>
          <cell r="E77">
            <v>1333</v>
          </cell>
          <cell r="F77" t="str">
            <v>4-03</v>
          </cell>
          <cell r="G77" t="str">
            <v>II-2003</v>
          </cell>
        </row>
        <row r="78">
          <cell r="A78" t="str">
            <v>LME cash seller</v>
          </cell>
          <cell r="B78" t="str">
            <v>USD</v>
          </cell>
          <cell r="C78" t="str">
            <v>MT</v>
          </cell>
          <cell r="D78">
            <v>37725</v>
          </cell>
          <cell r="E78">
            <v>1318.5</v>
          </cell>
          <cell r="F78" t="str">
            <v>4-03</v>
          </cell>
          <cell r="G78" t="str">
            <v>II-2003</v>
          </cell>
        </row>
        <row r="79">
          <cell r="A79" t="str">
            <v>LME cash seller</v>
          </cell>
          <cell r="B79" t="str">
            <v>USD</v>
          </cell>
          <cell r="C79" t="str">
            <v>MT</v>
          </cell>
          <cell r="D79">
            <v>37722</v>
          </cell>
          <cell r="E79">
            <v>1319</v>
          </cell>
          <cell r="F79" t="str">
            <v>4-03</v>
          </cell>
          <cell r="G79" t="str">
            <v>II-2003</v>
          </cell>
        </row>
        <row r="80">
          <cell r="A80" t="str">
            <v>LME cash seller</v>
          </cell>
          <cell r="B80" t="str">
            <v>USD</v>
          </cell>
          <cell r="C80" t="str">
            <v>MT</v>
          </cell>
          <cell r="D80">
            <v>37721</v>
          </cell>
          <cell r="E80">
            <v>1316</v>
          </cell>
          <cell r="F80" t="str">
            <v>4-03</v>
          </cell>
          <cell r="G80" t="str">
            <v>II-2003</v>
          </cell>
        </row>
        <row r="81">
          <cell r="A81" t="str">
            <v>LME cash seller</v>
          </cell>
          <cell r="B81" t="str">
            <v>USD</v>
          </cell>
          <cell r="C81" t="str">
            <v>MT</v>
          </cell>
          <cell r="D81">
            <v>37720</v>
          </cell>
          <cell r="E81">
            <v>1315.5</v>
          </cell>
          <cell r="F81" t="str">
            <v>4-03</v>
          </cell>
          <cell r="G81" t="str">
            <v>II-2003</v>
          </cell>
        </row>
        <row r="82">
          <cell r="A82" t="str">
            <v>LME cash seller</v>
          </cell>
          <cell r="B82" t="str">
            <v>USD</v>
          </cell>
          <cell r="C82" t="str">
            <v>MT</v>
          </cell>
          <cell r="D82">
            <v>37719</v>
          </cell>
          <cell r="E82">
            <v>1314.5</v>
          </cell>
          <cell r="F82" t="str">
            <v>4-03</v>
          </cell>
          <cell r="G82" t="str">
            <v>II-2003</v>
          </cell>
        </row>
        <row r="83">
          <cell r="A83" t="str">
            <v>LME cash seller</v>
          </cell>
          <cell r="B83" t="str">
            <v>USD</v>
          </cell>
          <cell r="C83" t="str">
            <v>MT</v>
          </cell>
          <cell r="D83">
            <v>37718</v>
          </cell>
          <cell r="E83">
            <v>1330</v>
          </cell>
          <cell r="F83" t="str">
            <v>4-03</v>
          </cell>
          <cell r="G83" t="str">
            <v>II-2003</v>
          </cell>
        </row>
        <row r="84">
          <cell r="A84" t="str">
            <v>LME cash seller</v>
          </cell>
          <cell r="B84" t="str">
            <v>USD</v>
          </cell>
          <cell r="C84" t="str">
            <v>MT</v>
          </cell>
          <cell r="D84">
            <v>37715</v>
          </cell>
          <cell r="E84">
            <v>1320.5</v>
          </cell>
          <cell r="F84" t="str">
            <v>4-03</v>
          </cell>
          <cell r="G84" t="str">
            <v>II-2003</v>
          </cell>
        </row>
        <row r="85">
          <cell r="A85" t="str">
            <v>LME cash seller</v>
          </cell>
          <cell r="B85" t="str">
            <v>USD</v>
          </cell>
          <cell r="C85" t="str">
            <v>MT</v>
          </cell>
          <cell r="D85">
            <v>37714</v>
          </cell>
          <cell r="E85">
            <v>1315</v>
          </cell>
          <cell r="F85" t="str">
            <v>4-03</v>
          </cell>
          <cell r="G85" t="str">
            <v>II-2003</v>
          </cell>
        </row>
        <row r="86">
          <cell r="A86" t="str">
            <v>LME cash seller</v>
          </cell>
          <cell r="B86" t="str">
            <v>USD</v>
          </cell>
          <cell r="C86" t="str">
            <v>MT</v>
          </cell>
          <cell r="D86">
            <v>37713</v>
          </cell>
          <cell r="E86">
            <v>1329</v>
          </cell>
          <cell r="F86" t="str">
            <v>4-03</v>
          </cell>
          <cell r="G86" t="str">
            <v>II-2003</v>
          </cell>
        </row>
        <row r="87">
          <cell r="A87" t="str">
            <v>LME cash seller</v>
          </cell>
          <cell r="B87" t="str">
            <v>USD</v>
          </cell>
          <cell r="C87" t="str">
            <v>MT</v>
          </cell>
          <cell r="D87">
            <v>37712</v>
          </cell>
          <cell r="E87">
            <v>1339</v>
          </cell>
          <cell r="F87" t="str">
            <v>4-03</v>
          </cell>
          <cell r="G87" t="str">
            <v>II-2003</v>
          </cell>
        </row>
        <row r="88">
          <cell r="A88" t="str">
            <v>LME cash seller</v>
          </cell>
          <cell r="B88" t="str">
            <v>USD</v>
          </cell>
          <cell r="C88" t="str">
            <v>MT</v>
          </cell>
          <cell r="D88">
            <v>37711</v>
          </cell>
          <cell r="E88">
            <v>1350</v>
          </cell>
          <cell r="F88" t="str">
            <v>3-03</v>
          </cell>
          <cell r="G88" t="str">
            <v>I-2003</v>
          </cell>
        </row>
        <row r="89">
          <cell r="A89" t="str">
            <v>LME cash seller</v>
          </cell>
          <cell r="B89" t="str">
            <v>USD</v>
          </cell>
          <cell r="C89" t="str">
            <v>MT</v>
          </cell>
          <cell r="D89">
            <v>37708</v>
          </cell>
          <cell r="E89">
            <v>1344.5</v>
          </cell>
          <cell r="F89" t="str">
            <v>3-03</v>
          </cell>
          <cell r="G89" t="str">
            <v>I-2003</v>
          </cell>
        </row>
        <row r="90">
          <cell r="A90" t="str">
            <v>LME cash seller</v>
          </cell>
          <cell r="B90" t="str">
            <v>USD</v>
          </cell>
          <cell r="C90" t="str">
            <v>MT</v>
          </cell>
          <cell r="D90">
            <v>37707</v>
          </cell>
          <cell r="E90">
            <v>1350</v>
          </cell>
          <cell r="F90" t="str">
            <v>3-03</v>
          </cell>
          <cell r="G90" t="str">
            <v>I-2003</v>
          </cell>
        </row>
        <row r="91">
          <cell r="A91" t="str">
            <v>LME cash seller</v>
          </cell>
          <cell r="B91" t="str">
            <v>USD</v>
          </cell>
          <cell r="C91" t="str">
            <v>MT</v>
          </cell>
          <cell r="D91">
            <v>37706</v>
          </cell>
          <cell r="E91">
            <v>1376.5</v>
          </cell>
          <cell r="F91" t="str">
            <v>3-03</v>
          </cell>
          <cell r="G91" t="str">
            <v>I-2003</v>
          </cell>
        </row>
        <row r="92">
          <cell r="A92" t="str">
            <v>LME cash seller</v>
          </cell>
          <cell r="B92" t="str">
            <v>USD</v>
          </cell>
          <cell r="C92" t="str">
            <v>MT</v>
          </cell>
          <cell r="D92">
            <v>37705</v>
          </cell>
          <cell r="E92">
            <v>1383</v>
          </cell>
          <cell r="F92" t="str">
            <v>3-03</v>
          </cell>
          <cell r="G92" t="str">
            <v>I-2003</v>
          </cell>
        </row>
        <row r="93">
          <cell r="A93" t="str">
            <v>LME cash seller</v>
          </cell>
          <cell r="B93" t="str">
            <v>USD</v>
          </cell>
          <cell r="C93" t="str">
            <v>MT</v>
          </cell>
          <cell r="D93">
            <v>37704</v>
          </cell>
          <cell r="E93">
            <v>1376.5</v>
          </cell>
          <cell r="F93" t="str">
            <v>3-03</v>
          </cell>
          <cell r="G93" t="str">
            <v>I-2003</v>
          </cell>
        </row>
        <row r="94">
          <cell r="A94" t="str">
            <v>LME cash seller</v>
          </cell>
          <cell r="B94" t="str">
            <v>USD</v>
          </cell>
          <cell r="C94" t="str">
            <v>MT</v>
          </cell>
          <cell r="D94">
            <v>37701</v>
          </cell>
          <cell r="E94">
            <v>1381</v>
          </cell>
          <cell r="F94" t="str">
            <v>3-03</v>
          </cell>
          <cell r="G94" t="str">
            <v>I-2003</v>
          </cell>
        </row>
        <row r="95">
          <cell r="A95" t="str">
            <v>LME cash seller</v>
          </cell>
          <cell r="B95" t="str">
            <v>USD</v>
          </cell>
          <cell r="C95" t="str">
            <v>MT</v>
          </cell>
          <cell r="D95">
            <v>37700</v>
          </cell>
          <cell r="E95">
            <v>1371</v>
          </cell>
          <cell r="F95" t="str">
            <v>3-03</v>
          </cell>
          <cell r="G95" t="str">
            <v>I-2003</v>
          </cell>
        </row>
        <row r="96">
          <cell r="A96" t="str">
            <v>LME cash seller</v>
          </cell>
          <cell r="B96" t="str">
            <v>USD</v>
          </cell>
          <cell r="C96" t="str">
            <v>MT</v>
          </cell>
          <cell r="D96">
            <v>37699</v>
          </cell>
          <cell r="E96">
            <v>1378.5</v>
          </cell>
          <cell r="F96" t="str">
            <v>3-03</v>
          </cell>
          <cell r="G96" t="str">
            <v>I-2003</v>
          </cell>
        </row>
        <row r="97">
          <cell r="A97" t="str">
            <v>LME cash seller</v>
          </cell>
          <cell r="B97" t="str">
            <v>USD</v>
          </cell>
          <cell r="C97" t="str">
            <v>MT</v>
          </cell>
          <cell r="D97">
            <v>37698</v>
          </cell>
          <cell r="E97">
            <v>1389</v>
          </cell>
          <cell r="F97" t="str">
            <v>3-03</v>
          </cell>
          <cell r="G97" t="str">
            <v>I-2003</v>
          </cell>
        </row>
        <row r="98">
          <cell r="A98" t="str">
            <v>LME cash seller</v>
          </cell>
          <cell r="B98" t="str">
            <v>USD</v>
          </cell>
          <cell r="C98" t="str">
            <v>MT</v>
          </cell>
          <cell r="D98">
            <v>37697</v>
          </cell>
          <cell r="E98">
            <v>1377.5</v>
          </cell>
          <cell r="F98" t="str">
            <v>3-03</v>
          </cell>
          <cell r="G98" t="str">
            <v>I-2003</v>
          </cell>
        </row>
        <row r="99">
          <cell r="A99" t="str">
            <v>LME cash seller</v>
          </cell>
          <cell r="B99" t="str">
            <v>USD</v>
          </cell>
          <cell r="C99" t="str">
            <v>MT</v>
          </cell>
          <cell r="D99">
            <v>37694</v>
          </cell>
          <cell r="E99">
            <v>1391.5</v>
          </cell>
          <cell r="F99" t="str">
            <v>3-03</v>
          </cell>
          <cell r="G99" t="str">
            <v>I-2003</v>
          </cell>
        </row>
        <row r="100">
          <cell r="A100" t="str">
            <v>LME cash seller</v>
          </cell>
          <cell r="B100" t="str">
            <v>USD</v>
          </cell>
          <cell r="C100" t="str">
            <v>MT</v>
          </cell>
          <cell r="D100">
            <v>37693</v>
          </cell>
          <cell r="E100">
            <v>1403</v>
          </cell>
          <cell r="F100" t="str">
            <v>3-03</v>
          </cell>
          <cell r="G100" t="str">
            <v>I-2003</v>
          </cell>
        </row>
        <row r="101">
          <cell r="A101" t="str">
            <v>LME cash seller</v>
          </cell>
          <cell r="B101" t="str">
            <v>USD</v>
          </cell>
          <cell r="C101" t="str">
            <v>MT</v>
          </cell>
          <cell r="D101">
            <v>37692</v>
          </cell>
          <cell r="E101">
            <v>1408.5</v>
          </cell>
          <cell r="F101" t="str">
            <v>3-03</v>
          </cell>
          <cell r="G101" t="str">
            <v>I-2003</v>
          </cell>
        </row>
        <row r="102">
          <cell r="A102" t="str">
            <v>LME cash seller</v>
          </cell>
          <cell r="B102" t="str">
            <v>USD</v>
          </cell>
          <cell r="C102" t="str">
            <v>MT</v>
          </cell>
          <cell r="D102">
            <v>37691</v>
          </cell>
          <cell r="E102">
            <v>1409</v>
          </cell>
          <cell r="F102" t="str">
            <v>3-03</v>
          </cell>
          <cell r="G102" t="str">
            <v>I-2003</v>
          </cell>
        </row>
        <row r="103">
          <cell r="A103" t="str">
            <v>LME cash seller</v>
          </cell>
          <cell r="B103" t="str">
            <v>USD</v>
          </cell>
          <cell r="C103" t="str">
            <v>MT</v>
          </cell>
          <cell r="D103">
            <v>37690</v>
          </cell>
          <cell r="E103">
            <v>1413</v>
          </cell>
          <cell r="F103" t="str">
            <v>3-03</v>
          </cell>
          <cell r="G103" t="str">
            <v>I-2003</v>
          </cell>
        </row>
        <row r="104">
          <cell r="A104" t="str">
            <v>LME cash seller</v>
          </cell>
          <cell r="B104" t="str">
            <v>USD</v>
          </cell>
          <cell r="C104" t="str">
            <v>MT</v>
          </cell>
          <cell r="D104">
            <v>37687</v>
          </cell>
          <cell r="E104">
            <v>1404</v>
          </cell>
          <cell r="F104" t="str">
            <v>3-03</v>
          </cell>
          <cell r="G104" t="str">
            <v>I-2003</v>
          </cell>
        </row>
        <row r="105">
          <cell r="A105" t="str">
            <v>LME cash seller</v>
          </cell>
          <cell r="B105" t="str">
            <v>USD</v>
          </cell>
          <cell r="C105" t="str">
            <v>MT</v>
          </cell>
          <cell r="D105">
            <v>37686</v>
          </cell>
          <cell r="E105">
            <v>1404.5</v>
          </cell>
          <cell r="F105" t="str">
            <v>3-03</v>
          </cell>
          <cell r="G105" t="str">
            <v>I-2003</v>
          </cell>
        </row>
        <row r="106">
          <cell r="A106" t="str">
            <v>LME cash seller</v>
          </cell>
          <cell r="B106" t="str">
            <v>USD</v>
          </cell>
          <cell r="C106" t="str">
            <v>MT</v>
          </cell>
          <cell r="D106">
            <v>37685</v>
          </cell>
          <cell r="E106">
            <v>1419</v>
          </cell>
          <cell r="F106" t="str">
            <v>3-03</v>
          </cell>
          <cell r="G106" t="str">
            <v>I-2003</v>
          </cell>
        </row>
        <row r="107">
          <cell r="A107" t="str">
            <v>LME cash seller</v>
          </cell>
          <cell r="B107" t="str">
            <v>USD</v>
          </cell>
          <cell r="C107" t="str">
            <v>MT</v>
          </cell>
          <cell r="D107">
            <v>37684</v>
          </cell>
          <cell r="E107">
            <v>1423.5</v>
          </cell>
          <cell r="F107" t="str">
            <v>3-03</v>
          </cell>
          <cell r="G107" t="str">
            <v>I-2003</v>
          </cell>
        </row>
        <row r="108">
          <cell r="A108" t="str">
            <v>LME cash seller</v>
          </cell>
          <cell r="B108" t="str">
            <v>USD</v>
          </cell>
          <cell r="C108" t="str">
            <v>MT</v>
          </cell>
          <cell r="D108">
            <v>37683</v>
          </cell>
          <cell r="E108">
            <v>1428</v>
          </cell>
          <cell r="F108" t="str">
            <v>3-03</v>
          </cell>
          <cell r="G108" t="str">
            <v>I-2003</v>
          </cell>
        </row>
        <row r="109">
          <cell r="A109" t="str">
            <v>LME cash seller</v>
          </cell>
          <cell r="B109" t="str">
            <v>USD</v>
          </cell>
          <cell r="C109" t="str">
            <v>MT</v>
          </cell>
          <cell r="D109">
            <v>37680</v>
          </cell>
          <cell r="E109">
            <v>1459</v>
          </cell>
          <cell r="F109" t="str">
            <v>2-03</v>
          </cell>
          <cell r="G109" t="str">
            <v>I-2003</v>
          </cell>
        </row>
        <row r="110">
          <cell r="A110" t="str">
            <v>LME cash seller</v>
          </cell>
          <cell r="B110" t="str">
            <v>USD</v>
          </cell>
          <cell r="C110" t="str">
            <v>MT</v>
          </cell>
          <cell r="D110">
            <v>37679</v>
          </cell>
          <cell r="E110">
            <v>1457</v>
          </cell>
          <cell r="F110" t="str">
            <v>2-03</v>
          </cell>
          <cell r="G110" t="str">
            <v>I-2003</v>
          </cell>
        </row>
        <row r="111">
          <cell r="A111" t="str">
            <v>LME cash seller</v>
          </cell>
          <cell r="B111" t="str">
            <v>USD</v>
          </cell>
          <cell r="C111" t="str">
            <v>MT</v>
          </cell>
          <cell r="D111">
            <v>37678</v>
          </cell>
          <cell r="E111">
            <v>1446.5</v>
          </cell>
          <cell r="F111" t="str">
            <v>2-03</v>
          </cell>
          <cell r="G111" t="str">
            <v>I-2003</v>
          </cell>
        </row>
        <row r="112">
          <cell r="A112" t="str">
            <v>LME cash seller</v>
          </cell>
          <cell r="B112" t="str">
            <v>USD</v>
          </cell>
          <cell r="C112" t="str">
            <v>MT</v>
          </cell>
          <cell r="D112">
            <v>37677</v>
          </cell>
          <cell r="E112">
            <v>1437</v>
          </cell>
          <cell r="F112" t="str">
            <v>2-03</v>
          </cell>
          <cell r="G112" t="str">
            <v>I-2003</v>
          </cell>
        </row>
        <row r="113">
          <cell r="A113" t="str">
            <v>LME cash seller</v>
          </cell>
          <cell r="B113" t="str">
            <v>USD</v>
          </cell>
          <cell r="C113" t="str">
            <v>MT</v>
          </cell>
          <cell r="D113">
            <v>37676</v>
          </cell>
          <cell r="E113">
            <v>1439.5</v>
          </cell>
          <cell r="F113" t="str">
            <v>2-03</v>
          </cell>
          <cell r="G113" t="str">
            <v>I-2003</v>
          </cell>
        </row>
        <row r="114">
          <cell r="A114" t="str">
            <v>LME cash seller</v>
          </cell>
          <cell r="B114" t="str">
            <v>USD</v>
          </cell>
          <cell r="C114" t="str">
            <v>MT</v>
          </cell>
          <cell r="D114">
            <v>37673</v>
          </cell>
          <cell r="E114">
            <v>1414</v>
          </cell>
          <cell r="F114" t="str">
            <v>2-03</v>
          </cell>
          <cell r="G114" t="str">
            <v>I-2003</v>
          </cell>
        </row>
        <row r="115">
          <cell r="A115" t="str">
            <v>LME cash seller</v>
          </cell>
          <cell r="B115" t="str">
            <v>USD</v>
          </cell>
          <cell r="C115" t="str">
            <v>MT</v>
          </cell>
          <cell r="D115">
            <v>37672</v>
          </cell>
          <cell r="E115">
            <v>1401</v>
          </cell>
          <cell r="F115" t="str">
            <v>2-03</v>
          </cell>
          <cell r="G115" t="str">
            <v>I-2003</v>
          </cell>
        </row>
        <row r="116">
          <cell r="A116" t="str">
            <v>LME cash seller</v>
          </cell>
          <cell r="B116" t="str">
            <v>USD</v>
          </cell>
          <cell r="C116" t="str">
            <v>MT</v>
          </cell>
          <cell r="D116">
            <v>37671</v>
          </cell>
          <cell r="E116">
            <v>1399</v>
          </cell>
          <cell r="F116" t="str">
            <v>2-03</v>
          </cell>
          <cell r="G116" t="str">
            <v>I-2003</v>
          </cell>
        </row>
        <row r="117">
          <cell r="A117" t="str">
            <v>LME cash seller</v>
          </cell>
          <cell r="B117" t="str">
            <v>USD</v>
          </cell>
          <cell r="C117" t="str">
            <v>MT</v>
          </cell>
          <cell r="D117">
            <v>37670</v>
          </cell>
          <cell r="E117">
            <v>1403.5</v>
          </cell>
          <cell r="F117" t="str">
            <v>2-03</v>
          </cell>
          <cell r="G117" t="str">
            <v>I-2003</v>
          </cell>
        </row>
        <row r="118">
          <cell r="A118" t="str">
            <v>LME cash seller</v>
          </cell>
          <cell r="B118" t="str">
            <v>USD</v>
          </cell>
          <cell r="C118" t="str">
            <v>MT</v>
          </cell>
          <cell r="D118">
            <v>37669</v>
          </cell>
          <cell r="E118">
            <v>1404</v>
          </cell>
          <cell r="F118" t="str">
            <v>2-03</v>
          </cell>
          <cell r="G118" t="str">
            <v>I-2003</v>
          </cell>
        </row>
        <row r="119">
          <cell r="A119" t="str">
            <v>LME cash seller</v>
          </cell>
          <cell r="B119" t="str">
            <v>USD</v>
          </cell>
          <cell r="C119" t="str">
            <v>MT</v>
          </cell>
          <cell r="D119">
            <v>37666</v>
          </cell>
          <cell r="E119">
            <v>1419</v>
          </cell>
          <cell r="F119" t="str">
            <v>2-03</v>
          </cell>
          <cell r="G119" t="str">
            <v>I-2003</v>
          </cell>
        </row>
        <row r="120">
          <cell r="A120" t="str">
            <v>LME cash seller</v>
          </cell>
          <cell r="B120" t="str">
            <v>USD</v>
          </cell>
          <cell r="C120" t="str">
            <v>MT</v>
          </cell>
          <cell r="D120">
            <v>37665</v>
          </cell>
          <cell r="E120">
            <v>1422</v>
          </cell>
          <cell r="F120" t="str">
            <v>2-03</v>
          </cell>
          <cell r="G120" t="str">
            <v>I-2003</v>
          </cell>
        </row>
        <row r="121">
          <cell r="A121" t="str">
            <v>LME cash seller</v>
          </cell>
          <cell r="B121" t="str">
            <v>USD</v>
          </cell>
          <cell r="C121" t="str">
            <v>MT</v>
          </cell>
          <cell r="D121">
            <v>37664</v>
          </cell>
          <cell r="E121">
            <v>1419</v>
          </cell>
          <cell r="F121" t="str">
            <v>2-03</v>
          </cell>
          <cell r="G121" t="str">
            <v>I-2003</v>
          </cell>
        </row>
        <row r="122">
          <cell r="A122" t="str">
            <v>LME cash seller</v>
          </cell>
          <cell r="B122" t="str">
            <v>USD</v>
          </cell>
          <cell r="C122" t="str">
            <v>MT</v>
          </cell>
          <cell r="D122">
            <v>37663</v>
          </cell>
          <cell r="E122">
            <v>1433</v>
          </cell>
          <cell r="F122" t="str">
            <v>2-03</v>
          </cell>
          <cell r="G122" t="str">
            <v>I-2003</v>
          </cell>
        </row>
        <row r="123">
          <cell r="A123" t="str">
            <v>LME cash seller</v>
          </cell>
          <cell r="B123" t="str">
            <v>USD</v>
          </cell>
          <cell r="C123" t="str">
            <v>MT</v>
          </cell>
          <cell r="D123">
            <v>37662</v>
          </cell>
          <cell r="E123">
            <v>1401</v>
          </cell>
          <cell r="F123" t="str">
            <v>2-03</v>
          </cell>
          <cell r="G123" t="str">
            <v>I-2003</v>
          </cell>
        </row>
        <row r="124">
          <cell r="A124" t="str">
            <v>LME cash seller</v>
          </cell>
          <cell r="B124" t="str">
            <v>USD</v>
          </cell>
          <cell r="C124" t="str">
            <v>MT</v>
          </cell>
          <cell r="D124">
            <v>37659</v>
          </cell>
          <cell r="E124">
            <v>1414.5</v>
          </cell>
          <cell r="F124" t="str">
            <v>2-03</v>
          </cell>
          <cell r="G124" t="str">
            <v>I-2003</v>
          </cell>
        </row>
        <row r="125">
          <cell r="A125" t="str">
            <v>LME cash seller</v>
          </cell>
          <cell r="B125" t="str">
            <v>USD</v>
          </cell>
          <cell r="C125" t="str">
            <v>MT</v>
          </cell>
          <cell r="D125">
            <v>37658</v>
          </cell>
          <cell r="E125">
            <v>1412</v>
          </cell>
          <cell r="F125" t="str">
            <v>2-03</v>
          </cell>
          <cell r="G125" t="str">
            <v>I-2003</v>
          </cell>
        </row>
        <row r="126">
          <cell r="A126" t="str">
            <v>LME cash seller</v>
          </cell>
          <cell r="B126" t="str">
            <v>USD</v>
          </cell>
          <cell r="C126" t="str">
            <v>MT</v>
          </cell>
          <cell r="D126">
            <v>37657</v>
          </cell>
          <cell r="E126">
            <v>1422</v>
          </cell>
          <cell r="F126" t="str">
            <v>2-03</v>
          </cell>
          <cell r="G126" t="str">
            <v>I-2003</v>
          </cell>
        </row>
        <row r="127">
          <cell r="A127" t="str">
            <v>LME cash seller</v>
          </cell>
          <cell r="B127" t="str">
            <v>USD</v>
          </cell>
          <cell r="C127" t="str">
            <v>MT</v>
          </cell>
          <cell r="D127">
            <v>37656</v>
          </cell>
          <cell r="E127">
            <v>1421.5</v>
          </cell>
          <cell r="F127" t="str">
            <v>2-03</v>
          </cell>
          <cell r="G127" t="str">
            <v>I-2003</v>
          </cell>
        </row>
        <row r="128">
          <cell r="A128" t="str">
            <v>LME cash seller</v>
          </cell>
          <cell r="B128" t="str">
            <v>USD</v>
          </cell>
          <cell r="C128" t="str">
            <v>MT</v>
          </cell>
          <cell r="D128">
            <v>37655</v>
          </cell>
          <cell r="E128">
            <v>1425</v>
          </cell>
          <cell r="F128" t="str">
            <v>2-03</v>
          </cell>
          <cell r="G128" t="str">
            <v>I-2003</v>
          </cell>
        </row>
        <row r="129">
          <cell r="A129" t="str">
            <v>LME cash seller</v>
          </cell>
          <cell r="B129" t="str">
            <v>USD</v>
          </cell>
          <cell r="C129" t="str">
            <v>MT</v>
          </cell>
          <cell r="D129">
            <v>37652</v>
          </cell>
          <cell r="E129">
            <v>1427</v>
          </cell>
          <cell r="F129" t="str">
            <v>1-03</v>
          </cell>
          <cell r="G129" t="str">
            <v>I-2003</v>
          </cell>
        </row>
        <row r="130">
          <cell r="A130" t="str">
            <v>LME cash seller</v>
          </cell>
          <cell r="B130" t="str">
            <v>USD</v>
          </cell>
          <cell r="C130" t="str">
            <v>MT</v>
          </cell>
          <cell r="D130">
            <v>37651</v>
          </cell>
          <cell r="E130">
            <v>1427.5</v>
          </cell>
          <cell r="F130" t="str">
            <v>1-03</v>
          </cell>
          <cell r="G130" t="str">
            <v>I-2003</v>
          </cell>
        </row>
        <row r="131">
          <cell r="A131" t="str">
            <v>LME cash seller</v>
          </cell>
          <cell r="B131" t="str">
            <v>USD</v>
          </cell>
          <cell r="C131" t="str">
            <v>MT</v>
          </cell>
          <cell r="D131">
            <v>37650</v>
          </cell>
          <cell r="E131">
            <v>1417.5</v>
          </cell>
          <cell r="F131" t="str">
            <v>1-03</v>
          </cell>
          <cell r="G131" t="str">
            <v>I-2003</v>
          </cell>
        </row>
        <row r="132">
          <cell r="A132" t="str">
            <v>LME cash seller</v>
          </cell>
          <cell r="B132" t="str">
            <v>USD</v>
          </cell>
          <cell r="C132" t="str">
            <v>MT</v>
          </cell>
          <cell r="D132">
            <v>37649</v>
          </cell>
          <cell r="E132">
            <v>1407</v>
          </cell>
          <cell r="F132" t="str">
            <v>1-03</v>
          </cell>
          <cell r="G132" t="str">
            <v>I-2003</v>
          </cell>
        </row>
        <row r="133">
          <cell r="A133" t="str">
            <v>LME cash seller</v>
          </cell>
          <cell r="B133" t="str">
            <v>USD</v>
          </cell>
          <cell r="C133" t="str">
            <v>MT</v>
          </cell>
          <cell r="D133">
            <v>37648</v>
          </cell>
          <cell r="E133">
            <v>1418.5</v>
          </cell>
          <cell r="F133" t="str">
            <v>1-03</v>
          </cell>
          <cell r="G133" t="str">
            <v>I-2003</v>
          </cell>
        </row>
        <row r="134">
          <cell r="A134" t="str">
            <v>LME cash seller</v>
          </cell>
          <cell r="B134" t="str">
            <v>USD</v>
          </cell>
          <cell r="C134" t="str">
            <v>MT</v>
          </cell>
          <cell r="D134">
            <v>37645</v>
          </cell>
          <cell r="E134">
            <v>1413</v>
          </cell>
          <cell r="F134" t="str">
            <v>1-03</v>
          </cell>
          <cell r="G134" t="str">
            <v>I-2003</v>
          </cell>
        </row>
        <row r="135">
          <cell r="A135" t="str">
            <v>LME cash seller</v>
          </cell>
          <cell r="B135" t="str">
            <v>USD</v>
          </cell>
          <cell r="C135" t="str">
            <v>MT</v>
          </cell>
          <cell r="D135">
            <v>37644</v>
          </cell>
          <cell r="E135">
            <v>1404.5</v>
          </cell>
          <cell r="F135" t="str">
            <v>1-03</v>
          </cell>
          <cell r="G135" t="str">
            <v>I-2003</v>
          </cell>
        </row>
        <row r="136">
          <cell r="A136" t="str">
            <v>LME cash seller</v>
          </cell>
          <cell r="B136" t="str">
            <v>USD</v>
          </cell>
          <cell r="C136" t="str">
            <v>MT</v>
          </cell>
          <cell r="D136">
            <v>37643</v>
          </cell>
          <cell r="E136">
            <v>1402</v>
          </cell>
          <cell r="F136" t="str">
            <v>1-03</v>
          </cell>
          <cell r="G136" t="str">
            <v>I-2003</v>
          </cell>
        </row>
        <row r="137">
          <cell r="A137" t="str">
            <v>LME cash seller</v>
          </cell>
          <cell r="B137" t="str">
            <v>USD</v>
          </cell>
          <cell r="C137" t="str">
            <v>MT</v>
          </cell>
          <cell r="D137">
            <v>37642</v>
          </cell>
          <cell r="E137">
            <v>1383.5</v>
          </cell>
          <cell r="F137" t="str">
            <v>1-03</v>
          </cell>
          <cell r="G137" t="str">
            <v>I-2003</v>
          </cell>
        </row>
        <row r="138">
          <cell r="A138" t="str">
            <v>LME cash seller</v>
          </cell>
          <cell r="B138" t="str">
            <v>USD</v>
          </cell>
          <cell r="C138" t="str">
            <v>MT</v>
          </cell>
          <cell r="D138">
            <v>37641</v>
          </cell>
          <cell r="E138">
            <v>1377.5</v>
          </cell>
          <cell r="F138" t="str">
            <v>1-03</v>
          </cell>
          <cell r="G138" t="str">
            <v>I-2003</v>
          </cell>
        </row>
        <row r="139">
          <cell r="A139" t="str">
            <v>LME cash seller</v>
          </cell>
          <cell r="B139" t="str">
            <v>USD</v>
          </cell>
          <cell r="C139" t="str">
            <v>MT</v>
          </cell>
          <cell r="D139">
            <v>37638</v>
          </cell>
          <cell r="E139">
            <v>1375</v>
          </cell>
          <cell r="F139" t="str">
            <v>1-03</v>
          </cell>
          <cell r="G139" t="str">
            <v>I-2003</v>
          </cell>
        </row>
        <row r="140">
          <cell r="A140" t="str">
            <v>LME cash seller</v>
          </cell>
          <cell r="B140" t="str">
            <v>USD</v>
          </cell>
          <cell r="C140" t="str">
            <v>MT</v>
          </cell>
          <cell r="D140">
            <v>37637</v>
          </cell>
          <cell r="E140">
            <v>1378.5</v>
          </cell>
          <cell r="F140" t="str">
            <v>1-03</v>
          </cell>
          <cell r="G140" t="str">
            <v>I-2003</v>
          </cell>
        </row>
        <row r="141">
          <cell r="A141" t="str">
            <v>LME cash seller</v>
          </cell>
          <cell r="B141" t="str">
            <v>USD</v>
          </cell>
          <cell r="C141" t="str">
            <v>MT</v>
          </cell>
          <cell r="D141">
            <v>37636</v>
          </cell>
          <cell r="E141">
            <v>1374</v>
          </cell>
          <cell r="F141" t="str">
            <v>1-03</v>
          </cell>
          <cell r="G141" t="str">
            <v>I-2003</v>
          </cell>
        </row>
        <row r="142">
          <cell r="A142" t="str">
            <v>LME cash seller</v>
          </cell>
          <cell r="B142" t="str">
            <v>USD</v>
          </cell>
          <cell r="C142" t="str">
            <v>MT</v>
          </cell>
          <cell r="D142">
            <v>37635</v>
          </cell>
          <cell r="E142">
            <v>1345.5</v>
          </cell>
          <cell r="F142" t="str">
            <v>1-03</v>
          </cell>
          <cell r="G142" t="str">
            <v>I-2003</v>
          </cell>
        </row>
        <row r="143">
          <cell r="A143" t="str">
            <v>LME cash seller</v>
          </cell>
          <cell r="B143" t="str">
            <v>USD</v>
          </cell>
          <cell r="C143" t="str">
            <v>MT</v>
          </cell>
          <cell r="D143">
            <v>37634</v>
          </cell>
          <cell r="E143">
            <v>1344</v>
          </cell>
          <cell r="F143" t="str">
            <v>1-03</v>
          </cell>
          <cell r="G143" t="str">
            <v>I-2003</v>
          </cell>
        </row>
        <row r="144">
          <cell r="A144" t="str">
            <v>LME cash seller</v>
          </cell>
          <cell r="B144" t="str">
            <v>USD</v>
          </cell>
          <cell r="C144" t="str">
            <v>MT</v>
          </cell>
          <cell r="D144">
            <v>37631</v>
          </cell>
          <cell r="E144">
            <v>1361</v>
          </cell>
          <cell r="F144" t="str">
            <v>1-03</v>
          </cell>
          <cell r="G144" t="str">
            <v>I-2003</v>
          </cell>
        </row>
        <row r="145">
          <cell r="A145" t="str">
            <v>LME cash seller</v>
          </cell>
          <cell r="B145" t="str">
            <v>USD</v>
          </cell>
          <cell r="C145" t="str">
            <v>MT</v>
          </cell>
          <cell r="D145">
            <v>37630</v>
          </cell>
          <cell r="E145">
            <v>1355</v>
          </cell>
          <cell r="F145" t="str">
            <v>1-03</v>
          </cell>
          <cell r="G145" t="str">
            <v>I-2003</v>
          </cell>
        </row>
        <row r="146">
          <cell r="A146" t="str">
            <v>LME cash seller</v>
          </cell>
          <cell r="B146" t="str">
            <v>USD</v>
          </cell>
          <cell r="C146" t="str">
            <v>MT</v>
          </cell>
          <cell r="D146">
            <v>37629</v>
          </cell>
          <cell r="E146">
            <v>1344</v>
          </cell>
          <cell r="F146" t="str">
            <v>1-03</v>
          </cell>
          <cell r="G146" t="str">
            <v>I-2003</v>
          </cell>
        </row>
        <row r="147">
          <cell r="A147" t="str">
            <v>LME cash seller</v>
          </cell>
          <cell r="B147" t="str">
            <v>USD</v>
          </cell>
          <cell r="C147" t="str">
            <v>MT</v>
          </cell>
          <cell r="D147">
            <v>37628</v>
          </cell>
          <cell r="E147">
            <v>1341</v>
          </cell>
          <cell r="F147" t="str">
            <v>1-03</v>
          </cell>
          <cell r="G147" t="str">
            <v>I-2003</v>
          </cell>
        </row>
        <row r="148">
          <cell r="A148" t="str">
            <v>LME cash seller</v>
          </cell>
          <cell r="B148" t="str">
            <v>USD</v>
          </cell>
          <cell r="C148" t="str">
            <v>MT</v>
          </cell>
          <cell r="D148">
            <v>37627</v>
          </cell>
          <cell r="E148">
            <v>1341.5</v>
          </cell>
          <cell r="F148" t="str">
            <v>1-03</v>
          </cell>
          <cell r="G148" t="str">
            <v>I-2003</v>
          </cell>
        </row>
        <row r="149">
          <cell r="A149" t="str">
            <v>LME cash seller</v>
          </cell>
          <cell r="B149" t="str">
            <v>USD</v>
          </cell>
          <cell r="C149" t="str">
            <v>MT</v>
          </cell>
          <cell r="D149">
            <v>37624</v>
          </cell>
          <cell r="E149">
            <v>1351.5</v>
          </cell>
          <cell r="F149" t="str">
            <v>1-03</v>
          </cell>
          <cell r="G149" t="str">
            <v>I-2003</v>
          </cell>
        </row>
        <row r="150">
          <cell r="A150" t="str">
            <v>LME cash seller</v>
          </cell>
          <cell r="B150" t="str">
            <v>USD</v>
          </cell>
          <cell r="C150" t="str">
            <v>MT</v>
          </cell>
          <cell r="D150">
            <v>37623</v>
          </cell>
          <cell r="E150">
            <v>1340.5</v>
          </cell>
          <cell r="F150" t="str">
            <v>1-03</v>
          </cell>
          <cell r="G150" t="str">
            <v>I-2003</v>
          </cell>
        </row>
        <row r="151">
          <cell r="A151" t="str">
            <v>LME cash seller</v>
          </cell>
          <cell r="B151" t="str">
            <v>USD</v>
          </cell>
          <cell r="C151" t="str">
            <v>MT</v>
          </cell>
          <cell r="D151">
            <v>37621</v>
          </cell>
          <cell r="E151">
            <v>1344.5</v>
          </cell>
          <cell r="F151" t="str">
            <v>12-03</v>
          </cell>
          <cell r="G151" t="str">
            <v>IV-2002</v>
          </cell>
        </row>
        <row r="152">
          <cell r="A152" t="str">
            <v>LME cash seller</v>
          </cell>
          <cell r="B152" t="str">
            <v>USD</v>
          </cell>
          <cell r="C152" t="str">
            <v>MT</v>
          </cell>
          <cell r="D152">
            <v>37620</v>
          </cell>
          <cell r="E152">
            <v>1367</v>
          </cell>
          <cell r="F152" t="str">
            <v>12-03</v>
          </cell>
          <cell r="G152" t="str">
            <v>IV-2002</v>
          </cell>
        </row>
        <row r="153">
          <cell r="A153" t="str">
            <v>LME cash seller</v>
          </cell>
          <cell r="B153" t="str">
            <v>USD</v>
          </cell>
          <cell r="C153" t="str">
            <v>MT</v>
          </cell>
          <cell r="D153">
            <v>37614</v>
          </cell>
          <cell r="E153">
            <v>1373</v>
          </cell>
          <cell r="F153" t="str">
            <v>12-03</v>
          </cell>
          <cell r="G153" t="str">
            <v>IV-2002</v>
          </cell>
        </row>
        <row r="154">
          <cell r="A154" t="str">
            <v>LME cash seller</v>
          </cell>
          <cell r="B154" t="str">
            <v>USD</v>
          </cell>
          <cell r="C154" t="str">
            <v>MT</v>
          </cell>
          <cell r="D154">
            <v>37613</v>
          </cell>
          <cell r="E154">
            <v>1371</v>
          </cell>
          <cell r="F154" t="str">
            <v>12-03</v>
          </cell>
          <cell r="G154" t="str">
            <v>IV-2002</v>
          </cell>
        </row>
        <row r="155">
          <cell r="A155" t="str">
            <v>LME cash seller</v>
          </cell>
          <cell r="B155" t="str">
            <v>USD</v>
          </cell>
          <cell r="C155" t="str">
            <v>MT</v>
          </cell>
          <cell r="D155">
            <v>37610</v>
          </cell>
          <cell r="E155">
            <v>1369.5</v>
          </cell>
          <cell r="F155" t="str">
            <v>12-03</v>
          </cell>
          <cell r="G155" t="str">
            <v>IV-2002</v>
          </cell>
        </row>
        <row r="156">
          <cell r="A156" t="str">
            <v>LME cash seller</v>
          </cell>
          <cell r="B156" t="str">
            <v>USD</v>
          </cell>
          <cell r="C156" t="str">
            <v>MT</v>
          </cell>
          <cell r="D156">
            <v>37609</v>
          </cell>
          <cell r="E156">
            <v>1370.5</v>
          </cell>
          <cell r="F156" t="str">
            <v>12-03</v>
          </cell>
          <cell r="G156" t="str">
            <v>IV-2002</v>
          </cell>
        </row>
        <row r="157">
          <cell r="A157" t="str">
            <v>LME cash seller</v>
          </cell>
          <cell r="B157" t="str">
            <v>USD</v>
          </cell>
          <cell r="C157" t="str">
            <v>MT</v>
          </cell>
          <cell r="D157">
            <v>37608</v>
          </cell>
          <cell r="E157">
            <v>1380</v>
          </cell>
          <cell r="F157" t="str">
            <v>12-03</v>
          </cell>
          <cell r="G157" t="str">
            <v>IV-2002</v>
          </cell>
        </row>
        <row r="158">
          <cell r="A158" t="str">
            <v>LME cash seller</v>
          </cell>
          <cell r="B158" t="str">
            <v>USD</v>
          </cell>
          <cell r="C158" t="str">
            <v>MT</v>
          </cell>
          <cell r="D158">
            <v>37607</v>
          </cell>
          <cell r="E158">
            <v>1382</v>
          </cell>
          <cell r="F158" t="str">
            <v>12-03</v>
          </cell>
          <cell r="G158" t="str">
            <v>IV-2002</v>
          </cell>
        </row>
        <row r="159">
          <cell r="A159" t="str">
            <v>LME cash seller</v>
          </cell>
          <cell r="B159" t="str">
            <v>USD</v>
          </cell>
          <cell r="C159" t="str">
            <v>MT</v>
          </cell>
          <cell r="D159">
            <v>37606</v>
          </cell>
          <cell r="E159">
            <v>1377</v>
          </cell>
          <cell r="F159" t="str">
            <v>12-03</v>
          </cell>
          <cell r="G159" t="str">
            <v>IV-2002</v>
          </cell>
        </row>
        <row r="160">
          <cell r="A160" t="str">
            <v>LME cash seller</v>
          </cell>
          <cell r="B160" t="str">
            <v>USD</v>
          </cell>
          <cell r="C160" t="str">
            <v>MT</v>
          </cell>
          <cell r="D160">
            <v>37603</v>
          </cell>
          <cell r="E160">
            <v>1399</v>
          </cell>
          <cell r="F160" t="str">
            <v>12-03</v>
          </cell>
          <cell r="G160" t="str">
            <v>IV-2002</v>
          </cell>
        </row>
        <row r="161">
          <cell r="A161" t="str">
            <v>LME cash seller</v>
          </cell>
          <cell r="B161" t="str">
            <v>USD</v>
          </cell>
          <cell r="C161" t="str">
            <v>MT</v>
          </cell>
          <cell r="D161">
            <v>37602</v>
          </cell>
          <cell r="E161">
            <v>1382.5</v>
          </cell>
          <cell r="F161" t="str">
            <v>12-03</v>
          </cell>
          <cell r="G161" t="str">
            <v>IV-2002</v>
          </cell>
        </row>
        <row r="162">
          <cell r="A162" t="str">
            <v>LME cash seller</v>
          </cell>
          <cell r="B162" t="str">
            <v>USD</v>
          </cell>
          <cell r="C162" t="str">
            <v>MT</v>
          </cell>
          <cell r="D162">
            <v>37601</v>
          </cell>
          <cell r="E162">
            <v>1382</v>
          </cell>
          <cell r="F162" t="str">
            <v>12-03</v>
          </cell>
          <cell r="G162" t="str">
            <v>IV-2002</v>
          </cell>
        </row>
        <row r="163">
          <cell r="A163" t="str">
            <v>LME cash seller</v>
          </cell>
          <cell r="B163" t="str">
            <v>USD</v>
          </cell>
          <cell r="C163" t="str">
            <v>MT</v>
          </cell>
          <cell r="D163">
            <v>37600</v>
          </cell>
          <cell r="E163">
            <v>1375</v>
          </cell>
          <cell r="F163" t="str">
            <v>12-03</v>
          </cell>
          <cell r="G163" t="str">
            <v>IV-2002</v>
          </cell>
        </row>
        <row r="164">
          <cell r="A164" t="str">
            <v>LME cash seller</v>
          </cell>
          <cell r="B164" t="str">
            <v>USD</v>
          </cell>
          <cell r="C164" t="str">
            <v>MT</v>
          </cell>
          <cell r="D164">
            <v>37599</v>
          </cell>
          <cell r="E164">
            <v>1374</v>
          </cell>
          <cell r="F164" t="str">
            <v>12-03</v>
          </cell>
          <cell r="G164" t="str">
            <v>IV-2002</v>
          </cell>
        </row>
        <row r="165">
          <cell r="A165" t="str">
            <v>LME cash seller</v>
          </cell>
          <cell r="B165" t="str">
            <v>USD</v>
          </cell>
          <cell r="C165" t="str">
            <v>MT</v>
          </cell>
          <cell r="D165">
            <v>37596</v>
          </cell>
          <cell r="E165">
            <v>1375</v>
          </cell>
          <cell r="F165" t="str">
            <v>12-03</v>
          </cell>
          <cell r="G165" t="str">
            <v>IV-2002</v>
          </cell>
        </row>
        <row r="166">
          <cell r="A166" t="str">
            <v>LME cash seller</v>
          </cell>
          <cell r="B166" t="str">
            <v>USD</v>
          </cell>
          <cell r="C166" t="str">
            <v>MT</v>
          </cell>
          <cell r="D166">
            <v>37595</v>
          </cell>
          <cell r="E166">
            <v>1382.5</v>
          </cell>
          <cell r="F166" t="str">
            <v>12-03</v>
          </cell>
          <cell r="G166" t="str">
            <v>IV-2002</v>
          </cell>
        </row>
        <row r="167">
          <cell r="A167" t="str">
            <v>LME cash seller</v>
          </cell>
          <cell r="B167" t="str">
            <v>USD</v>
          </cell>
          <cell r="C167" t="str">
            <v>MT</v>
          </cell>
          <cell r="D167">
            <v>37594</v>
          </cell>
          <cell r="E167">
            <v>1367</v>
          </cell>
          <cell r="F167" t="str">
            <v>12-03</v>
          </cell>
          <cell r="G167" t="str">
            <v>IV-2002</v>
          </cell>
        </row>
        <row r="168">
          <cell r="A168" t="str">
            <v>LME cash seller</v>
          </cell>
          <cell r="B168" t="str">
            <v>USD</v>
          </cell>
          <cell r="C168" t="str">
            <v>MT</v>
          </cell>
          <cell r="D168">
            <v>37593</v>
          </cell>
          <cell r="E168">
            <v>1370</v>
          </cell>
          <cell r="F168" t="str">
            <v>12-03</v>
          </cell>
          <cell r="G168" t="str">
            <v>IV-2002</v>
          </cell>
        </row>
        <row r="169">
          <cell r="A169" t="str">
            <v>LME cash seller</v>
          </cell>
          <cell r="B169" t="str">
            <v>USD</v>
          </cell>
          <cell r="C169" t="str">
            <v>MT</v>
          </cell>
          <cell r="D169">
            <v>37592</v>
          </cell>
          <cell r="E169">
            <v>1391.5</v>
          </cell>
          <cell r="F169" t="str">
            <v>12-03</v>
          </cell>
          <cell r="G169" t="str">
            <v>IV-2002</v>
          </cell>
        </row>
        <row r="170">
          <cell r="A170" t="str">
            <v>LME cash seller</v>
          </cell>
          <cell r="B170" t="str">
            <v>USD</v>
          </cell>
          <cell r="C170" t="str">
            <v>MT</v>
          </cell>
          <cell r="D170">
            <v>37589</v>
          </cell>
          <cell r="E170">
            <v>1378</v>
          </cell>
          <cell r="F170" t="str">
            <v>11-03</v>
          </cell>
          <cell r="G170" t="str">
            <v>IV-2002</v>
          </cell>
        </row>
        <row r="171">
          <cell r="A171" t="str">
            <v>LME cash seller</v>
          </cell>
          <cell r="B171" t="str">
            <v>USD</v>
          </cell>
          <cell r="C171" t="str">
            <v>MT</v>
          </cell>
          <cell r="D171">
            <v>37588</v>
          </cell>
          <cell r="E171">
            <v>1379</v>
          </cell>
          <cell r="F171" t="str">
            <v>11-03</v>
          </cell>
          <cell r="G171" t="str">
            <v>IV-2002</v>
          </cell>
        </row>
        <row r="172">
          <cell r="A172" t="str">
            <v>LME cash seller</v>
          </cell>
          <cell r="B172" t="str">
            <v>USD</v>
          </cell>
          <cell r="C172" t="str">
            <v>MT</v>
          </cell>
          <cell r="D172">
            <v>37587</v>
          </cell>
          <cell r="E172">
            <v>1353</v>
          </cell>
          <cell r="F172" t="str">
            <v>11-03</v>
          </cell>
          <cell r="G172" t="str">
            <v>IV-2002</v>
          </cell>
        </row>
        <row r="173">
          <cell r="A173" t="str">
            <v>LME cash seller</v>
          </cell>
          <cell r="B173" t="str">
            <v>USD</v>
          </cell>
          <cell r="C173" t="str">
            <v>MT</v>
          </cell>
          <cell r="D173">
            <v>37586</v>
          </cell>
          <cell r="E173">
            <v>1367.5</v>
          </cell>
          <cell r="F173" t="str">
            <v>11-03</v>
          </cell>
          <cell r="G173" t="str">
            <v>IV-2002</v>
          </cell>
        </row>
        <row r="174">
          <cell r="A174" t="str">
            <v>LME cash seller</v>
          </cell>
          <cell r="B174" t="str">
            <v>USD</v>
          </cell>
          <cell r="C174" t="str">
            <v>MT</v>
          </cell>
          <cell r="D174">
            <v>37585</v>
          </cell>
          <cell r="E174">
            <v>1373.5</v>
          </cell>
          <cell r="F174" t="str">
            <v>11-03</v>
          </cell>
          <cell r="G174" t="str">
            <v>IV-2002</v>
          </cell>
        </row>
        <row r="175">
          <cell r="A175" t="str">
            <v>LME cash seller</v>
          </cell>
          <cell r="B175" t="str">
            <v>USD</v>
          </cell>
          <cell r="C175" t="str">
            <v>MT</v>
          </cell>
          <cell r="D175">
            <v>37582</v>
          </cell>
          <cell r="E175">
            <v>1385</v>
          </cell>
          <cell r="F175" t="str">
            <v>11-03</v>
          </cell>
          <cell r="G175" t="str">
            <v>IV-2002</v>
          </cell>
        </row>
        <row r="176">
          <cell r="A176" t="str">
            <v>LME cash seller</v>
          </cell>
          <cell r="B176" t="str">
            <v>USD</v>
          </cell>
          <cell r="C176" t="str">
            <v>MT</v>
          </cell>
          <cell r="D176">
            <v>37581</v>
          </cell>
          <cell r="E176">
            <v>1380</v>
          </cell>
          <cell r="F176" t="str">
            <v>11-03</v>
          </cell>
          <cell r="G176" t="str">
            <v>IV-2002</v>
          </cell>
        </row>
        <row r="177">
          <cell r="A177" t="str">
            <v>LME cash seller</v>
          </cell>
          <cell r="B177" t="str">
            <v>USD</v>
          </cell>
          <cell r="C177" t="str">
            <v>MT</v>
          </cell>
          <cell r="D177">
            <v>37580</v>
          </cell>
          <cell r="E177">
            <v>1385</v>
          </cell>
          <cell r="F177" t="str">
            <v>11-03</v>
          </cell>
          <cell r="G177" t="str">
            <v>IV-2002</v>
          </cell>
        </row>
        <row r="178">
          <cell r="A178" t="str">
            <v>LME cash seller</v>
          </cell>
          <cell r="B178" t="str">
            <v>USD</v>
          </cell>
          <cell r="C178" t="str">
            <v>MT</v>
          </cell>
          <cell r="D178">
            <v>37579</v>
          </cell>
          <cell r="E178">
            <v>1371</v>
          </cell>
          <cell r="F178" t="str">
            <v>11-03</v>
          </cell>
          <cell r="G178" t="str">
            <v>IV-2002</v>
          </cell>
        </row>
        <row r="179">
          <cell r="A179" t="str">
            <v>LME cash seller</v>
          </cell>
          <cell r="B179" t="str">
            <v>USD</v>
          </cell>
          <cell r="C179" t="str">
            <v>MT</v>
          </cell>
          <cell r="D179">
            <v>37578</v>
          </cell>
          <cell r="E179">
            <v>1377.5</v>
          </cell>
          <cell r="F179" t="str">
            <v>11-03</v>
          </cell>
          <cell r="G179" t="str">
            <v>IV-2002</v>
          </cell>
        </row>
        <row r="180">
          <cell r="A180" t="str">
            <v>LME cash seller</v>
          </cell>
          <cell r="B180" t="str">
            <v>USD</v>
          </cell>
          <cell r="C180" t="str">
            <v>MT</v>
          </cell>
          <cell r="D180">
            <v>37575</v>
          </cell>
          <cell r="E180">
            <v>1376.5</v>
          </cell>
          <cell r="F180" t="str">
            <v>11-03</v>
          </cell>
          <cell r="G180" t="str">
            <v>IV-2002</v>
          </cell>
        </row>
        <row r="181">
          <cell r="A181" t="str">
            <v>LME cash seller</v>
          </cell>
          <cell r="B181" t="str">
            <v>USD</v>
          </cell>
          <cell r="C181" t="str">
            <v>MT</v>
          </cell>
          <cell r="D181">
            <v>37574</v>
          </cell>
          <cell r="E181">
            <v>1369.5</v>
          </cell>
          <cell r="F181" t="str">
            <v>11-03</v>
          </cell>
          <cell r="G181" t="str">
            <v>IV-2002</v>
          </cell>
        </row>
        <row r="182">
          <cell r="A182" t="str">
            <v>LME cash seller</v>
          </cell>
          <cell r="B182" t="str">
            <v>USD</v>
          </cell>
          <cell r="C182" t="str">
            <v>MT</v>
          </cell>
          <cell r="D182">
            <v>37573</v>
          </cell>
          <cell r="E182">
            <v>1374.5</v>
          </cell>
          <cell r="F182" t="str">
            <v>11-03</v>
          </cell>
          <cell r="G182" t="str">
            <v>IV-2002</v>
          </cell>
        </row>
        <row r="183">
          <cell r="A183" t="str">
            <v>LME cash seller</v>
          </cell>
          <cell r="B183" t="str">
            <v>USD</v>
          </cell>
          <cell r="C183" t="str">
            <v>MT</v>
          </cell>
          <cell r="D183">
            <v>37572</v>
          </cell>
          <cell r="E183">
            <v>1382.5</v>
          </cell>
          <cell r="F183" t="str">
            <v>11-03</v>
          </cell>
          <cell r="G183" t="str">
            <v>IV-2002</v>
          </cell>
        </row>
        <row r="184">
          <cell r="A184" t="str">
            <v>LME cash seller</v>
          </cell>
          <cell r="B184" t="str">
            <v>USD</v>
          </cell>
          <cell r="C184" t="str">
            <v>MT</v>
          </cell>
          <cell r="D184">
            <v>37571</v>
          </cell>
          <cell r="E184">
            <v>1383.5</v>
          </cell>
          <cell r="F184" t="str">
            <v>11-03</v>
          </cell>
          <cell r="G184" t="str">
            <v>IV-2002</v>
          </cell>
        </row>
        <row r="185">
          <cell r="A185" t="str">
            <v>LME cash seller</v>
          </cell>
          <cell r="B185" t="str">
            <v>USD</v>
          </cell>
          <cell r="C185" t="str">
            <v>MT</v>
          </cell>
          <cell r="D185">
            <v>37568</v>
          </cell>
          <cell r="E185">
            <v>1368</v>
          </cell>
          <cell r="F185" t="str">
            <v>11-03</v>
          </cell>
          <cell r="G185" t="str">
            <v>IV-2002</v>
          </cell>
        </row>
        <row r="186">
          <cell r="A186" t="str">
            <v>LME cash seller</v>
          </cell>
          <cell r="B186" t="str">
            <v>USD</v>
          </cell>
          <cell r="C186" t="str">
            <v>MT</v>
          </cell>
          <cell r="D186">
            <v>37567</v>
          </cell>
          <cell r="E186">
            <v>1368.5</v>
          </cell>
          <cell r="F186" t="str">
            <v>11-03</v>
          </cell>
          <cell r="G186" t="str">
            <v>IV-2002</v>
          </cell>
        </row>
        <row r="187">
          <cell r="A187" t="str">
            <v>LME cash seller</v>
          </cell>
          <cell r="B187" t="str">
            <v>USD</v>
          </cell>
          <cell r="C187" t="str">
            <v>MT</v>
          </cell>
          <cell r="D187">
            <v>37566</v>
          </cell>
          <cell r="E187">
            <v>1364</v>
          </cell>
          <cell r="F187" t="str">
            <v>11-03</v>
          </cell>
          <cell r="G187" t="str">
            <v>IV-2002</v>
          </cell>
        </row>
        <row r="188">
          <cell r="A188" t="str">
            <v>LME cash seller</v>
          </cell>
          <cell r="B188" t="str">
            <v>USD</v>
          </cell>
          <cell r="C188" t="str">
            <v>MT</v>
          </cell>
          <cell r="D188">
            <v>37565</v>
          </cell>
          <cell r="E188">
            <v>1367.5</v>
          </cell>
          <cell r="F188" t="str">
            <v>11-03</v>
          </cell>
          <cell r="G188" t="str">
            <v>IV-2002</v>
          </cell>
        </row>
        <row r="189">
          <cell r="A189" t="str">
            <v>LME cash seller</v>
          </cell>
          <cell r="B189" t="str">
            <v>USD</v>
          </cell>
          <cell r="C189" t="str">
            <v>MT</v>
          </cell>
          <cell r="D189">
            <v>37564</v>
          </cell>
          <cell r="E189">
            <v>1370.5</v>
          </cell>
          <cell r="F189" t="str">
            <v>11-03</v>
          </cell>
          <cell r="G189" t="str">
            <v>IV-2002</v>
          </cell>
        </row>
        <row r="190">
          <cell r="A190" t="str">
            <v>LME cash seller</v>
          </cell>
          <cell r="B190" t="str">
            <v>USD</v>
          </cell>
          <cell r="C190" t="str">
            <v>MT</v>
          </cell>
          <cell r="D190">
            <v>37561</v>
          </cell>
          <cell r="E190">
            <v>1348</v>
          </cell>
          <cell r="F190" t="str">
            <v>11-03</v>
          </cell>
          <cell r="G190" t="str">
            <v>IV-2002</v>
          </cell>
        </row>
        <row r="191">
          <cell r="A191" t="str">
            <v>LME cash seller</v>
          </cell>
          <cell r="B191" t="str">
            <v>USD</v>
          </cell>
          <cell r="C191" t="str">
            <v>MT</v>
          </cell>
          <cell r="D191">
            <v>37560</v>
          </cell>
          <cell r="E191">
            <v>1337.5</v>
          </cell>
          <cell r="F191" t="str">
            <v>10-03</v>
          </cell>
          <cell r="G191" t="str">
            <v>IV-2002</v>
          </cell>
        </row>
        <row r="192">
          <cell r="A192" t="str">
            <v>LME cash seller</v>
          </cell>
          <cell r="B192" t="str">
            <v>USD</v>
          </cell>
          <cell r="C192" t="str">
            <v>MT</v>
          </cell>
          <cell r="D192">
            <v>37559</v>
          </cell>
          <cell r="E192">
            <v>1330.5</v>
          </cell>
          <cell r="F192" t="str">
            <v>10-03</v>
          </cell>
          <cell r="G192" t="str">
            <v>IV-2002</v>
          </cell>
        </row>
        <row r="193">
          <cell r="A193" t="str">
            <v>LME cash seller</v>
          </cell>
          <cell r="B193" t="str">
            <v>USD</v>
          </cell>
          <cell r="C193" t="str">
            <v>MT</v>
          </cell>
          <cell r="D193">
            <v>37558</v>
          </cell>
          <cell r="E193">
            <v>1337</v>
          </cell>
          <cell r="F193" t="str">
            <v>10-03</v>
          </cell>
          <cell r="G193" t="str">
            <v>IV-2002</v>
          </cell>
        </row>
        <row r="194">
          <cell r="A194" t="str">
            <v>LME cash seller</v>
          </cell>
          <cell r="B194" t="str">
            <v>USD</v>
          </cell>
          <cell r="C194" t="str">
            <v>MT</v>
          </cell>
          <cell r="D194">
            <v>37557</v>
          </cell>
          <cell r="E194">
            <v>1350.5</v>
          </cell>
          <cell r="F194" t="str">
            <v>10-03</v>
          </cell>
          <cell r="G194" t="str">
            <v>IV-2002</v>
          </cell>
        </row>
        <row r="195">
          <cell r="A195" t="str">
            <v>LME cash seller</v>
          </cell>
          <cell r="B195" t="str">
            <v>USD</v>
          </cell>
          <cell r="C195" t="str">
            <v>MT</v>
          </cell>
          <cell r="D195">
            <v>37554</v>
          </cell>
          <cell r="E195">
            <v>1337</v>
          </cell>
          <cell r="F195" t="str">
            <v>10-03</v>
          </cell>
          <cell r="G195" t="str">
            <v>IV-2002</v>
          </cell>
        </row>
        <row r="196">
          <cell r="A196" t="str">
            <v>LME cash seller</v>
          </cell>
          <cell r="B196" t="str">
            <v>USD</v>
          </cell>
          <cell r="C196" t="str">
            <v>MT</v>
          </cell>
          <cell r="D196">
            <v>37553</v>
          </cell>
          <cell r="E196">
            <v>1326</v>
          </cell>
          <cell r="F196" t="str">
            <v>10-03</v>
          </cell>
          <cell r="G196" t="str">
            <v>IV-2002</v>
          </cell>
        </row>
        <row r="197">
          <cell r="A197" t="str">
            <v>LME cash seller</v>
          </cell>
          <cell r="B197" t="str">
            <v>USD</v>
          </cell>
          <cell r="C197" t="str">
            <v>MT</v>
          </cell>
          <cell r="D197">
            <v>37552</v>
          </cell>
          <cell r="E197">
            <v>1336</v>
          </cell>
          <cell r="F197" t="str">
            <v>10-03</v>
          </cell>
          <cell r="G197" t="str">
            <v>IV-2002</v>
          </cell>
        </row>
        <row r="198">
          <cell r="A198" t="str">
            <v>LME cash seller</v>
          </cell>
          <cell r="B198" t="str">
            <v>USD</v>
          </cell>
          <cell r="C198" t="str">
            <v>MT</v>
          </cell>
          <cell r="D198">
            <v>37551</v>
          </cell>
          <cell r="E198">
            <v>1325</v>
          </cell>
          <cell r="F198" t="str">
            <v>10-03</v>
          </cell>
          <cell r="G198" t="str">
            <v>IV-2002</v>
          </cell>
        </row>
        <row r="199">
          <cell r="A199" t="str">
            <v>LME cash seller</v>
          </cell>
          <cell r="B199" t="str">
            <v>USD</v>
          </cell>
          <cell r="C199" t="str">
            <v>MT</v>
          </cell>
          <cell r="D199">
            <v>37550</v>
          </cell>
          <cell r="E199">
            <v>1311</v>
          </cell>
          <cell r="F199" t="str">
            <v>10-03</v>
          </cell>
          <cell r="G199" t="str">
            <v>IV-2002</v>
          </cell>
        </row>
        <row r="200">
          <cell r="A200" t="str">
            <v>LME cash seller</v>
          </cell>
          <cell r="B200" t="str">
            <v>USD</v>
          </cell>
          <cell r="C200" t="str">
            <v>MT</v>
          </cell>
          <cell r="D200">
            <v>37547</v>
          </cell>
          <cell r="E200">
            <v>1316.5</v>
          </cell>
          <cell r="F200" t="str">
            <v>10-03</v>
          </cell>
          <cell r="G200" t="str">
            <v>IV-2002</v>
          </cell>
        </row>
        <row r="201">
          <cell r="A201" t="str">
            <v>LME cash seller</v>
          </cell>
          <cell r="B201" t="str">
            <v>USD</v>
          </cell>
          <cell r="C201" t="str">
            <v>MT</v>
          </cell>
          <cell r="D201">
            <v>37546</v>
          </cell>
          <cell r="E201">
            <v>1319.5</v>
          </cell>
          <cell r="F201" t="str">
            <v>10-03</v>
          </cell>
          <cell r="G201" t="str">
            <v>IV-2002</v>
          </cell>
        </row>
        <row r="202">
          <cell r="A202" t="str">
            <v>LME cash seller</v>
          </cell>
          <cell r="B202" t="str">
            <v>USD</v>
          </cell>
          <cell r="C202" t="str">
            <v>MT</v>
          </cell>
          <cell r="D202">
            <v>37545</v>
          </cell>
          <cell r="E202">
            <v>1311.5</v>
          </cell>
          <cell r="F202" t="str">
            <v>10-03</v>
          </cell>
          <cell r="G202" t="str">
            <v>IV-2002</v>
          </cell>
        </row>
        <row r="203">
          <cell r="A203" t="str">
            <v>LME cash seller</v>
          </cell>
          <cell r="B203" t="str">
            <v>USD</v>
          </cell>
          <cell r="C203" t="str">
            <v>MT</v>
          </cell>
          <cell r="D203">
            <v>37544</v>
          </cell>
          <cell r="E203">
            <v>1317</v>
          </cell>
          <cell r="F203" t="str">
            <v>10-03</v>
          </cell>
          <cell r="G203" t="str">
            <v>IV-2002</v>
          </cell>
        </row>
        <row r="204">
          <cell r="A204" t="str">
            <v>LME cash seller</v>
          </cell>
          <cell r="B204" t="str">
            <v>USD</v>
          </cell>
          <cell r="C204" t="str">
            <v>MT</v>
          </cell>
          <cell r="D204">
            <v>37543</v>
          </cell>
          <cell r="E204">
            <v>1305.5</v>
          </cell>
          <cell r="F204" t="str">
            <v>10-03</v>
          </cell>
          <cell r="G204" t="str">
            <v>IV-2002</v>
          </cell>
        </row>
        <row r="205">
          <cell r="A205" t="str">
            <v>LME cash seller</v>
          </cell>
          <cell r="B205" t="str">
            <v>USD</v>
          </cell>
          <cell r="C205" t="str">
            <v>MT</v>
          </cell>
          <cell r="D205">
            <v>37540</v>
          </cell>
          <cell r="E205">
            <v>1303</v>
          </cell>
          <cell r="F205" t="str">
            <v>10-03</v>
          </cell>
          <cell r="G205" t="str">
            <v>IV-2002</v>
          </cell>
        </row>
        <row r="206">
          <cell r="A206" t="str">
            <v>LME cash seller</v>
          </cell>
          <cell r="B206" t="str">
            <v>USD</v>
          </cell>
          <cell r="C206" t="str">
            <v>MT</v>
          </cell>
          <cell r="D206">
            <v>37539</v>
          </cell>
          <cell r="E206">
            <v>1284</v>
          </cell>
          <cell r="F206" t="str">
            <v>10-03</v>
          </cell>
          <cell r="G206" t="str">
            <v>IV-2002</v>
          </cell>
        </row>
        <row r="207">
          <cell r="A207" t="str">
            <v>LME cash seller</v>
          </cell>
          <cell r="B207" t="str">
            <v>USD</v>
          </cell>
          <cell r="C207" t="str">
            <v>MT</v>
          </cell>
          <cell r="D207">
            <v>37538</v>
          </cell>
          <cell r="E207">
            <v>1279</v>
          </cell>
          <cell r="F207" t="str">
            <v>10-03</v>
          </cell>
          <cell r="G207" t="str">
            <v>IV-2002</v>
          </cell>
        </row>
        <row r="208">
          <cell r="A208" t="str">
            <v>LME cash seller</v>
          </cell>
          <cell r="B208" t="str">
            <v>USD</v>
          </cell>
          <cell r="C208" t="str">
            <v>MT</v>
          </cell>
          <cell r="D208">
            <v>37537</v>
          </cell>
          <cell r="E208">
            <v>1283.5</v>
          </cell>
          <cell r="F208" t="str">
            <v>10-03</v>
          </cell>
          <cell r="G208" t="str">
            <v>IV-2002</v>
          </cell>
        </row>
        <row r="209">
          <cell r="A209" t="str">
            <v>LME cash seller</v>
          </cell>
          <cell r="B209" t="str">
            <v>USD</v>
          </cell>
          <cell r="C209" t="str">
            <v>MT</v>
          </cell>
          <cell r="D209">
            <v>37536</v>
          </cell>
          <cell r="E209">
            <v>1275.5</v>
          </cell>
          <cell r="F209" t="str">
            <v>10-03</v>
          </cell>
          <cell r="G209" t="str">
            <v>IV-2002</v>
          </cell>
        </row>
        <row r="210">
          <cell r="A210" t="str">
            <v>LME cash seller</v>
          </cell>
          <cell r="B210" t="str">
            <v>USD</v>
          </cell>
          <cell r="C210" t="str">
            <v>MT</v>
          </cell>
          <cell r="D210">
            <v>37533</v>
          </cell>
          <cell r="E210">
            <v>1289</v>
          </cell>
          <cell r="F210" t="str">
            <v>10-03</v>
          </cell>
          <cell r="G210" t="str">
            <v>IV-2002</v>
          </cell>
        </row>
        <row r="211">
          <cell r="A211" t="str">
            <v>LME cash seller</v>
          </cell>
          <cell r="B211" t="str">
            <v>USD</v>
          </cell>
          <cell r="C211" t="str">
            <v>MT</v>
          </cell>
          <cell r="D211">
            <v>37532</v>
          </cell>
          <cell r="E211">
            <v>1299</v>
          </cell>
          <cell r="F211" t="str">
            <v>10-03</v>
          </cell>
          <cell r="G211" t="str">
            <v>IV-2002</v>
          </cell>
        </row>
        <row r="212">
          <cell r="A212" t="str">
            <v>LME cash seller</v>
          </cell>
          <cell r="B212" t="str">
            <v>USD</v>
          </cell>
          <cell r="C212" t="str">
            <v>MT</v>
          </cell>
          <cell r="D212">
            <v>37531</v>
          </cell>
          <cell r="E212">
            <v>1289.5</v>
          </cell>
          <cell r="F212" t="str">
            <v>10-03</v>
          </cell>
          <cell r="G212" t="str">
            <v>IV-2002</v>
          </cell>
        </row>
        <row r="213">
          <cell r="A213" t="str">
            <v>LME cash seller</v>
          </cell>
          <cell r="B213" t="str">
            <v>USD</v>
          </cell>
          <cell r="C213" t="str">
            <v>MT</v>
          </cell>
          <cell r="D213">
            <v>37530</v>
          </cell>
          <cell r="E213">
            <v>1287.5</v>
          </cell>
          <cell r="F213" t="str">
            <v>10-03</v>
          </cell>
          <cell r="G213" t="str">
            <v>IV-2002</v>
          </cell>
        </row>
        <row r="214">
          <cell r="A214" t="str">
            <v>LME cash seller</v>
          </cell>
          <cell r="B214" t="str">
            <v>USD</v>
          </cell>
          <cell r="C214" t="str">
            <v>MT</v>
          </cell>
          <cell r="D214">
            <v>37529</v>
          </cell>
          <cell r="E214">
            <v>1280.5</v>
          </cell>
          <cell r="F214" t="str">
            <v>9-03</v>
          </cell>
          <cell r="G214" t="str">
            <v>III-2002</v>
          </cell>
        </row>
        <row r="215">
          <cell r="A215" t="str">
            <v>LME cash seller</v>
          </cell>
          <cell r="B215" t="str">
            <v>USD</v>
          </cell>
          <cell r="C215" t="str">
            <v>MT</v>
          </cell>
          <cell r="D215">
            <v>37526</v>
          </cell>
          <cell r="E215">
            <v>1291</v>
          </cell>
          <cell r="F215" t="str">
            <v>9-03</v>
          </cell>
          <cell r="G215" t="str">
            <v>III-2002</v>
          </cell>
        </row>
        <row r="216">
          <cell r="A216" t="str">
            <v>LME cash seller</v>
          </cell>
          <cell r="B216" t="str">
            <v>USD</v>
          </cell>
          <cell r="C216" t="str">
            <v>MT</v>
          </cell>
          <cell r="D216">
            <v>37525</v>
          </cell>
          <cell r="E216">
            <v>1293</v>
          </cell>
          <cell r="F216" t="str">
            <v>9-03</v>
          </cell>
          <cell r="G216" t="str">
            <v>III-2002</v>
          </cell>
        </row>
        <row r="217">
          <cell r="A217" t="str">
            <v>LME cash seller</v>
          </cell>
          <cell r="B217" t="str">
            <v>USD</v>
          </cell>
          <cell r="C217" t="str">
            <v>MT</v>
          </cell>
          <cell r="D217">
            <v>37524</v>
          </cell>
          <cell r="E217">
            <v>1291.5</v>
          </cell>
          <cell r="F217" t="str">
            <v>9-03</v>
          </cell>
          <cell r="G217" t="str">
            <v>III-2002</v>
          </cell>
        </row>
        <row r="218">
          <cell r="A218" t="str">
            <v>LME cash seller</v>
          </cell>
          <cell r="B218" t="str">
            <v>USD</v>
          </cell>
          <cell r="C218" t="str">
            <v>MT</v>
          </cell>
          <cell r="D218">
            <v>37523</v>
          </cell>
          <cell r="E218">
            <v>1286</v>
          </cell>
          <cell r="F218" t="str">
            <v>9-03</v>
          </cell>
          <cell r="G218" t="str">
            <v>III-2002</v>
          </cell>
        </row>
        <row r="219">
          <cell r="A219" t="str">
            <v>LME cash seller</v>
          </cell>
          <cell r="B219" t="str">
            <v>USD</v>
          </cell>
          <cell r="C219" t="str">
            <v>MT</v>
          </cell>
          <cell r="D219">
            <v>37522</v>
          </cell>
          <cell r="E219">
            <v>1292</v>
          </cell>
          <cell r="F219" t="str">
            <v>9-03</v>
          </cell>
          <cell r="G219" t="str">
            <v>III-2002</v>
          </cell>
        </row>
        <row r="220">
          <cell r="A220" t="str">
            <v>LME cash seller</v>
          </cell>
          <cell r="B220" t="str">
            <v>USD</v>
          </cell>
          <cell r="C220" t="str">
            <v>MT</v>
          </cell>
          <cell r="D220">
            <v>37519</v>
          </cell>
          <cell r="E220">
            <v>1294.5</v>
          </cell>
          <cell r="F220" t="str">
            <v>9-03</v>
          </cell>
          <cell r="G220" t="str">
            <v>III-2002</v>
          </cell>
        </row>
        <row r="221">
          <cell r="A221" t="str">
            <v>LME cash seller</v>
          </cell>
          <cell r="B221" t="str">
            <v>USD</v>
          </cell>
          <cell r="C221" t="str">
            <v>MT</v>
          </cell>
          <cell r="D221">
            <v>37518</v>
          </cell>
          <cell r="E221">
            <v>1296</v>
          </cell>
          <cell r="F221" t="str">
            <v>9-03</v>
          </cell>
          <cell r="G221" t="str">
            <v>III-2002</v>
          </cell>
        </row>
        <row r="222">
          <cell r="A222" t="str">
            <v>LME cash seller</v>
          </cell>
          <cell r="B222" t="str">
            <v>USD</v>
          </cell>
          <cell r="C222" t="str">
            <v>MT</v>
          </cell>
          <cell r="D222">
            <v>37517</v>
          </cell>
          <cell r="E222">
            <v>1296</v>
          </cell>
          <cell r="F222" t="str">
            <v>9-03</v>
          </cell>
          <cell r="G222" t="str">
            <v>III-2002</v>
          </cell>
        </row>
        <row r="223">
          <cell r="A223" t="str">
            <v>LME cash seller</v>
          </cell>
          <cell r="B223" t="str">
            <v>USD</v>
          </cell>
          <cell r="C223" t="str">
            <v>MT</v>
          </cell>
          <cell r="D223">
            <v>37516</v>
          </cell>
          <cell r="E223">
            <v>1311</v>
          </cell>
          <cell r="F223" t="str">
            <v>9-03</v>
          </cell>
          <cell r="G223" t="str">
            <v>III-2002</v>
          </cell>
        </row>
        <row r="224">
          <cell r="A224" t="str">
            <v>LME cash seller</v>
          </cell>
          <cell r="B224" t="str">
            <v>USD</v>
          </cell>
          <cell r="C224" t="str">
            <v>MT</v>
          </cell>
          <cell r="D224">
            <v>37515</v>
          </cell>
          <cell r="E224">
            <v>1311.5</v>
          </cell>
          <cell r="F224" t="str">
            <v>9-03</v>
          </cell>
          <cell r="G224" t="str">
            <v>III-2002</v>
          </cell>
        </row>
        <row r="225">
          <cell r="A225" t="str">
            <v>LME cash seller</v>
          </cell>
          <cell r="B225" t="str">
            <v>USD</v>
          </cell>
          <cell r="C225" t="str">
            <v>MT</v>
          </cell>
          <cell r="D225">
            <v>37512</v>
          </cell>
          <cell r="E225">
            <v>1316</v>
          </cell>
          <cell r="F225" t="str">
            <v>9-03</v>
          </cell>
          <cell r="G225" t="str">
            <v>III-2002</v>
          </cell>
        </row>
        <row r="226">
          <cell r="A226" t="str">
            <v>LME cash seller</v>
          </cell>
          <cell r="B226" t="str">
            <v>USD</v>
          </cell>
          <cell r="C226" t="str">
            <v>MT</v>
          </cell>
          <cell r="D226">
            <v>37511</v>
          </cell>
          <cell r="E226">
            <v>1327</v>
          </cell>
          <cell r="F226" t="str">
            <v>9-03</v>
          </cell>
          <cell r="G226" t="str">
            <v>III-2002</v>
          </cell>
        </row>
        <row r="227">
          <cell r="A227" t="str">
            <v>LME cash seller</v>
          </cell>
          <cell r="B227" t="str">
            <v>USD</v>
          </cell>
          <cell r="C227" t="str">
            <v>MT</v>
          </cell>
          <cell r="D227">
            <v>37510</v>
          </cell>
          <cell r="E227">
            <v>1340.5</v>
          </cell>
          <cell r="F227" t="str">
            <v>9-03</v>
          </cell>
          <cell r="G227" t="str">
            <v>III-2002</v>
          </cell>
        </row>
        <row r="228">
          <cell r="A228" t="str">
            <v>LME cash seller</v>
          </cell>
          <cell r="B228" t="str">
            <v>USD</v>
          </cell>
          <cell r="C228" t="str">
            <v>MT</v>
          </cell>
          <cell r="D228">
            <v>37509</v>
          </cell>
          <cell r="E228">
            <v>1339</v>
          </cell>
          <cell r="F228" t="str">
            <v>9-03</v>
          </cell>
          <cell r="G228" t="str">
            <v>III-2002</v>
          </cell>
        </row>
        <row r="229">
          <cell r="A229" t="str">
            <v>LME cash seller</v>
          </cell>
          <cell r="B229" t="str">
            <v>USD</v>
          </cell>
          <cell r="C229" t="str">
            <v>MT</v>
          </cell>
          <cell r="D229">
            <v>37508</v>
          </cell>
          <cell r="E229">
            <v>1318</v>
          </cell>
          <cell r="F229" t="str">
            <v>9-03</v>
          </cell>
          <cell r="G229" t="str">
            <v>III-2002</v>
          </cell>
        </row>
        <row r="230">
          <cell r="A230" t="str">
            <v>LME cash seller</v>
          </cell>
          <cell r="B230" t="str">
            <v>USD</v>
          </cell>
          <cell r="C230" t="str">
            <v>MT</v>
          </cell>
          <cell r="D230">
            <v>37505</v>
          </cell>
          <cell r="E230">
            <v>1287.5</v>
          </cell>
          <cell r="F230" t="str">
            <v>9-03</v>
          </cell>
          <cell r="G230" t="str">
            <v>III-2002</v>
          </cell>
        </row>
        <row r="231">
          <cell r="A231" t="str">
            <v>LME cash seller</v>
          </cell>
          <cell r="B231" t="str">
            <v>USD</v>
          </cell>
          <cell r="C231" t="str">
            <v>MT</v>
          </cell>
          <cell r="D231">
            <v>37504</v>
          </cell>
          <cell r="E231">
            <v>1292</v>
          </cell>
          <cell r="F231" t="str">
            <v>9-03</v>
          </cell>
          <cell r="G231" t="str">
            <v>III-2002</v>
          </cell>
        </row>
        <row r="232">
          <cell r="A232" t="str">
            <v>LME cash seller</v>
          </cell>
          <cell r="B232" t="str">
            <v>USD</v>
          </cell>
          <cell r="C232" t="str">
            <v>MT</v>
          </cell>
          <cell r="D232">
            <v>37503</v>
          </cell>
          <cell r="E232">
            <v>1285</v>
          </cell>
          <cell r="F232" t="str">
            <v>9-03</v>
          </cell>
          <cell r="G232" t="str">
            <v>III-2002</v>
          </cell>
        </row>
        <row r="233">
          <cell r="A233" t="str">
            <v>LME cash seller</v>
          </cell>
          <cell r="B233" t="str">
            <v>USD</v>
          </cell>
          <cell r="C233" t="str">
            <v>MT</v>
          </cell>
          <cell r="D233">
            <v>37502</v>
          </cell>
          <cell r="E233">
            <v>1293</v>
          </cell>
          <cell r="F233" t="str">
            <v>9-03</v>
          </cell>
          <cell r="G233" t="str">
            <v>III-2002</v>
          </cell>
        </row>
        <row r="234">
          <cell r="A234" t="str">
            <v>LME cash seller</v>
          </cell>
          <cell r="B234" t="str">
            <v>USD</v>
          </cell>
          <cell r="C234" t="str">
            <v>MT</v>
          </cell>
          <cell r="D234">
            <v>37501</v>
          </cell>
          <cell r="E234">
            <v>1291.5</v>
          </cell>
          <cell r="F234" t="str">
            <v>9-03</v>
          </cell>
          <cell r="G234" t="str">
            <v>III-2002</v>
          </cell>
        </row>
        <row r="235">
          <cell r="A235" t="str">
            <v>LME cash seller</v>
          </cell>
          <cell r="B235" t="str">
            <v>USD</v>
          </cell>
          <cell r="C235" t="str">
            <v>MT</v>
          </cell>
          <cell r="D235">
            <v>37498</v>
          </cell>
          <cell r="E235">
            <v>1293.5</v>
          </cell>
          <cell r="F235" t="str">
            <v>8-03</v>
          </cell>
          <cell r="G235" t="str">
            <v>III-2002</v>
          </cell>
        </row>
        <row r="236">
          <cell r="A236" t="str">
            <v>LME cash seller</v>
          </cell>
          <cell r="B236" t="str">
            <v>USD</v>
          </cell>
          <cell r="C236" t="str">
            <v>MT</v>
          </cell>
          <cell r="D236">
            <v>37497</v>
          </cell>
          <cell r="E236">
            <v>1289</v>
          </cell>
          <cell r="F236" t="str">
            <v>8-03</v>
          </cell>
          <cell r="G236" t="str">
            <v>III-2002</v>
          </cell>
        </row>
        <row r="237">
          <cell r="A237" t="str">
            <v>LME cash seller</v>
          </cell>
          <cell r="B237" t="str">
            <v>USD</v>
          </cell>
          <cell r="C237" t="str">
            <v>MT</v>
          </cell>
          <cell r="D237">
            <v>37496</v>
          </cell>
          <cell r="E237">
            <v>1308</v>
          </cell>
          <cell r="F237" t="str">
            <v>8-03</v>
          </cell>
          <cell r="G237" t="str">
            <v>III-2002</v>
          </cell>
        </row>
        <row r="238">
          <cell r="A238" t="str">
            <v>LME cash seller</v>
          </cell>
          <cell r="B238" t="str">
            <v>USD</v>
          </cell>
          <cell r="C238" t="str">
            <v>MT</v>
          </cell>
          <cell r="D238">
            <v>37495</v>
          </cell>
          <cell r="E238">
            <v>1292</v>
          </cell>
          <cell r="F238" t="str">
            <v>8-03</v>
          </cell>
          <cell r="G238" t="str">
            <v>III-2002</v>
          </cell>
        </row>
        <row r="239">
          <cell r="A239" t="str">
            <v>LME cash seller</v>
          </cell>
          <cell r="B239" t="str">
            <v>USD</v>
          </cell>
          <cell r="C239" t="str">
            <v>MT</v>
          </cell>
          <cell r="D239">
            <v>37491</v>
          </cell>
          <cell r="E239">
            <v>1294</v>
          </cell>
          <cell r="F239" t="str">
            <v>8-03</v>
          </cell>
          <cell r="G239" t="str">
            <v>III-2002</v>
          </cell>
        </row>
        <row r="240">
          <cell r="A240" t="str">
            <v>LME cash seller</v>
          </cell>
          <cell r="B240" t="str">
            <v>USD</v>
          </cell>
          <cell r="C240" t="str">
            <v>MT</v>
          </cell>
          <cell r="D240">
            <v>37490</v>
          </cell>
          <cell r="E240">
            <v>1299.5</v>
          </cell>
          <cell r="F240" t="str">
            <v>8-03</v>
          </cell>
          <cell r="G240" t="str">
            <v>III-2002</v>
          </cell>
        </row>
        <row r="241">
          <cell r="A241" t="str">
            <v>LME cash seller</v>
          </cell>
          <cell r="B241" t="str">
            <v>USD</v>
          </cell>
          <cell r="C241" t="str">
            <v>MT</v>
          </cell>
          <cell r="D241">
            <v>37489</v>
          </cell>
          <cell r="E241">
            <v>1298</v>
          </cell>
          <cell r="F241" t="str">
            <v>8-03</v>
          </cell>
          <cell r="G241" t="str">
            <v>III-2002</v>
          </cell>
        </row>
        <row r="242">
          <cell r="A242" t="str">
            <v>LME cash seller</v>
          </cell>
          <cell r="B242" t="str">
            <v>USD</v>
          </cell>
          <cell r="C242" t="str">
            <v>MT</v>
          </cell>
          <cell r="D242">
            <v>37488</v>
          </cell>
          <cell r="E242">
            <v>1300</v>
          </cell>
          <cell r="F242" t="str">
            <v>8-03</v>
          </cell>
          <cell r="G242" t="str">
            <v>III-2002</v>
          </cell>
        </row>
        <row r="243">
          <cell r="A243" t="str">
            <v>LME cash seller</v>
          </cell>
          <cell r="B243" t="str">
            <v>USD</v>
          </cell>
          <cell r="C243" t="str">
            <v>MT</v>
          </cell>
          <cell r="D243">
            <v>37487</v>
          </cell>
          <cell r="E243">
            <v>1286.5</v>
          </cell>
          <cell r="F243" t="str">
            <v>8-03</v>
          </cell>
          <cell r="G243" t="str">
            <v>III-2002</v>
          </cell>
        </row>
        <row r="244">
          <cell r="A244" t="str">
            <v>LME cash seller</v>
          </cell>
          <cell r="B244" t="str">
            <v>USD</v>
          </cell>
          <cell r="C244" t="str">
            <v>MT</v>
          </cell>
          <cell r="D244">
            <v>37484</v>
          </cell>
          <cell r="E244">
            <v>1304</v>
          </cell>
          <cell r="F244" t="str">
            <v>8-03</v>
          </cell>
          <cell r="G244" t="str">
            <v>III-2002</v>
          </cell>
        </row>
        <row r="245">
          <cell r="A245" t="str">
            <v>LME cash seller</v>
          </cell>
          <cell r="B245" t="str">
            <v>USD</v>
          </cell>
          <cell r="C245" t="str">
            <v>MT</v>
          </cell>
          <cell r="D245">
            <v>37483</v>
          </cell>
          <cell r="E245">
            <v>1288.5</v>
          </cell>
          <cell r="F245" t="str">
            <v>8-03</v>
          </cell>
          <cell r="G245" t="str">
            <v>III-2002</v>
          </cell>
        </row>
        <row r="246">
          <cell r="A246" t="str">
            <v>LME cash seller</v>
          </cell>
          <cell r="B246" t="str">
            <v>USD</v>
          </cell>
          <cell r="C246" t="str">
            <v>MT</v>
          </cell>
          <cell r="D246">
            <v>37482</v>
          </cell>
          <cell r="E246">
            <v>1279</v>
          </cell>
          <cell r="F246" t="str">
            <v>8-03</v>
          </cell>
          <cell r="G246" t="str">
            <v>III-2002</v>
          </cell>
        </row>
        <row r="247">
          <cell r="A247" t="str">
            <v>LME cash seller</v>
          </cell>
          <cell r="B247" t="str">
            <v>USD</v>
          </cell>
          <cell r="C247" t="str">
            <v>MT</v>
          </cell>
          <cell r="D247">
            <v>37481</v>
          </cell>
          <cell r="E247">
            <v>1287</v>
          </cell>
          <cell r="F247" t="str">
            <v>8-03</v>
          </cell>
          <cell r="G247" t="str">
            <v>III-2002</v>
          </cell>
        </row>
        <row r="248">
          <cell r="A248" t="str">
            <v>LME cash seller</v>
          </cell>
          <cell r="B248" t="str">
            <v>USD</v>
          </cell>
          <cell r="C248" t="str">
            <v>MT</v>
          </cell>
          <cell r="D248">
            <v>37480</v>
          </cell>
          <cell r="E248">
            <v>1286</v>
          </cell>
          <cell r="F248" t="str">
            <v>8-03</v>
          </cell>
          <cell r="G248" t="str">
            <v>III-2002</v>
          </cell>
        </row>
        <row r="249">
          <cell r="A249" t="str">
            <v>LME cash seller</v>
          </cell>
          <cell r="B249" t="str">
            <v>USD</v>
          </cell>
          <cell r="C249" t="str">
            <v>MT</v>
          </cell>
          <cell r="D249">
            <v>37477</v>
          </cell>
          <cell r="E249">
            <v>1292</v>
          </cell>
          <cell r="F249" t="str">
            <v>8-03</v>
          </cell>
          <cell r="G249" t="str">
            <v>III-2002</v>
          </cell>
        </row>
        <row r="250">
          <cell r="A250" t="str">
            <v>LME cash seller</v>
          </cell>
          <cell r="B250" t="str">
            <v>USD</v>
          </cell>
          <cell r="C250" t="str">
            <v>MT</v>
          </cell>
          <cell r="D250">
            <v>37476</v>
          </cell>
          <cell r="E250">
            <v>1288</v>
          </cell>
          <cell r="F250" t="str">
            <v>8-03</v>
          </cell>
          <cell r="G250" t="str">
            <v>III-2002</v>
          </cell>
        </row>
        <row r="251">
          <cell r="A251" t="str">
            <v>LME cash seller</v>
          </cell>
          <cell r="B251" t="str">
            <v>USD</v>
          </cell>
          <cell r="C251" t="str">
            <v>MT</v>
          </cell>
          <cell r="D251">
            <v>37475</v>
          </cell>
          <cell r="E251">
            <v>1289</v>
          </cell>
          <cell r="F251" t="str">
            <v>8-03</v>
          </cell>
          <cell r="G251" t="str">
            <v>III-2002</v>
          </cell>
        </row>
        <row r="252">
          <cell r="A252" t="str">
            <v>LME cash seller</v>
          </cell>
          <cell r="B252" t="str">
            <v>USD</v>
          </cell>
          <cell r="C252" t="str">
            <v>MT</v>
          </cell>
          <cell r="D252">
            <v>37474</v>
          </cell>
          <cell r="E252">
            <v>1283</v>
          </cell>
          <cell r="F252" t="str">
            <v>8-03</v>
          </cell>
          <cell r="G252" t="str">
            <v>III-2002</v>
          </cell>
        </row>
        <row r="253">
          <cell r="A253" t="str">
            <v>LME cash seller</v>
          </cell>
          <cell r="B253" t="str">
            <v>USD</v>
          </cell>
          <cell r="C253" t="str">
            <v>MT</v>
          </cell>
          <cell r="D253">
            <v>37473</v>
          </cell>
          <cell r="E253">
            <v>1285</v>
          </cell>
          <cell r="F253" t="str">
            <v>8-03</v>
          </cell>
          <cell r="G253" t="str">
            <v>III-2002</v>
          </cell>
        </row>
        <row r="254">
          <cell r="A254" t="str">
            <v>LME cash seller</v>
          </cell>
          <cell r="B254" t="str">
            <v>USD</v>
          </cell>
          <cell r="C254" t="str">
            <v>MT</v>
          </cell>
          <cell r="D254">
            <v>37470</v>
          </cell>
          <cell r="E254">
            <v>1295.5</v>
          </cell>
          <cell r="F254" t="str">
            <v>8-03</v>
          </cell>
          <cell r="G254" t="str">
            <v>III-2002</v>
          </cell>
        </row>
        <row r="255">
          <cell r="A255" t="str">
            <v>LME cash seller</v>
          </cell>
          <cell r="B255" t="str">
            <v>USD</v>
          </cell>
          <cell r="C255" t="str">
            <v>MT</v>
          </cell>
          <cell r="D255">
            <v>37469</v>
          </cell>
          <cell r="E255">
            <v>1293.5</v>
          </cell>
          <cell r="F255" t="str">
            <v>8-03</v>
          </cell>
          <cell r="G255" t="str">
            <v>III-2002</v>
          </cell>
        </row>
        <row r="256">
          <cell r="A256" t="str">
            <v>LME cash seller</v>
          </cell>
          <cell r="B256" t="str">
            <v>USD</v>
          </cell>
          <cell r="C256" t="str">
            <v>MT</v>
          </cell>
          <cell r="D256">
            <v>37468</v>
          </cell>
          <cell r="E256">
            <v>1310</v>
          </cell>
          <cell r="F256" t="str">
            <v>7-03</v>
          </cell>
          <cell r="G256" t="str">
            <v>III-2002</v>
          </cell>
        </row>
        <row r="257">
          <cell r="A257" t="str">
            <v>LME cash seller</v>
          </cell>
          <cell r="B257" t="str">
            <v>USD</v>
          </cell>
          <cell r="C257" t="str">
            <v>MT</v>
          </cell>
          <cell r="D257">
            <v>37467</v>
          </cell>
          <cell r="E257">
            <v>1310.5</v>
          </cell>
          <cell r="F257" t="str">
            <v>7-03</v>
          </cell>
          <cell r="G257" t="str">
            <v>III-2002</v>
          </cell>
        </row>
        <row r="258">
          <cell r="A258" t="str">
            <v>LME cash seller</v>
          </cell>
          <cell r="B258" t="str">
            <v>USD</v>
          </cell>
          <cell r="C258" t="str">
            <v>MT</v>
          </cell>
          <cell r="D258">
            <v>37466</v>
          </cell>
          <cell r="E258">
            <v>1308</v>
          </cell>
          <cell r="F258" t="str">
            <v>7-03</v>
          </cell>
          <cell r="G258" t="str">
            <v>III-2002</v>
          </cell>
        </row>
        <row r="259">
          <cell r="A259" t="str">
            <v>LME cash seller</v>
          </cell>
          <cell r="B259" t="str">
            <v>USD</v>
          </cell>
          <cell r="C259" t="str">
            <v>MT</v>
          </cell>
          <cell r="D259">
            <v>37463</v>
          </cell>
          <cell r="E259">
            <v>1309</v>
          </cell>
          <cell r="F259" t="str">
            <v>7-03</v>
          </cell>
          <cell r="G259" t="str">
            <v>III-2002</v>
          </cell>
        </row>
        <row r="260">
          <cell r="A260" t="str">
            <v>LME cash seller</v>
          </cell>
          <cell r="B260" t="str">
            <v>USD</v>
          </cell>
          <cell r="C260" t="str">
            <v>MT</v>
          </cell>
          <cell r="D260">
            <v>37462</v>
          </cell>
          <cell r="E260">
            <v>1306</v>
          </cell>
          <cell r="F260" t="str">
            <v>7-03</v>
          </cell>
          <cell r="G260" t="str">
            <v>III-2002</v>
          </cell>
        </row>
        <row r="261">
          <cell r="A261" t="str">
            <v>LME cash seller</v>
          </cell>
          <cell r="B261" t="str">
            <v>USD</v>
          </cell>
          <cell r="C261" t="str">
            <v>MT</v>
          </cell>
          <cell r="D261">
            <v>37461</v>
          </cell>
          <cell r="E261">
            <v>1286.5</v>
          </cell>
          <cell r="F261" t="str">
            <v>7-03</v>
          </cell>
          <cell r="G261" t="str">
            <v>III-2002</v>
          </cell>
        </row>
        <row r="262">
          <cell r="A262" t="str">
            <v>LME cash seller</v>
          </cell>
          <cell r="B262" t="str">
            <v>USD</v>
          </cell>
          <cell r="C262" t="str">
            <v>MT</v>
          </cell>
          <cell r="D262">
            <v>37460</v>
          </cell>
          <cell r="E262">
            <v>1317</v>
          </cell>
          <cell r="F262" t="str">
            <v>7-03</v>
          </cell>
          <cell r="G262" t="str">
            <v>III-2002</v>
          </cell>
        </row>
        <row r="263">
          <cell r="A263" t="str">
            <v>LME cash seller</v>
          </cell>
          <cell r="B263" t="str">
            <v>USD</v>
          </cell>
          <cell r="C263" t="str">
            <v>MT</v>
          </cell>
          <cell r="D263">
            <v>37459</v>
          </cell>
          <cell r="E263">
            <v>1321</v>
          </cell>
          <cell r="F263" t="str">
            <v>7-03</v>
          </cell>
          <cell r="G263" t="str">
            <v>III-2002</v>
          </cell>
        </row>
        <row r="264">
          <cell r="A264" t="str">
            <v>LME cash seller</v>
          </cell>
          <cell r="B264" t="str">
            <v>USD</v>
          </cell>
          <cell r="C264" t="str">
            <v>MT</v>
          </cell>
          <cell r="D264">
            <v>37456</v>
          </cell>
          <cell r="E264">
            <v>1336</v>
          </cell>
          <cell r="F264" t="str">
            <v>7-03</v>
          </cell>
          <cell r="G264" t="str">
            <v>III-2002</v>
          </cell>
        </row>
        <row r="265">
          <cell r="A265" t="str">
            <v>LME cash seller</v>
          </cell>
          <cell r="B265" t="str">
            <v>USD</v>
          </cell>
          <cell r="C265" t="str">
            <v>MT</v>
          </cell>
          <cell r="D265">
            <v>37455</v>
          </cell>
          <cell r="E265">
            <v>1343.5</v>
          </cell>
          <cell r="F265" t="str">
            <v>7-03</v>
          </cell>
          <cell r="G265" t="str">
            <v>III-2002</v>
          </cell>
        </row>
        <row r="266">
          <cell r="A266" t="str">
            <v>LME cash seller</v>
          </cell>
          <cell r="B266" t="str">
            <v>USD</v>
          </cell>
          <cell r="C266" t="str">
            <v>MT</v>
          </cell>
          <cell r="D266">
            <v>37454</v>
          </cell>
          <cell r="E266">
            <v>1362</v>
          </cell>
          <cell r="F266" t="str">
            <v>7-03</v>
          </cell>
          <cell r="G266" t="str">
            <v>III-2002</v>
          </cell>
        </row>
        <row r="267">
          <cell r="A267" t="str">
            <v>LME cash seller</v>
          </cell>
          <cell r="B267" t="str">
            <v>USD</v>
          </cell>
          <cell r="C267" t="str">
            <v>MT</v>
          </cell>
          <cell r="D267">
            <v>37453</v>
          </cell>
          <cell r="E267">
            <v>1355.5</v>
          </cell>
          <cell r="F267" t="str">
            <v>7-03</v>
          </cell>
          <cell r="G267" t="str">
            <v>III-2002</v>
          </cell>
        </row>
        <row r="268">
          <cell r="A268" t="str">
            <v>LME cash seller</v>
          </cell>
          <cell r="B268" t="str">
            <v>USD</v>
          </cell>
          <cell r="C268" t="str">
            <v>MT</v>
          </cell>
          <cell r="D268">
            <v>37452</v>
          </cell>
          <cell r="E268">
            <v>1346</v>
          </cell>
          <cell r="F268" t="str">
            <v>7-03</v>
          </cell>
          <cell r="G268" t="str">
            <v>III-2002</v>
          </cell>
        </row>
        <row r="269">
          <cell r="A269" t="str">
            <v>LME cash seller</v>
          </cell>
          <cell r="B269" t="str">
            <v>USD</v>
          </cell>
          <cell r="C269" t="str">
            <v>MT</v>
          </cell>
          <cell r="D269">
            <v>37449</v>
          </cell>
          <cell r="E269">
            <v>1354</v>
          </cell>
          <cell r="F269" t="str">
            <v>7-03</v>
          </cell>
          <cell r="G269" t="str">
            <v>III-2002</v>
          </cell>
        </row>
        <row r="270">
          <cell r="A270" t="str">
            <v>LME cash seller</v>
          </cell>
          <cell r="B270" t="str">
            <v>USD</v>
          </cell>
          <cell r="C270" t="str">
            <v>MT</v>
          </cell>
          <cell r="D270">
            <v>37448</v>
          </cell>
          <cell r="E270">
            <v>1351.5</v>
          </cell>
          <cell r="F270" t="str">
            <v>7-03</v>
          </cell>
          <cell r="G270" t="str">
            <v>III-2002</v>
          </cell>
        </row>
        <row r="271">
          <cell r="A271" t="str">
            <v>LME cash seller</v>
          </cell>
          <cell r="B271" t="str">
            <v>USD</v>
          </cell>
          <cell r="C271" t="str">
            <v>MT</v>
          </cell>
          <cell r="D271">
            <v>37447</v>
          </cell>
          <cell r="E271">
            <v>1356</v>
          </cell>
          <cell r="F271" t="str">
            <v>7-03</v>
          </cell>
          <cell r="G271" t="str">
            <v>III-2002</v>
          </cell>
        </row>
        <row r="272">
          <cell r="A272" t="str">
            <v>LME cash seller</v>
          </cell>
          <cell r="B272" t="str">
            <v>USD</v>
          </cell>
          <cell r="C272" t="str">
            <v>MT</v>
          </cell>
          <cell r="D272">
            <v>37446</v>
          </cell>
          <cell r="E272">
            <v>1356</v>
          </cell>
          <cell r="F272" t="str">
            <v>7-03</v>
          </cell>
          <cell r="G272" t="str">
            <v>III-2002</v>
          </cell>
        </row>
        <row r="273">
          <cell r="A273" t="str">
            <v>LME cash seller</v>
          </cell>
          <cell r="B273" t="str">
            <v>USD</v>
          </cell>
          <cell r="C273" t="str">
            <v>MT</v>
          </cell>
          <cell r="D273">
            <v>37445</v>
          </cell>
          <cell r="E273">
            <v>1362</v>
          </cell>
          <cell r="F273" t="str">
            <v>7-03</v>
          </cell>
          <cell r="G273" t="str">
            <v>III-2002</v>
          </cell>
        </row>
        <row r="274">
          <cell r="A274" t="str">
            <v>LME cash seller</v>
          </cell>
          <cell r="B274" t="str">
            <v>USD</v>
          </cell>
          <cell r="C274" t="str">
            <v>MT</v>
          </cell>
          <cell r="D274">
            <v>37442</v>
          </cell>
          <cell r="E274">
            <v>1355.5</v>
          </cell>
          <cell r="F274" t="str">
            <v>7-03</v>
          </cell>
          <cell r="G274" t="str">
            <v>III-2002</v>
          </cell>
        </row>
        <row r="275">
          <cell r="A275" t="str">
            <v>LME cash seller</v>
          </cell>
          <cell r="B275" t="str">
            <v>USD</v>
          </cell>
          <cell r="C275" t="str">
            <v>MT</v>
          </cell>
          <cell r="D275">
            <v>37441</v>
          </cell>
          <cell r="E275">
            <v>1355</v>
          </cell>
          <cell r="F275" t="str">
            <v>7-03</v>
          </cell>
          <cell r="G275" t="str">
            <v>III-2002</v>
          </cell>
        </row>
        <row r="276">
          <cell r="A276" t="str">
            <v>LME cash seller</v>
          </cell>
          <cell r="B276" t="str">
            <v>USD</v>
          </cell>
          <cell r="C276" t="str">
            <v>MT</v>
          </cell>
          <cell r="D276">
            <v>37440</v>
          </cell>
          <cell r="E276">
            <v>1350</v>
          </cell>
          <cell r="F276" t="str">
            <v>7-03</v>
          </cell>
          <cell r="G276" t="str">
            <v>III-2002</v>
          </cell>
        </row>
        <row r="277">
          <cell r="A277" t="str">
            <v>LME cash seller</v>
          </cell>
          <cell r="B277" t="str">
            <v>USD</v>
          </cell>
          <cell r="C277" t="str">
            <v>MT</v>
          </cell>
          <cell r="D277">
            <v>37439</v>
          </cell>
          <cell r="E277">
            <v>1362</v>
          </cell>
          <cell r="F277" t="str">
            <v>7-03</v>
          </cell>
          <cell r="G277" t="str">
            <v>III-2002</v>
          </cell>
        </row>
        <row r="278">
          <cell r="A278" t="str">
            <v>LME cash seller</v>
          </cell>
          <cell r="B278" t="str">
            <v>USD</v>
          </cell>
          <cell r="C278" t="str">
            <v>MT</v>
          </cell>
          <cell r="D278">
            <v>37438</v>
          </cell>
          <cell r="E278">
            <v>1370</v>
          </cell>
          <cell r="F278" t="str">
            <v>7-03</v>
          </cell>
          <cell r="G278" t="str">
            <v>III-2002</v>
          </cell>
        </row>
        <row r="279">
          <cell r="A279" t="str">
            <v>LME cash seller</v>
          </cell>
          <cell r="B279" t="str">
            <v>USD</v>
          </cell>
          <cell r="C279" t="str">
            <v>MT</v>
          </cell>
          <cell r="D279">
            <v>37435</v>
          </cell>
          <cell r="E279">
            <v>1364.5</v>
          </cell>
          <cell r="F279" t="str">
            <v>6-03</v>
          </cell>
          <cell r="G279" t="str">
            <v>II-2002</v>
          </cell>
        </row>
        <row r="280">
          <cell r="A280" t="str">
            <v>LME cash seller</v>
          </cell>
          <cell r="B280" t="str">
            <v>USD</v>
          </cell>
          <cell r="C280" t="str">
            <v>MT</v>
          </cell>
          <cell r="D280">
            <v>37434</v>
          </cell>
          <cell r="E280">
            <v>1354</v>
          </cell>
          <cell r="F280" t="str">
            <v>6-03</v>
          </cell>
          <cell r="G280" t="str">
            <v>II-2002</v>
          </cell>
        </row>
        <row r="281">
          <cell r="A281" t="str">
            <v>LME cash seller</v>
          </cell>
          <cell r="B281" t="str">
            <v>USD</v>
          </cell>
          <cell r="C281" t="str">
            <v>MT</v>
          </cell>
          <cell r="D281">
            <v>37433</v>
          </cell>
          <cell r="E281">
            <v>1331</v>
          </cell>
          <cell r="F281" t="str">
            <v>6-03</v>
          </cell>
          <cell r="G281" t="str">
            <v>II-2002</v>
          </cell>
        </row>
        <row r="282">
          <cell r="A282" t="str">
            <v>LME cash seller</v>
          </cell>
          <cell r="B282" t="str">
            <v>USD</v>
          </cell>
          <cell r="C282" t="str">
            <v>MT</v>
          </cell>
          <cell r="D282">
            <v>37432</v>
          </cell>
          <cell r="E282">
            <v>1325</v>
          </cell>
          <cell r="F282" t="str">
            <v>6-03</v>
          </cell>
          <cell r="G282" t="str">
            <v>II-2002</v>
          </cell>
        </row>
        <row r="283">
          <cell r="A283" t="str">
            <v>LME cash seller</v>
          </cell>
          <cell r="B283" t="str">
            <v>USD</v>
          </cell>
          <cell r="C283" t="str">
            <v>MT</v>
          </cell>
          <cell r="D283">
            <v>37431</v>
          </cell>
          <cell r="E283">
            <v>1324</v>
          </cell>
          <cell r="F283" t="str">
            <v>6-03</v>
          </cell>
          <cell r="G283" t="str">
            <v>II-2002</v>
          </cell>
        </row>
        <row r="284">
          <cell r="A284" t="str">
            <v>LME cash seller</v>
          </cell>
          <cell r="B284" t="str">
            <v>USD</v>
          </cell>
          <cell r="C284" t="str">
            <v>MT</v>
          </cell>
          <cell r="D284">
            <v>37428</v>
          </cell>
          <cell r="E284">
            <v>1327</v>
          </cell>
          <cell r="F284" t="str">
            <v>6-03</v>
          </cell>
          <cell r="G284" t="str">
            <v>II-2002</v>
          </cell>
        </row>
        <row r="285">
          <cell r="A285" t="str">
            <v>LME cash seller</v>
          </cell>
          <cell r="B285" t="str">
            <v>USD</v>
          </cell>
          <cell r="C285" t="str">
            <v>MT</v>
          </cell>
          <cell r="D285">
            <v>37427</v>
          </cell>
          <cell r="E285">
            <v>1334.5</v>
          </cell>
          <cell r="F285" t="str">
            <v>6-03</v>
          </cell>
          <cell r="G285" t="str">
            <v>II-2002</v>
          </cell>
        </row>
        <row r="286">
          <cell r="A286" t="str">
            <v>LME cash seller</v>
          </cell>
          <cell r="B286" t="str">
            <v>USD</v>
          </cell>
          <cell r="C286" t="str">
            <v>MT</v>
          </cell>
          <cell r="D286">
            <v>37426</v>
          </cell>
          <cell r="E286">
            <v>1339</v>
          </cell>
          <cell r="F286" t="str">
            <v>6-03</v>
          </cell>
          <cell r="G286" t="str">
            <v>II-2002</v>
          </cell>
        </row>
        <row r="287">
          <cell r="A287" t="str">
            <v>LME cash seller</v>
          </cell>
          <cell r="B287" t="str">
            <v>USD</v>
          </cell>
          <cell r="C287" t="str">
            <v>MT</v>
          </cell>
          <cell r="D287">
            <v>37425</v>
          </cell>
          <cell r="E287">
            <v>1344.5</v>
          </cell>
          <cell r="F287" t="str">
            <v>6-03</v>
          </cell>
          <cell r="G287" t="str">
            <v>II-2002</v>
          </cell>
        </row>
        <row r="288">
          <cell r="A288" t="str">
            <v>LME cash seller</v>
          </cell>
          <cell r="B288" t="str">
            <v>USD</v>
          </cell>
          <cell r="C288" t="str">
            <v>MT</v>
          </cell>
          <cell r="D288">
            <v>37424</v>
          </cell>
          <cell r="E288">
            <v>1342.5</v>
          </cell>
          <cell r="F288" t="str">
            <v>6-03</v>
          </cell>
          <cell r="G288" t="str">
            <v>II-2002</v>
          </cell>
        </row>
        <row r="289">
          <cell r="A289" t="str">
            <v>LME cash seller</v>
          </cell>
          <cell r="B289" t="str">
            <v>USD</v>
          </cell>
          <cell r="C289" t="str">
            <v>MT</v>
          </cell>
          <cell r="D289">
            <v>37421</v>
          </cell>
          <cell r="E289">
            <v>1354</v>
          </cell>
          <cell r="F289" t="str">
            <v>6-03</v>
          </cell>
          <cell r="G289" t="str">
            <v>II-2002</v>
          </cell>
        </row>
        <row r="290">
          <cell r="A290" t="str">
            <v>LME cash seller</v>
          </cell>
          <cell r="B290" t="str">
            <v>USD</v>
          </cell>
          <cell r="C290" t="str">
            <v>MT</v>
          </cell>
          <cell r="D290">
            <v>37420</v>
          </cell>
          <cell r="E290">
            <v>1366.5</v>
          </cell>
          <cell r="F290" t="str">
            <v>6-03</v>
          </cell>
          <cell r="G290" t="str">
            <v>II-2002</v>
          </cell>
        </row>
        <row r="291">
          <cell r="A291" t="str">
            <v>LME cash seller</v>
          </cell>
          <cell r="B291" t="str">
            <v>USD</v>
          </cell>
          <cell r="C291" t="str">
            <v>MT</v>
          </cell>
          <cell r="D291">
            <v>37419</v>
          </cell>
          <cell r="E291">
            <v>1373.5</v>
          </cell>
          <cell r="F291" t="str">
            <v>6-03</v>
          </cell>
          <cell r="G291" t="str">
            <v>II-2002</v>
          </cell>
        </row>
        <row r="292">
          <cell r="A292" t="str">
            <v>LME cash seller</v>
          </cell>
          <cell r="B292" t="str">
            <v>USD</v>
          </cell>
          <cell r="C292" t="str">
            <v>MT</v>
          </cell>
          <cell r="D292">
            <v>37418</v>
          </cell>
          <cell r="E292">
            <v>1372</v>
          </cell>
          <cell r="F292" t="str">
            <v>6-03</v>
          </cell>
          <cell r="G292" t="str">
            <v>II-2002</v>
          </cell>
        </row>
        <row r="293">
          <cell r="A293" t="str">
            <v>LME cash seller</v>
          </cell>
          <cell r="B293" t="str">
            <v>USD</v>
          </cell>
          <cell r="C293" t="str">
            <v>MT</v>
          </cell>
          <cell r="D293">
            <v>37417</v>
          </cell>
          <cell r="E293">
            <v>1373.5</v>
          </cell>
          <cell r="F293" t="str">
            <v>6-03</v>
          </cell>
          <cell r="G293" t="str">
            <v>II-2002</v>
          </cell>
        </row>
        <row r="294">
          <cell r="A294" t="str">
            <v>LME cash seller</v>
          </cell>
          <cell r="B294" t="str">
            <v>USD</v>
          </cell>
          <cell r="C294" t="str">
            <v>MT</v>
          </cell>
          <cell r="D294">
            <v>37414</v>
          </cell>
          <cell r="E294">
            <v>1379</v>
          </cell>
          <cell r="F294" t="str">
            <v>6-03</v>
          </cell>
          <cell r="G294" t="str">
            <v>II-2002</v>
          </cell>
        </row>
        <row r="295">
          <cell r="A295" t="str">
            <v>LME cash seller</v>
          </cell>
          <cell r="B295" t="str">
            <v>USD</v>
          </cell>
          <cell r="C295" t="str">
            <v>MT</v>
          </cell>
          <cell r="D295">
            <v>37413</v>
          </cell>
          <cell r="E295">
            <v>1398</v>
          </cell>
          <cell r="F295" t="str">
            <v>6-03</v>
          </cell>
          <cell r="G295" t="str">
            <v>II-2002</v>
          </cell>
        </row>
        <row r="296">
          <cell r="A296" t="str">
            <v>LME cash seller</v>
          </cell>
          <cell r="B296" t="str">
            <v>USD</v>
          </cell>
          <cell r="C296" t="str">
            <v>MT</v>
          </cell>
          <cell r="D296">
            <v>37412</v>
          </cell>
          <cell r="E296">
            <v>1374</v>
          </cell>
          <cell r="F296" t="str">
            <v>6-03</v>
          </cell>
          <cell r="G296" t="str">
            <v>II-2002</v>
          </cell>
        </row>
        <row r="297">
          <cell r="A297" t="str">
            <v>LME cash seller</v>
          </cell>
          <cell r="B297" t="str">
            <v>USD</v>
          </cell>
          <cell r="C297" t="str">
            <v>MT</v>
          </cell>
          <cell r="D297">
            <v>37407</v>
          </cell>
          <cell r="E297">
            <v>1371.5</v>
          </cell>
          <cell r="F297" t="str">
            <v>5-03</v>
          </cell>
          <cell r="G297" t="str">
            <v>II-2002</v>
          </cell>
        </row>
        <row r="298">
          <cell r="A298" t="str">
            <v>LME cash seller</v>
          </cell>
          <cell r="B298" t="str">
            <v>USD</v>
          </cell>
          <cell r="C298" t="str">
            <v>MT</v>
          </cell>
          <cell r="D298">
            <v>37406</v>
          </cell>
          <cell r="E298">
            <v>1373</v>
          </cell>
          <cell r="F298" t="str">
            <v>5-03</v>
          </cell>
          <cell r="G298" t="str">
            <v>II-2002</v>
          </cell>
        </row>
        <row r="299">
          <cell r="A299" t="str">
            <v>LME cash seller</v>
          </cell>
          <cell r="B299" t="str">
            <v>USD</v>
          </cell>
          <cell r="C299" t="str">
            <v>MT</v>
          </cell>
          <cell r="D299">
            <v>37405</v>
          </cell>
          <cell r="E299">
            <v>1369</v>
          </cell>
          <cell r="F299" t="str">
            <v>5-03</v>
          </cell>
          <cell r="G299" t="str">
            <v>II-2002</v>
          </cell>
        </row>
        <row r="300">
          <cell r="A300" t="str">
            <v>LME cash seller</v>
          </cell>
          <cell r="B300" t="str">
            <v>USD</v>
          </cell>
          <cell r="C300" t="str">
            <v>MT</v>
          </cell>
          <cell r="D300">
            <v>37404</v>
          </cell>
          <cell r="E300">
            <v>1336</v>
          </cell>
          <cell r="F300" t="str">
            <v>5-03</v>
          </cell>
          <cell r="G300" t="str">
            <v>II-2002</v>
          </cell>
        </row>
        <row r="301">
          <cell r="A301" t="str">
            <v>LME cash seller</v>
          </cell>
          <cell r="B301" t="str">
            <v>USD</v>
          </cell>
          <cell r="C301" t="str">
            <v>MT</v>
          </cell>
          <cell r="D301">
            <v>37403</v>
          </cell>
          <cell r="E301">
            <v>1324.5</v>
          </cell>
          <cell r="F301" t="str">
            <v>5-03</v>
          </cell>
          <cell r="G301" t="str">
            <v>II-2002</v>
          </cell>
        </row>
        <row r="302">
          <cell r="A302" t="str">
            <v>LME cash seller</v>
          </cell>
          <cell r="B302" t="str">
            <v>USD</v>
          </cell>
          <cell r="C302" t="str">
            <v>MT</v>
          </cell>
          <cell r="D302">
            <v>37400</v>
          </cell>
          <cell r="E302">
            <v>1333</v>
          </cell>
          <cell r="F302" t="str">
            <v>5-03</v>
          </cell>
          <cell r="G302" t="str">
            <v>II-2002</v>
          </cell>
        </row>
        <row r="303">
          <cell r="A303" t="str">
            <v>LME cash seller</v>
          </cell>
          <cell r="B303" t="str">
            <v>USD</v>
          </cell>
          <cell r="C303" t="str">
            <v>MT</v>
          </cell>
          <cell r="D303">
            <v>37399</v>
          </cell>
          <cell r="E303">
            <v>1318</v>
          </cell>
          <cell r="F303" t="str">
            <v>5-03</v>
          </cell>
          <cell r="G303" t="str">
            <v>II-2002</v>
          </cell>
        </row>
        <row r="304">
          <cell r="A304" t="str">
            <v>LME cash seller</v>
          </cell>
          <cell r="B304" t="str">
            <v>USD</v>
          </cell>
          <cell r="C304" t="str">
            <v>MT</v>
          </cell>
          <cell r="D304">
            <v>37398</v>
          </cell>
          <cell r="E304">
            <v>1322.5</v>
          </cell>
          <cell r="F304" t="str">
            <v>5-03</v>
          </cell>
          <cell r="G304" t="str">
            <v>II-2002</v>
          </cell>
        </row>
        <row r="305">
          <cell r="A305" t="str">
            <v>LME cash seller</v>
          </cell>
          <cell r="B305" t="str">
            <v>USD</v>
          </cell>
          <cell r="C305" t="str">
            <v>MT</v>
          </cell>
          <cell r="D305">
            <v>37397</v>
          </cell>
          <cell r="E305">
            <v>1325</v>
          </cell>
          <cell r="F305" t="str">
            <v>5-03</v>
          </cell>
          <cell r="G305" t="str">
            <v>II-2002</v>
          </cell>
        </row>
        <row r="306">
          <cell r="A306" t="str">
            <v>LME cash seller</v>
          </cell>
          <cell r="B306" t="str">
            <v>USD</v>
          </cell>
          <cell r="C306" t="str">
            <v>MT</v>
          </cell>
          <cell r="D306">
            <v>37396</v>
          </cell>
          <cell r="E306">
            <v>1323.5</v>
          </cell>
          <cell r="F306" t="str">
            <v>5-03</v>
          </cell>
          <cell r="G306" t="str">
            <v>II-2002</v>
          </cell>
        </row>
        <row r="307">
          <cell r="A307" t="str">
            <v>LME cash seller</v>
          </cell>
          <cell r="B307" t="str">
            <v>USD</v>
          </cell>
          <cell r="C307" t="str">
            <v>MT</v>
          </cell>
          <cell r="D307">
            <v>37393</v>
          </cell>
          <cell r="E307">
            <v>1327</v>
          </cell>
          <cell r="F307" t="str">
            <v>5-03</v>
          </cell>
          <cell r="G307" t="str">
            <v>II-2002</v>
          </cell>
        </row>
        <row r="308">
          <cell r="A308" t="str">
            <v>LME cash seller</v>
          </cell>
          <cell r="B308" t="str">
            <v>USD</v>
          </cell>
          <cell r="C308" t="str">
            <v>MT</v>
          </cell>
          <cell r="D308">
            <v>37392</v>
          </cell>
          <cell r="E308">
            <v>1339.5</v>
          </cell>
          <cell r="F308" t="str">
            <v>5-03</v>
          </cell>
          <cell r="G308" t="str">
            <v>II-2002</v>
          </cell>
        </row>
        <row r="309">
          <cell r="A309" t="str">
            <v>LME cash seller</v>
          </cell>
          <cell r="B309" t="str">
            <v>USD</v>
          </cell>
          <cell r="C309" t="str">
            <v>MT</v>
          </cell>
          <cell r="D309">
            <v>37391</v>
          </cell>
          <cell r="E309">
            <v>1337.5</v>
          </cell>
          <cell r="F309" t="str">
            <v>5-03</v>
          </cell>
          <cell r="G309" t="str">
            <v>II-2002</v>
          </cell>
        </row>
        <row r="310">
          <cell r="A310" t="str">
            <v>LME cash seller</v>
          </cell>
          <cell r="B310" t="str">
            <v>USD</v>
          </cell>
          <cell r="C310" t="str">
            <v>MT</v>
          </cell>
          <cell r="D310">
            <v>37390</v>
          </cell>
          <cell r="E310">
            <v>1345.5</v>
          </cell>
          <cell r="F310" t="str">
            <v>5-03</v>
          </cell>
          <cell r="G310" t="str">
            <v>II-2002</v>
          </cell>
        </row>
        <row r="311">
          <cell r="A311" t="str">
            <v>LME cash seller</v>
          </cell>
          <cell r="B311" t="str">
            <v>USD</v>
          </cell>
          <cell r="C311" t="str">
            <v>MT</v>
          </cell>
          <cell r="D311">
            <v>37389</v>
          </cell>
          <cell r="E311">
            <v>1338</v>
          </cell>
          <cell r="F311" t="str">
            <v>5-03</v>
          </cell>
          <cell r="G311" t="str">
            <v>II-2002</v>
          </cell>
        </row>
        <row r="312">
          <cell r="A312" t="str">
            <v>LME cash seller</v>
          </cell>
          <cell r="B312" t="str">
            <v>USD</v>
          </cell>
          <cell r="C312" t="str">
            <v>MT</v>
          </cell>
          <cell r="D312">
            <v>37386</v>
          </cell>
          <cell r="E312">
            <v>1343.5</v>
          </cell>
          <cell r="F312" t="str">
            <v>5-03</v>
          </cell>
          <cell r="G312" t="str">
            <v>II-2002</v>
          </cell>
        </row>
        <row r="313">
          <cell r="A313" t="str">
            <v>LME cash seller</v>
          </cell>
          <cell r="B313" t="str">
            <v>USD</v>
          </cell>
          <cell r="C313" t="str">
            <v>MT</v>
          </cell>
          <cell r="D313">
            <v>37385</v>
          </cell>
          <cell r="E313">
            <v>1360</v>
          </cell>
          <cell r="F313" t="str">
            <v>5-03</v>
          </cell>
          <cell r="G313" t="str">
            <v>II-2002</v>
          </cell>
        </row>
        <row r="314">
          <cell r="A314" t="str">
            <v>LME cash seller</v>
          </cell>
          <cell r="B314" t="str">
            <v>USD</v>
          </cell>
          <cell r="C314" t="str">
            <v>MT</v>
          </cell>
          <cell r="D314">
            <v>37384</v>
          </cell>
          <cell r="E314">
            <v>1359</v>
          </cell>
          <cell r="F314" t="str">
            <v>5-03</v>
          </cell>
          <cell r="G314" t="str">
            <v>II-2002</v>
          </cell>
        </row>
        <row r="315">
          <cell r="A315" t="str">
            <v>LME cash seller</v>
          </cell>
          <cell r="B315" t="str">
            <v>USD</v>
          </cell>
          <cell r="C315" t="str">
            <v>MT</v>
          </cell>
          <cell r="D315">
            <v>37383</v>
          </cell>
          <cell r="E315">
            <v>1345.5</v>
          </cell>
          <cell r="F315" t="str">
            <v>5-03</v>
          </cell>
          <cell r="G315" t="str">
            <v>II-2002</v>
          </cell>
        </row>
        <row r="316">
          <cell r="A316" t="str">
            <v>LME cash seller</v>
          </cell>
          <cell r="B316" t="str">
            <v>USD</v>
          </cell>
          <cell r="C316" t="str">
            <v>MT</v>
          </cell>
          <cell r="D316">
            <v>37379</v>
          </cell>
          <cell r="E316">
            <v>1352</v>
          </cell>
          <cell r="F316" t="str">
            <v>5-03</v>
          </cell>
          <cell r="G316" t="str">
            <v>II-2002</v>
          </cell>
        </row>
        <row r="317">
          <cell r="A317" t="str">
            <v>LME cash seller</v>
          </cell>
          <cell r="B317" t="str">
            <v>USD</v>
          </cell>
          <cell r="C317" t="str">
            <v>MT</v>
          </cell>
          <cell r="D317">
            <v>37378</v>
          </cell>
          <cell r="E317">
            <v>1356</v>
          </cell>
          <cell r="F317" t="str">
            <v>5-03</v>
          </cell>
          <cell r="G317" t="str">
            <v>II-2002</v>
          </cell>
        </row>
        <row r="318">
          <cell r="A318" t="str">
            <v>LME cash seller</v>
          </cell>
          <cell r="B318" t="str">
            <v>USD</v>
          </cell>
          <cell r="C318" t="str">
            <v>MT</v>
          </cell>
          <cell r="D318">
            <v>37377</v>
          </cell>
          <cell r="E318">
            <v>1360</v>
          </cell>
          <cell r="F318" t="str">
            <v>5-03</v>
          </cell>
          <cell r="G318" t="str">
            <v>II-2002</v>
          </cell>
        </row>
        <row r="319">
          <cell r="A319" t="str">
            <v>LME cash seller</v>
          </cell>
          <cell r="B319" t="str">
            <v>USD</v>
          </cell>
          <cell r="C319" t="str">
            <v>MT</v>
          </cell>
          <cell r="D319">
            <v>37376</v>
          </cell>
          <cell r="E319">
            <v>1375.5</v>
          </cell>
          <cell r="F319" t="str">
            <v>4-03</v>
          </cell>
          <cell r="G319" t="str">
            <v>II-2002</v>
          </cell>
        </row>
        <row r="320">
          <cell r="A320" t="str">
            <v>LME cash seller</v>
          </cell>
          <cell r="B320" t="str">
            <v>USD</v>
          </cell>
          <cell r="C320" t="str">
            <v>MT</v>
          </cell>
          <cell r="D320">
            <v>37375</v>
          </cell>
          <cell r="E320">
            <v>1386.5</v>
          </cell>
          <cell r="F320" t="str">
            <v>4-03</v>
          </cell>
          <cell r="G320" t="str">
            <v>II-2002</v>
          </cell>
        </row>
        <row r="321">
          <cell r="A321" t="str">
            <v>LME cash seller</v>
          </cell>
          <cell r="B321" t="str">
            <v>USD</v>
          </cell>
          <cell r="C321" t="str">
            <v>MT</v>
          </cell>
          <cell r="D321">
            <v>37372</v>
          </cell>
          <cell r="E321">
            <v>1372.5</v>
          </cell>
          <cell r="F321" t="str">
            <v>4-03</v>
          </cell>
          <cell r="G321" t="str">
            <v>II-2002</v>
          </cell>
        </row>
        <row r="322">
          <cell r="A322" t="str">
            <v>LME cash seller</v>
          </cell>
          <cell r="B322" t="str">
            <v>USD</v>
          </cell>
          <cell r="C322" t="str">
            <v>MT</v>
          </cell>
          <cell r="D322">
            <v>37371</v>
          </cell>
          <cell r="E322">
            <v>1378</v>
          </cell>
          <cell r="F322" t="str">
            <v>4-03</v>
          </cell>
          <cell r="G322" t="str">
            <v>II-2002</v>
          </cell>
        </row>
        <row r="323">
          <cell r="A323" t="str">
            <v>LME cash seller</v>
          </cell>
          <cell r="B323" t="str">
            <v>USD</v>
          </cell>
          <cell r="C323" t="str">
            <v>MT</v>
          </cell>
          <cell r="D323">
            <v>37370</v>
          </cell>
          <cell r="E323">
            <v>1376.5</v>
          </cell>
          <cell r="F323" t="str">
            <v>4-03</v>
          </cell>
          <cell r="G323" t="str">
            <v>II-2002</v>
          </cell>
        </row>
        <row r="324">
          <cell r="A324" t="str">
            <v>LME cash seller</v>
          </cell>
          <cell r="B324" t="str">
            <v>USD</v>
          </cell>
          <cell r="C324" t="str">
            <v>MT</v>
          </cell>
          <cell r="D324">
            <v>37369</v>
          </cell>
          <cell r="E324">
            <v>1385</v>
          </cell>
          <cell r="F324" t="str">
            <v>4-03</v>
          </cell>
          <cell r="G324" t="str">
            <v>II-2002</v>
          </cell>
        </row>
        <row r="325">
          <cell r="A325" t="str">
            <v>LME cash seller</v>
          </cell>
          <cell r="B325" t="str">
            <v>USD</v>
          </cell>
          <cell r="C325" t="str">
            <v>MT</v>
          </cell>
          <cell r="D325">
            <v>37368</v>
          </cell>
          <cell r="E325">
            <v>1398</v>
          </cell>
          <cell r="F325" t="str">
            <v>4-03</v>
          </cell>
          <cell r="G325" t="str">
            <v>II-2002</v>
          </cell>
        </row>
        <row r="326">
          <cell r="A326" t="str">
            <v>LME cash seller</v>
          </cell>
          <cell r="B326" t="str">
            <v>USD</v>
          </cell>
          <cell r="C326" t="str">
            <v>MT</v>
          </cell>
          <cell r="D326">
            <v>37365</v>
          </cell>
          <cell r="E326">
            <v>1374.5</v>
          </cell>
          <cell r="F326" t="str">
            <v>4-03</v>
          </cell>
          <cell r="G326" t="str">
            <v>II-2002</v>
          </cell>
        </row>
        <row r="327">
          <cell r="A327" t="str">
            <v>LME cash seller</v>
          </cell>
          <cell r="B327" t="str">
            <v>USD</v>
          </cell>
          <cell r="C327" t="str">
            <v>MT</v>
          </cell>
          <cell r="D327">
            <v>37364</v>
          </cell>
          <cell r="E327">
            <v>1386</v>
          </cell>
          <cell r="F327" t="str">
            <v>4-03</v>
          </cell>
          <cell r="G327" t="str">
            <v>II-2002</v>
          </cell>
        </row>
        <row r="328">
          <cell r="A328" t="str">
            <v>LME cash seller</v>
          </cell>
          <cell r="B328" t="str">
            <v>USD</v>
          </cell>
          <cell r="C328" t="str">
            <v>MT</v>
          </cell>
          <cell r="D328">
            <v>37363</v>
          </cell>
          <cell r="E328">
            <v>1361</v>
          </cell>
          <cell r="F328" t="str">
            <v>4-03</v>
          </cell>
          <cell r="G328" t="str">
            <v>II-2002</v>
          </cell>
        </row>
        <row r="329">
          <cell r="A329" t="str">
            <v>LME cash seller</v>
          </cell>
          <cell r="B329" t="str">
            <v>USD</v>
          </cell>
          <cell r="C329" t="str">
            <v>MT</v>
          </cell>
          <cell r="D329">
            <v>37362</v>
          </cell>
          <cell r="E329">
            <v>1346</v>
          </cell>
          <cell r="F329" t="str">
            <v>4-03</v>
          </cell>
          <cell r="G329" t="str">
            <v>II-2002</v>
          </cell>
        </row>
        <row r="330">
          <cell r="A330" t="str">
            <v>LME cash seller</v>
          </cell>
          <cell r="B330" t="str">
            <v>USD</v>
          </cell>
          <cell r="C330" t="str">
            <v>MT</v>
          </cell>
          <cell r="D330">
            <v>37361</v>
          </cell>
          <cell r="E330">
            <v>1344.5</v>
          </cell>
          <cell r="F330" t="str">
            <v>4-03</v>
          </cell>
          <cell r="G330" t="str">
            <v>II-2002</v>
          </cell>
        </row>
        <row r="331">
          <cell r="A331" t="str">
            <v>LME cash seller</v>
          </cell>
          <cell r="B331" t="str">
            <v>USD</v>
          </cell>
          <cell r="C331" t="str">
            <v>MT</v>
          </cell>
          <cell r="D331">
            <v>37358</v>
          </cell>
          <cell r="E331">
            <v>1359</v>
          </cell>
          <cell r="F331" t="str">
            <v>4-03</v>
          </cell>
          <cell r="G331" t="str">
            <v>II-2002</v>
          </cell>
        </row>
        <row r="332">
          <cell r="A332" t="str">
            <v>LME cash seller</v>
          </cell>
          <cell r="B332" t="str">
            <v>USD</v>
          </cell>
          <cell r="C332" t="str">
            <v>MT</v>
          </cell>
          <cell r="D332">
            <v>37357</v>
          </cell>
          <cell r="E332">
            <v>1364</v>
          </cell>
          <cell r="F332" t="str">
            <v>4-03</v>
          </cell>
          <cell r="G332" t="str">
            <v>II-2002</v>
          </cell>
        </row>
        <row r="333">
          <cell r="A333" t="str">
            <v>LME cash seller</v>
          </cell>
          <cell r="B333" t="str">
            <v>USD</v>
          </cell>
          <cell r="C333" t="str">
            <v>MT</v>
          </cell>
          <cell r="D333">
            <v>37356</v>
          </cell>
          <cell r="E333">
            <v>1362.5</v>
          </cell>
          <cell r="F333" t="str">
            <v>4-03</v>
          </cell>
          <cell r="G333" t="str">
            <v>II-2002</v>
          </cell>
        </row>
        <row r="334">
          <cell r="A334" t="str">
            <v>LME cash seller</v>
          </cell>
          <cell r="B334" t="str">
            <v>USD</v>
          </cell>
          <cell r="C334" t="str">
            <v>MT</v>
          </cell>
          <cell r="D334">
            <v>37355</v>
          </cell>
          <cell r="E334">
            <v>1353.5</v>
          </cell>
          <cell r="F334" t="str">
            <v>4-03</v>
          </cell>
          <cell r="G334" t="str">
            <v>II-2002</v>
          </cell>
        </row>
        <row r="335">
          <cell r="A335" t="str">
            <v>LME cash seller</v>
          </cell>
          <cell r="B335" t="str">
            <v>USD</v>
          </cell>
          <cell r="C335" t="str">
            <v>MT</v>
          </cell>
          <cell r="D335">
            <v>37354</v>
          </cell>
          <cell r="E335">
            <v>1355</v>
          </cell>
          <cell r="F335" t="str">
            <v>4-03</v>
          </cell>
          <cell r="G335" t="str">
            <v>II-2002</v>
          </cell>
        </row>
        <row r="336">
          <cell r="A336" t="str">
            <v>LME cash seller</v>
          </cell>
          <cell r="B336" t="str">
            <v>USD</v>
          </cell>
          <cell r="C336" t="str">
            <v>MT</v>
          </cell>
          <cell r="D336">
            <v>37351</v>
          </cell>
          <cell r="E336">
            <v>1371</v>
          </cell>
          <cell r="F336" t="str">
            <v>4-03</v>
          </cell>
          <cell r="G336" t="str">
            <v>II-2002</v>
          </cell>
        </row>
        <row r="337">
          <cell r="A337" t="str">
            <v>LME cash seller</v>
          </cell>
          <cell r="B337" t="str">
            <v>USD</v>
          </cell>
          <cell r="C337" t="str">
            <v>MT</v>
          </cell>
          <cell r="D337">
            <v>37350</v>
          </cell>
          <cell r="E337">
            <v>1370</v>
          </cell>
          <cell r="F337" t="str">
            <v>4-03</v>
          </cell>
          <cell r="G337" t="str">
            <v>II-2002</v>
          </cell>
        </row>
        <row r="338">
          <cell r="A338" t="str">
            <v>LME cash seller</v>
          </cell>
          <cell r="B338" t="str">
            <v>USD</v>
          </cell>
          <cell r="C338" t="str">
            <v>MT</v>
          </cell>
          <cell r="D338">
            <v>37349</v>
          </cell>
          <cell r="E338">
            <v>1378</v>
          </cell>
          <cell r="F338" t="str">
            <v>4-03</v>
          </cell>
          <cell r="G338" t="str">
            <v>II-2002</v>
          </cell>
        </row>
        <row r="339">
          <cell r="A339" t="str">
            <v>LME cash seller</v>
          </cell>
          <cell r="B339" t="str">
            <v>USD</v>
          </cell>
          <cell r="C339" t="str">
            <v>MT</v>
          </cell>
          <cell r="D339">
            <v>37348</v>
          </cell>
          <cell r="E339">
            <v>1379</v>
          </cell>
          <cell r="F339" t="str">
            <v>4-03</v>
          </cell>
          <cell r="G339" t="str">
            <v>II-2002</v>
          </cell>
        </row>
        <row r="340">
          <cell r="A340" t="str">
            <v>LME cash seller</v>
          </cell>
          <cell r="B340" t="str">
            <v>USD</v>
          </cell>
          <cell r="C340" t="str">
            <v>MT</v>
          </cell>
          <cell r="D340">
            <v>37343</v>
          </cell>
          <cell r="E340">
            <v>1386</v>
          </cell>
          <cell r="F340" t="str">
            <v>3-03</v>
          </cell>
          <cell r="G340" t="str">
            <v>I-2002</v>
          </cell>
        </row>
        <row r="341">
          <cell r="A341" t="str">
            <v>LME cash seller</v>
          </cell>
          <cell r="B341" t="str">
            <v>USD</v>
          </cell>
          <cell r="C341" t="str">
            <v>MT</v>
          </cell>
          <cell r="D341">
            <v>37342</v>
          </cell>
          <cell r="E341">
            <v>1379</v>
          </cell>
          <cell r="F341" t="str">
            <v>3-03</v>
          </cell>
          <cell r="G341" t="str">
            <v>I-2002</v>
          </cell>
        </row>
        <row r="342">
          <cell r="A342" t="str">
            <v>LME cash seller</v>
          </cell>
          <cell r="B342" t="str">
            <v>USD</v>
          </cell>
          <cell r="C342" t="str">
            <v>MT</v>
          </cell>
          <cell r="D342">
            <v>37341</v>
          </cell>
          <cell r="E342">
            <v>1365.5</v>
          </cell>
          <cell r="F342" t="str">
            <v>3-03</v>
          </cell>
          <cell r="G342" t="str">
            <v>I-2002</v>
          </cell>
        </row>
        <row r="343">
          <cell r="A343" t="str">
            <v>LME cash seller</v>
          </cell>
          <cell r="B343" t="str">
            <v>USD</v>
          </cell>
          <cell r="C343" t="str">
            <v>MT</v>
          </cell>
          <cell r="D343">
            <v>37340</v>
          </cell>
          <cell r="E343">
            <v>1371</v>
          </cell>
          <cell r="F343" t="str">
            <v>3-03</v>
          </cell>
          <cell r="G343" t="str">
            <v>I-2002</v>
          </cell>
        </row>
        <row r="344">
          <cell r="A344" t="str">
            <v>LME cash seller</v>
          </cell>
          <cell r="B344" t="str">
            <v>USD</v>
          </cell>
          <cell r="C344" t="str">
            <v>MT</v>
          </cell>
          <cell r="D344">
            <v>37337</v>
          </cell>
          <cell r="E344">
            <v>1400</v>
          </cell>
          <cell r="F344" t="str">
            <v>3-03</v>
          </cell>
          <cell r="G344" t="str">
            <v>I-2002</v>
          </cell>
        </row>
        <row r="345">
          <cell r="A345" t="str">
            <v>LME cash seller</v>
          </cell>
          <cell r="B345" t="str">
            <v>USD</v>
          </cell>
          <cell r="C345" t="str">
            <v>MT</v>
          </cell>
          <cell r="D345">
            <v>37336</v>
          </cell>
          <cell r="E345">
            <v>1421</v>
          </cell>
          <cell r="F345" t="str">
            <v>3-03</v>
          </cell>
          <cell r="G345" t="str">
            <v>I-2002</v>
          </cell>
        </row>
        <row r="346">
          <cell r="A346" t="str">
            <v>LME cash seller</v>
          </cell>
          <cell r="B346" t="str">
            <v>USD</v>
          </cell>
          <cell r="C346" t="str">
            <v>MT</v>
          </cell>
          <cell r="D346">
            <v>37335</v>
          </cell>
          <cell r="E346">
            <v>1438</v>
          </cell>
          <cell r="F346" t="str">
            <v>3-03</v>
          </cell>
          <cell r="G346" t="str">
            <v>I-2002</v>
          </cell>
        </row>
        <row r="347">
          <cell r="A347" t="str">
            <v>LME cash seller</v>
          </cell>
          <cell r="B347" t="str">
            <v>USD</v>
          </cell>
          <cell r="C347" t="str">
            <v>MT</v>
          </cell>
          <cell r="D347">
            <v>37334</v>
          </cell>
          <cell r="E347">
            <v>1425.5</v>
          </cell>
          <cell r="F347" t="str">
            <v>3-03</v>
          </cell>
          <cell r="G347" t="str">
            <v>I-2002</v>
          </cell>
        </row>
        <row r="348">
          <cell r="A348" t="str">
            <v>LME cash seller</v>
          </cell>
          <cell r="B348" t="str">
            <v>USD</v>
          </cell>
          <cell r="C348" t="str">
            <v>MT</v>
          </cell>
          <cell r="D348">
            <v>37333</v>
          </cell>
          <cell r="E348">
            <v>1421</v>
          </cell>
          <cell r="F348" t="str">
            <v>3-03</v>
          </cell>
          <cell r="G348" t="str">
            <v>I-2002</v>
          </cell>
        </row>
        <row r="349">
          <cell r="A349" t="str">
            <v>LME cash seller</v>
          </cell>
          <cell r="B349" t="str">
            <v>USD</v>
          </cell>
          <cell r="C349" t="str">
            <v>MT</v>
          </cell>
          <cell r="D349">
            <v>37330</v>
          </cell>
          <cell r="E349">
            <v>1420</v>
          </cell>
          <cell r="F349" t="str">
            <v>3-03</v>
          </cell>
          <cell r="G349" t="str">
            <v>I-2002</v>
          </cell>
        </row>
        <row r="350">
          <cell r="A350" t="str">
            <v>LME cash seller</v>
          </cell>
          <cell r="B350" t="str">
            <v>USD</v>
          </cell>
          <cell r="C350" t="str">
            <v>MT</v>
          </cell>
          <cell r="D350">
            <v>37329</v>
          </cell>
          <cell r="E350">
            <v>1405</v>
          </cell>
          <cell r="F350" t="str">
            <v>3-03</v>
          </cell>
          <cell r="G350" t="str">
            <v>I-2002</v>
          </cell>
        </row>
        <row r="351">
          <cell r="A351" t="str">
            <v>LME cash seller</v>
          </cell>
          <cell r="B351" t="str">
            <v>USD</v>
          </cell>
          <cell r="C351" t="str">
            <v>MT</v>
          </cell>
          <cell r="D351">
            <v>37328</v>
          </cell>
          <cell r="E351">
            <v>1411</v>
          </cell>
          <cell r="F351" t="str">
            <v>3-03</v>
          </cell>
          <cell r="G351" t="str">
            <v>I-2002</v>
          </cell>
        </row>
        <row r="352">
          <cell r="A352" t="str">
            <v>LME cash seller</v>
          </cell>
          <cell r="B352" t="str">
            <v>USD</v>
          </cell>
          <cell r="C352" t="str">
            <v>MT</v>
          </cell>
          <cell r="D352">
            <v>37327</v>
          </cell>
          <cell r="E352">
            <v>1412</v>
          </cell>
          <cell r="F352" t="str">
            <v>3-03</v>
          </cell>
          <cell r="G352" t="str">
            <v>I-2002</v>
          </cell>
        </row>
        <row r="353">
          <cell r="A353" t="str">
            <v>LME cash seller</v>
          </cell>
          <cell r="B353" t="str">
            <v>USD</v>
          </cell>
          <cell r="C353" t="str">
            <v>MT</v>
          </cell>
          <cell r="D353">
            <v>37326</v>
          </cell>
          <cell r="E353">
            <v>1418.5</v>
          </cell>
          <cell r="F353" t="str">
            <v>3-03</v>
          </cell>
          <cell r="G353" t="str">
            <v>I-2002</v>
          </cell>
        </row>
        <row r="354">
          <cell r="A354" t="str">
            <v>LME cash seller</v>
          </cell>
          <cell r="B354" t="str">
            <v>USD</v>
          </cell>
          <cell r="C354" t="str">
            <v>MT</v>
          </cell>
          <cell r="D354">
            <v>37323</v>
          </cell>
          <cell r="E354">
            <v>1416</v>
          </cell>
          <cell r="F354" t="str">
            <v>3-03</v>
          </cell>
          <cell r="G354" t="str">
            <v>I-2002</v>
          </cell>
        </row>
        <row r="355">
          <cell r="A355" t="str">
            <v>LME cash seller</v>
          </cell>
          <cell r="B355" t="str">
            <v>USD</v>
          </cell>
          <cell r="C355" t="str">
            <v>MT</v>
          </cell>
          <cell r="D355">
            <v>37322</v>
          </cell>
          <cell r="E355">
            <v>1413</v>
          </cell>
          <cell r="F355" t="str">
            <v>3-03</v>
          </cell>
          <cell r="G355" t="str">
            <v>I-2002</v>
          </cell>
        </row>
        <row r="356">
          <cell r="A356" t="str">
            <v>LME cash seller</v>
          </cell>
          <cell r="B356" t="str">
            <v>USD</v>
          </cell>
          <cell r="C356" t="str">
            <v>MT</v>
          </cell>
          <cell r="D356">
            <v>37321</v>
          </cell>
          <cell r="E356">
            <v>1403</v>
          </cell>
          <cell r="F356" t="str">
            <v>3-03</v>
          </cell>
          <cell r="G356" t="str">
            <v>I-2002</v>
          </cell>
        </row>
        <row r="357">
          <cell r="A357" t="str">
            <v>LME cash seller</v>
          </cell>
          <cell r="B357" t="str">
            <v>USD</v>
          </cell>
          <cell r="C357" t="str">
            <v>MT</v>
          </cell>
          <cell r="D357">
            <v>37320</v>
          </cell>
          <cell r="E357">
            <v>1403</v>
          </cell>
          <cell r="F357" t="str">
            <v>3-03</v>
          </cell>
          <cell r="G357" t="str">
            <v>I-2002</v>
          </cell>
        </row>
        <row r="358">
          <cell r="A358" t="str">
            <v>LME cash seller</v>
          </cell>
          <cell r="B358" t="str">
            <v>USD</v>
          </cell>
          <cell r="C358" t="str">
            <v>MT</v>
          </cell>
          <cell r="D358">
            <v>37319</v>
          </cell>
          <cell r="E358">
            <v>1415.5</v>
          </cell>
          <cell r="F358" t="str">
            <v>3-03</v>
          </cell>
          <cell r="G358" t="str">
            <v>I-2002</v>
          </cell>
        </row>
        <row r="359">
          <cell r="A359" t="str">
            <v>LME cash seller</v>
          </cell>
          <cell r="B359" t="str">
            <v>USD</v>
          </cell>
          <cell r="C359" t="str">
            <v>MT</v>
          </cell>
          <cell r="D359">
            <v>37316</v>
          </cell>
          <cell r="E359">
            <v>1384</v>
          </cell>
          <cell r="F359" t="str">
            <v>3-03</v>
          </cell>
          <cell r="G359" t="str">
            <v>I-2002</v>
          </cell>
        </row>
        <row r="360">
          <cell r="A360" t="str">
            <v>LME cash seller</v>
          </cell>
          <cell r="B360" t="str">
            <v>USD</v>
          </cell>
          <cell r="C360" t="str">
            <v>MT</v>
          </cell>
          <cell r="D360">
            <v>37315</v>
          </cell>
          <cell r="E360">
            <v>1393</v>
          </cell>
          <cell r="F360" t="str">
            <v>2-03</v>
          </cell>
          <cell r="G360" t="str">
            <v>I-2002</v>
          </cell>
        </row>
        <row r="361">
          <cell r="A361" t="str">
            <v>LME cash seller</v>
          </cell>
          <cell r="B361" t="str">
            <v>USD</v>
          </cell>
          <cell r="C361" t="str">
            <v>MT</v>
          </cell>
          <cell r="D361">
            <v>37314</v>
          </cell>
          <cell r="E361">
            <v>1366</v>
          </cell>
          <cell r="F361" t="str">
            <v>2-03</v>
          </cell>
          <cell r="G361" t="str">
            <v>I-2002</v>
          </cell>
        </row>
        <row r="362">
          <cell r="A362" t="str">
            <v>LME cash seller</v>
          </cell>
          <cell r="B362" t="str">
            <v>USD</v>
          </cell>
          <cell r="C362" t="str">
            <v>MT</v>
          </cell>
          <cell r="D362">
            <v>37313</v>
          </cell>
          <cell r="E362">
            <v>1366.5</v>
          </cell>
          <cell r="F362" t="str">
            <v>2-03</v>
          </cell>
          <cell r="G362" t="str">
            <v>I-2002</v>
          </cell>
        </row>
        <row r="363">
          <cell r="A363" t="str">
            <v>LME cash seller</v>
          </cell>
          <cell r="B363" t="str">
            <v>USD</v>
          </cell>
          <cell r="C363" t="str">
            <v>MT</v>
          </cell>
          <cell r="D363">
            <v>37312</v>
          </cell>
          <cell r="E363">
            <v>1354</v>
          </cell>
          <cell r="F363" t="str">
            <v>2-03</v>
          </cell>
          <cell r="G363" t="str">
            <v>I-2002</v>
          </cell>
        </row>
        <row r="364">
          <cell r="A364" t="str">
            <v>LME cash seller</v>
          </cell>
          <cell r="B364" t="str">
            <v>USD</v>
          </cell>
          <cell r="C364" t="str">
            <v>MT</v>
          </cell>
          <cell r="D364">
            <v>37309</v>
          </cell>
          <cell r="E364">
            <v>1354.5</v>
          </cell>
          <cell r="F364" t="str">
            <v>2-03</v>
          </cell>
          <cell r="G364" t="str">
            <v>I-2002</v>
          </cell>
        </row>
        <row r="365">
          <cell r="A365" t="str">
            <v>LME cash seller</v>
          </cell>
          <cell r="B365" t="str">
            <v>USD</v>
          </cell>
          <cell r="C365" t="str">
            <v>MT</v>
          </cell>
          <cell r="D365">
            <v>37308</v>
          </cell>
          <cell r="E365">
            <v>1364.5</v>
          </cell>
          <cell r="F365" t="str">
            <v>2-03</v>
          </cell>
          <cell r="G365" t="str">
            <v>I-2002</v>
          </cell>
        </row>
        <row r="366">
          <cell r="A366" t="str">
            <v>LME cash seller</v>
          </cell>
          <cell r="B366" t="str">
            <v>USD</v>
          </cell>
          <cell r="C366" t="str">
            <v>MT</v>
          </cell>
          <cell r="D366">
            <v>37307</v>
          </cell>
          <cell r="E366">
            <v>1358</v>
          </cell>
          <cell r="F366" t="str">
            <v>2-03</v>
          </cell>
          <cell r="G366" t="str">
            <v>I-2002</v>
          </cell>
        </row>
        <row r="367">
          <cell r="A367" t="str">
            <v>LME cash seller</v>
          </cell>
          <cell r="B367" t="str">
            <v>USD</v>
          </cell>
          <cell r="C367" t="str">
            <v>MT</v>
          </cell>
          <cell r="D367">
            <v>37306</v>
          </cell>
          <cell r="E367">
            <v>1360.5</v>
          </cell>
          <cell r="F367" t="str">
            <v>2-03</v>
          </cell>
          <cell r="G367" t="str">
            <v>I-2002</v>
          </cell>
        </row>
        <row r="368">
          <cell r="A368" t="str">
            <v>LME cash seller</v>
          </cell>
          <cell r="B368" t="str">
            <v>USD</v>
          </cell>
          <cell r="C368" t="str">
            <v>MT</v>
          </cell>
          <cell r="D368">
            <v>37305</v>
          </cell>
          <cell r="E368">
            <v>1365.5</v>
          </cell>
          <cell r="F368" t="str">
            <v>2-03</v>
          </cell>
          <cell r="G368" t="str">
            <v>I-2002</v>
          </cell>
        </row>
        <row r="369">
          <cell r="A369" t="str">
            <v>LME cash seller</v>
          </cell>
          <cell r="B369" t="str">
            <v>USD</v>
          </cell>
          <cell r="C369" t="str">
            <v>MT</v>
          </cell>
          <cell r="D369">
            <v>37302</v>
          </cell>
          <cell r="E369">
            <v>1370</v>
          </cell>
          <cell r="F369" t="str">
            <v>2-03</v>
          </cell>
          <cell r="G369" t="str">
            <v>I-2002</v>
          </cell>
        </row>
        <row r="370">
          <cell r="A370" t="str">
            <v>LME cash seller</v>
          </cell>
          <cell r="B370" t="str">
            <v>USD</v>
          </cell>
          <cell r="C370" t="str">
            <v>MT</v>
          </cell>
          <cell r="D370">
            <v>37301</v>
          </cell>
          <cell r="E370">
            <v>1396</v>
          </cell>
          <cell r="F370" t="str">
            <v>2-03</v>
          </cell>
          <cell r="G370" t="str">
            <v>I-2002</v>
          </cell>
        </row>
        <row r="371">
          <cell r="A371" t="str">
            <v>LME cash seller</v>
          </cell>
          <cell r="B371" t="str">
            <v>USD</v>
          </cell>
          <cell r="C371" t="str">
            <v>MT</v>
          </cell>
          <cell r="D371">
            <v>37300</v>
          </cell>
          <cell r="E371">
            <v>1387</v>
          </cell>
          <cell r="F371" t="str">
            <v>2-03</v>
          </cell>
          <cell r="G371" t="str">
            <v>I-2002</v>
          </cell>
        </row>
        <row r="372">
          <cell r="A372" t="str">
            <v>LME cash seller</v>
          </cell>
          <cell r="B372" t="str">
            <v>USD</v>
          </cell>
          <cell r="C372" t="str">
            <v>MT</v>
          </cell>
          <cell r="D372">
            <v>37299</v>
          </cell>
          <cell r="E372">
            <v>1370.5</v>
          </cell>
          <cell r="F372" t="str">
            <v>2-03</v>
          </cell>
          <cell r="G372" t="str">
            <v>I-2002</v>
          </cell>
        </row>
        <row r="373">
          <cell r="A373" t="str">
            <v>LME cash seller</v>
          </cell>
          <cell r="B373" t="str">
            <v>USD</v>
          </cell>
          <cell r="C373" t="str">
            <v>MT</v>
          </cell>
          <cell r="D373">
            <v>37298</v>
          </cell>
          <cell r="E373">
            <v>1362.5</v>
          </cell>
          <cell r="F373" t="str">
            <v>2-03</v>
          </cell>
          <cell r="G373" t="str">
            <v>I-2002</v>
          </cell>
        </row>
        <row r="374">
          <cell r="A374" t="str">
            <v>LME cash seller</v>
          </cell>
          <cell r="B374" t="str">
            <v>USD</v>
          </cell>
          <cell r="C374" t="str">
            <v>MT</v>
          </cell>
          <cell r="D374">
            <v>37295</v>
          </cell>
          <cell r="E374">
            <v>1376</v>
          </cell>
          <cell r="F374" t="str">
            <v>2-03</v>
          </cell>
          <cell r="G374" t="str">
            <v>I-2002</v>
          </cell>
        </row>
        <row r="375">
          <cell r="A375" t="str">
            <v>LME cash seller</v>
          </cell>
          <cell r="B375" t="str">
            <v>USD</v>
          </cell>
          <cell r="C375" t="str">
            <v>MT</v>
          </cell>
          <cell r="D375">
            <v>37294</v>
          </cell>
          <cell r="E375">
            <v>1359</v>
          </cell>
          <cell r="F375" t="str">
            <v>2-03</v>
          </cell>
          <cell r="G375" t="str">
            <v>I-2002</v>
          </cell>
        </row>
        <row r="376">
          <cell r="A376" t="str">
            <v>LME cash seller</v>
          </cell>
          <cell r="B376" t="str">
            <v>USD</v>
          </cell>
          <cell r="C376" t="str">
            <v>MT</v>
          </cell>
          <cell r="D376">
            <v>37293</v>
          </cell>
          <cell r="E376">
            <v>1366</v>
          </cell>
          <cell r="F376" t="str">
            <v>2-03</v>
          </cell>
          <cell r="G376" t="str">
            <v>I-2002</v>
          </cell>
        </row>
        <row r="377">
          <cell r="A377" t="str">
            <v>LME cash seller</v>
          </cell>
          <cell r="B377" t="str">
            <v>USD</v>
          </cell>
          <cell r="C377" t="str">
            <v>MT</v>
          </cell>
          <cell r="D377">
            <v>37292</v>
          </cell>
          <cell r="E377">
            <v>1366</v>
          </cell>
          <cell r="F377" t="str">
            <v>2-03</v>
          </cell>
          <cell r="G377" t="str">
            <v>I-2002</v>
          </cell>
        </row>
        <row r="378">
          <cell r="A378" t="str">
            <v>LME cash seller</v>
          </cell>
          <cell r="B378" t="str">
            <v>USD</v>
          </cell>
          <cell r="C378" t="str">
            <v>MT</v>
          </cell>
          <cell r="D378">
            <v>37291</v>
          </cell>
          <cell r="E378">
            <v>1377.5</v>
          </cell>
          <cell r="F378" t="str">
            <v>2-03</v>
          </cell>
          <cell r="G378" t="str">
            <v>I-2002</v>
          </cell>
        </row>
        <row r="379">
          <cell r="A379" t="str">
            <v>LME cash seller</v>
          </cell>
          <cell r="B379" t="str">
            <v>USD</v>
          </cell>
          <cell r="C379" t="str">
            <v>MT</v>
          </cell>
          <cell r="D379">
            <v>37288</v>
          </cell>
          <cell r="E379">
            <v>1381</v>
          </cell>
          <cell r="F379" t="str">
            <v>2-03</v>
          </cell>
          <cell r="G379" t="str">
            <v>I-2002</v>
          </cell>
        </row>
        <row r="380">
          <cell r="A380" t="str">
            <v>LME cash seller</v>
          </cell>
          <cell r="B380" t="str">
            <v>USD</v>
          </cell>
          <cell r="C380" t="str">
            <v>MT</v>
          </cell>
          <cell r="D380">
            <v>37287</v>
          </cell>
          <cell r="E380">
            <v>1355</v>
          </cell>
          <cell r="F380" t="str">
            <v>1-03</v>
          </cell>
          <cell r="G380" t="str">
            <v>I-2002</v>
          </cell>
        </row>
        <row r="381">
          <cell r="A381" t="str">
            <v>LME cash seller</v>
          </cell>
          <cell r="B381" t="str">
            <v>USD</v>
          </cell>
          <cell r="C381" t="str">
            <v>MT</v>
          </cell>
          <cell r="D381">
            <v>37286</v>
          </cell>
          <cell r="E381">
            <v>1336</v>
          </cell>
          <cell r="F381" t="str">
            <v>1-03</v>
          </cell>
          <cell r="G381" t="str">
            <v>I-2002</v>
          </cell>
        </row>
        <row r="382">
          <cell r="A382" t="str">
            <v>LME cash seller</v>
          </cell>
          <cell r="B382" t="str">
            <v>USD</v>
          </cell>
          <cell r="C382" t="str">
            <v>MT</v>
          </cell>
          <cell r="D382">
            <v>37285</v>
          </cell>
          <cell r="E382">
            <v>1344</v>
          </cell>
          <cell r="F382" t="str">
            <v>1-03</v>
          </cell>
          <cell r="G382" t="str">
            <v>I-2002</v>
          </cell>
        </row>
        <row r="383">
          <cell r="A383" t="str">
            <v>LME cash seller</v>
          </cell>
          <cell r="B383" t="str">
            <v>USD</v>
          </cell>
          <cell r="C383" t="str">
            <v>MT</v>
          </cell>
          <cell r="D383">
            <v>37284</v>
          </cell>
          <cell r="E383">
            <v>1358</v>
          </cell>
          <cell r="F383" t="str">
            <v>1-03</v>
          </cell>
          <cell r="G383" t="str">
            <v>I-2002</v>
          </cell>
        </row>
        <row r="384">
          <cell r="A384" t="str">
            <v>LME cash seller</v>
          </cell>
          <cell r="B384" t="str">
            <v>USD</v>
          </cell>
          <cell r="C384" t="str">
            <v>MT</v>
          </cell>
          <cell r="D384">
            <v>37281</v>
          </cell>
          <cell r="E384">
            <v>1387.5</v>
          </cell>
          <cell r="F384" t="str">
            <v>1-03</v>
          </cell>
          <cell r="G384" t="str">
            <v>I-2002</v>
          </cell>
        </row>
        <row r="385">
          <cell r="A385" t="str">
            <v>LME cash seller</v>
          </cell>
          <cell r="B385" t="str">
            <v>USD</v>
          </cell>
          <cell r="C385" t="str">
            <v>MT</v>
          </cell>
          <cell r="D385">
            <v>37280</v>
          </cell>
          <cell r="E385">
            <v>1386</v>
          </cell>
          <cell r="F385" t="str">
            <v>1-03</v>
          </cell>
          <cell r="G385" t="str">
            <v>I-2002</v>
          </cell>
        </row>
        <row r="386">
          <cell r="A386" t="str">
            <v>LME cash seller</v>
          </cell>
          <cell r="B386" t="str">
            <v>USD</v>
          </cell>
          <cell r="C386" t="str">
            <v>MT</v>
          </cell>
          <cell r="D386">
            <v>37279</v>
          </cell>
          <cell r="E386">
            <v>1365</v>
          </cell>
          <cell r="F386" t="str">
            <v>1-03</v>
          </cell>
          <cell r="G386" t="str">
            <v>I-2002</v>
          </cell>
        </row>
        <row r="387">
          <cell r="A387" t="str">
            <v>LME cash seller</v>
          </cell>
          <cell r="B387" t="str">
            <v>USD</v>
          </cell>
          <cell r="C387" t="str">
            <v>MT</v>
          </cell>
          <cell r="D387">
            <v>37278</v>
          </cell>
          <cell r="E387">
            <v>1362</v>
          </cell>
          <cell r="F387" t="str">
            <v>1-03</v>
          </cell>
          <cell r="G387" t="str">
            <v>I-2002</v>
          </cell>
        </row>
        <row r="388">
          <cell r="A388" t="str">
            <v>LME cash seller</v>
          </cell>
          <cell r="B388" t="str">
            <v>USD</v>
          </cell>
          <cell r="C388" t="str">
            <v>MT</v>
          </cell>
          <cell r="D388">
            <v>37277</v>
          </cell>
          <cell r="E388">
            <v>1367</v>
          </cell>
          <cell r="F388" t="str">
            <v>1-03</v>
          </cell>
          <cell r="G388" t="str">
            <v>I-2002</v>
          </cell>
        </row>
        <row r="389">
          <cell r="A389" t="str">
            <v>LME cash seller</v>
          </cell>
          <cell r="B389" t="str">
            <v>USD</v>
          </cell>
          <cell r="C389" t="str">
            <v>MT</v>
          </cell>
          <cell r="D389">
            <v>37274</v>
          </cell>
          <cell r="E389">
            <v>1374</v>
          </cell>
          <cell r="F389" t="str">
            <v>1-03</v>
          </cell>
          <cell r="G389" t="str">
            <v>I-2002</v>
          </cell>
        </row>
        <row r="390">
          <cell r="A390" t="str">
            <v>LME cash seller</v>
          </cell>
          <cell r="B390" t="str">
            <v>USD</v>
          </cell>
          <cell r="C390" t="str">
            <v>MT</v>
          </cell>
          <cell r="D390">
            <v>37273</v>
          </cell>
          <cell r="E390">
            <v>1386</v>
          </cell>
          <cell r="F390" t="str">
            <v>1-03</v>
          </cell>
          <cell r="G390" t="str">
            <v>I-2002</v>
          </cell>
        </row>
        <row r="391">
          <cell r="A391" t="str">
            <v>LME cash seller</v>
          </cell>
          <cell r="B391" t="str">
            <v>USD</v>
          </cell>
          <cell r="C391" t="str">
            <v>MT</v>
          </cell>
          <cell r="D391">
            <v>37272</v>
          </cell>
          <cell r="E391">
            <v>1369</v>
          </cell>
          <cell r="F391" t="str">
            <v>1-03</v>
          </cell>
          <cell r="G391" t="str">
            <v>I-2002</v>
          </cell>
        </row>
        <row r="392">
          <cell r="A392" t="str">
            <v>LME cash seller</v>
          </cell>
          <cell r="B392" t="str">
            <v>USD</v>
          </cell>
          <cell r="C392" t="str">
            <v>MT</v>
          </cell>
          <cell r="D392">
            <v>37271</v>
          </cell>
          <cell r="E392">
            <v>1379</v>
          </cell>
          <cell r="F392" t="str">
            <v>1-03</v>
          </cell>
          <cell r="G392" t="str">
            <v>I-2002</v>
          </cell>
        </row>
        <row r="393">
          <cell r="A393" t="str">
            <v>LME cash seller</v>
          </cell>
          <cell r="B393" t="str">
            <v>USD</v>
          </cell>
          <cell r="C393" t="str">
            <v>MT</v>
          </cell>
          <cell r="D393">
            <v>37270</v>
          </cell>
          <cell r="E393">
            <v>1395</v>
          </cell>
          <cell r="F393" t="str">
            <v>1-03</v>
          </cell>
          <cell r="G393" t="str">
            <v>I-2002</v>
          </cell>
        </row>
        <row r="394">
          <cell r="A394" t="str">
            <v>LME cash seller</v>
          </cell>
          <cell r="B394" t="str">
            <v>USD</v>
          </cell>
          <cell r="C394" t="str">
            <v>MT</v>
          </cell>
          <cell r="D394">
            <v>37267</v>
          </cell>
          <cell r="E394">
            <v>1375</v>
          </cell>
          <cell r="F394" t="str">
            <v>1-03</v>
          </cell>
          <cell r="G394" t="str">
            <v>I-2002</v>
          </cell>
        </row>
        <row r="395">
          <cell r="A395" t="str">
            <v>LME cash seller</v>
          </cell>
          <cell r="B395" t="str">
            <v>USD</v>
          </cell>
          <cell r="C395" t="str">
            <v>MT</v>
          </cell>
          <cell r="D395">
            <v>37266</v>
          </cell>
          <cell r="E395">
            <v>1404</v>
          </cell>
          <cell r="F395" t="str">
            <v>1-03</v>
          </cell>
          <cell r="G395" t="str">
            <v>I-2002</v>
          </cell>
        </row>
        <row r="396">
          <cell r="A396" t="str">
            <v>LME cash seller</v>
          </cell>
          <cell r="B396" t="str">
            <v>USD</v>
          </cell>
          <cell r="C396" t="str">
            <v>MT</v>
          </cell>
          <cell r="D396">
            <v>37265</v>
          </cell>
          <cell r="E396">
            <v>1408</v>
          </cell>
          <cell r="F396" t="str">
            <v>1-03</v>
          </cell>
          <cell r="G396" t="str">
            <v>I-2002</v>
          </cell>
        </row>
        <row r="397">
          <cell r="A397" t="str">
            <v>LME cash seller</v>
          </cell>
          <cell r="B397" t="str">
            <v>USD</v>
          </cell>
          <cell r="C397" t="str">
            <v>MT</v>
          </cell>
          <cell r="D397">
            <v>37264</v>
          </cell>
          <cell r="E397">
            <v>1417</v>
          </cell>
          <cell r="F397" t="str">
            <v>1-03</v>
          </cell>
          <cell r="G397" t="str">
            <v>I-2002</v>
          </cell>
        </row>
        <row r="398">
          <cell r="A398" t="str">
            <v>LME cash seller</v>
          </cell>
          <cell r="B398" t="str">
            <v>USD</v>
          </cell>
          <cell r="C398" t="str">
            <v>MT</v>
          </cell>
          <cell r="D398">
            <v>37263</v>
          </cell>
          <cell r="E398">
            <v>1376.5</v>
          </cell>
          <cell r="F398" t="str">
            <v>1-03</v>
          </cell>
          <cell r="G398" t="str">
            <v>I-2002</v>
          </cell>
        </row>
        <row r="399">
          <cell r="A399" t="str">
            <v>LME cash seller</v>
          </cell>
          <cell r="B399" t="str">
            <v>USD</v>
          </cell>
          <cell r="C399" t="str">
            <v>MT</v>
          </cell>
          <cell r="D399">
            <v>37260</v>
          </cell>
          <cell r="E399">
            <v>1336.5</v>
          </cell>
          <cell r="F399" t="str">
            <v>1-03</v>
          </cell>
          <cell r="G399" t="str">
            <v>I-2002</v>
          </cell>
        </row>
        <row r="400">
          <cell r="A400" t="str">
            <v>LME cash seller</v>
          </cell>
          <cell r="B400" t="str">
            <v>USD</v>
          </cell>
          <cell r="C400" t="str">
            <v>MT</v>
          </cell>
          <cell r="D400">
            <v>37259</v>
          </cell>
          <cell r="E400">
            <v>1313</v>
          </cell>
          <cell r="F400" t="str">
            <v>1-03</v>
          </cell>
          <cell r="G400" t="str">
            <v>I-2002</v>
          </cell>
        </row>
        <row r="401">
          <cell r="A401" t="str">
            <v>LME cash seller</v>
          </cell>
          <cell r="B401" t="str">
            <v>USD</v>
          </cell>
          <cell r="C401" t="str">
            <v>MT</v>
          </cell>
          <cell r="D401">
            <v>37258</v>
          </cell>
          <cell r="E401">
            <v>1324</v>
          </cell>
          <cell r="F401" t="str">
            <v>1-03</v>
          </cell>
          <cell r="G401" t="str">
            <v>I-2002</v>
          </cell>
        </row>
        <row r="402">
          <cell r="A402" t="str">
            <v>LME cash seller</v>
          </cell>
          <cell r="B402" t="str">
            <v>USD</v>
          </cell>
          <cell r="C402" t="str">
            <v>MT</v>
          </cell>
          <cell r="D402">
            <v>37253</v>
          </cell>
          <cell r="E402">
            <v>1335</v>
          </cell>
          <cell r="F402" t="str">
            <v>12-03</v>
          </cell>
          <cell r="G402" t="str">
            <v>IV-2001</v>
          </cell>
        </row>
        <row r="403">
          <cell r="A403" t="str">
            <v>LME cash seller</v>
          </cell>
          <cell r="B403" t="str">
            <v>USD</v>
          </cell>
          <cell r="C403" t="str">
            <v>MT</v>
          </cell>
          <cell r="D403">
            <v>37252</v>
          </cell>
          <cell r="E403">
            <v>1343</v>
          </cell>
          <cell r="F403" t="str">
            <v>12-03</v>
          </cell>
          <cell r="G403" t="str">
            <v>IV-2001</v>
          </cell>
        </row>
        <row r="404">
          <cell r="A404" t="str">
            <v>LME cash seller</v>
          </cell>
          <cell r="B404" t="str">
            <v>USD</v>
          </cell>
          <cell r="C404" t="str">
            <v>MT</v>
          </cell>
          <cell r="D404">
            <v>37246</v>
          </cell>
          <cell r="E404">
            <v>1336.5</v>
          </cell>
          <cell r="F404" t="str">
            <v>12-03</v>
          </cell>
          <cell r="G404" t="str">
            <v>IV-2001</v>
          </cell>
        </row>
        <row r="405">
          <cell r="A405" t="str">
            <v>LME cash seller</v>
          </cell>
          <cell r="B405" t="str">
            <v>USD</v>
          </cell>
          <cell r="C405" t="str">
            <v>MT</v>
          </cell>
          <cell r="D405">
            <v>37245</v>
          </cell>
          <cell r="E405">
            <v>1331</v>
          </cell>
          <cell r="F405" t="str">
            <v>12-03</v>
          </cell>
          <cell r="G405" t="str">
            <v>IV-2001</v>
          </cell>
        </row>
        <row r="406">
          <cell r="A406" t="str">
            <v>LME cash seller</v>
          </cell>
          <cell r="B406" t="str">
            <v>USD</v>
          </cell>
          <cell r="C406" t="str">
            <v>MT</v>
          </cell>
          <cell r="D406">
            <v>37244</v>
          </cell>
          <cell r="E406">
            <v>1336</v>
          </cell>
          <cell r="F406" t="str">
            <v>12-03</v>
          </cell>
          <cell r="G406" t="str">
            <v>IV-2001</v>
          </cell>
        </row>
        <row r="407">
          <cell r="A407" t="str">
            <v>LME cash seller</v>
          </cell>
          <cell r="B407" t="str">
            <v>USD</v>
          </cell>
          <cell r="C407" t="str">
            <v>MT</v>
          </cell>
          <cell r="D407">
            <v>37243</v>
          </cell>
          <cell r="E407">
            <v>1339</v>
          </cell>
          <cell r="F407" t="str">
            <v>12-03</v>
          </cell>
          <cell r="G407" t="str">
            <v>IV-2001</v>
          </cell>
        </row>
        <row r="408">
          <cell r="A408" t="str">
            <v>LME cash seller</v>
          </cell>
          <cell r="B408" t="str">
            <v>USD</v>
          </cell>
          <cell r="C408" t="str">
            <v>MT</v>
          </cell>
          <cell r="D408">
            <v>37242</v>
          </cell>
          <cell r="E408">
            <v>1313</v>
          </cell>
          <cell r="F408" t="str">
            <v>12-03</v>
          </cell>
          <cell r="G408" t="str">
            <v>IV-2001</v>
          </cell>
        </row>
        <row r="409">
          <cell r="A409" t="str">
            <v>LME cash seller</v>
          </cell>
          <cell r="B409" t="str">
            <v>USD</v>
          </cell>
          <cell r="C409" t="str">
            <v>MT</v>
          </cell>
          <cell r="D409">
            <v>37239</v>
          </cell>
          <cell r="E409">
            <v>1311</v>
          </cell>
          <cell r="F409" t="str">
            <v>12-03</v>
          </cell>
          <cell r="G409" t="str">
            <v>IV-2001</v>
          </cell>
        </row>
        <row r="410">
          <cell r="A410" t="str">
            <v>LME cash seller</v>
          </cell>
          <cell r="B410" t="str">
            <v>USD</v>
          </cell>
          <cell r="C410" t="str">
            <v>MT</v>
          </cell>
          <cell r="D410">
            <v>37238</v>
          </cell>
          <cell r="E410">
            <v>1317.5</v>
          </cell>
          <cell r="F410" t="str">
            <v>12-03</v>
          </cell>
          <cell r="G410" t="str">
            <v>IV-2001</v>
          </cell>
        </row>
        <row r="411">
          <cell r="A411" t="str">
            <v>LME cash seller</v>
          </cell>
          <cell r="B411" t="str">
            <v>USD</v>
          </cell>
          <cell r="C411" t="str">
            <v>MT</v>
          </cell>
          <cell r="D411">
            <v>37237</v>
          </cell>
          <cell r="E411">
            <v>1332</v>
          </cell>
          <cell r="F411" t="str">
            <v>12-03</v>
          </cell>
          <cell r="G411" t="str">
            <v>IV-2001</v>
          </cell>
        </row>
        <row r="412">
          <cell r="A412" t="str">
            <v>LME cash seller</v>
          </cell>
          <cell r="B412" t="str">
            <v>USD</v>
          </cell>
          <cell r="C412" t="str">
            <v>MT</v>
          </cell>
          <cell r="D412">
            <v>37236</v>
          </cell>
          <cell r="E412">
            <v>1335</v>
          </cell>
          <cell r="F412" t="str">
            <v>12-03</v>
          </cell>
          <cell r="G412" t="str">
            <v>IV-2001</v>
          </cell>
        </row>
        <row r="413">
          <cell r="A413" t="str">
            <v>LME cash seller</v>
          </cell>
          <cell r="B413" t="str">
            <v>USD</v>
          </cell>
          <cell r="C413" t="str">
            <v>MT</v>
          </cell>
          <cell r="D413">
            <v>37235</v>
          </cell>
          <cell r="E413">
            <v>1334.5</v>
          </cell>
          <cell r="F413" t="str">
            <v>12-03</v>
          </cell>
          <cell r="G413" t="str">
            <v>IV-2001</v>
          </cell>
        </row>
        <row r="414">
          <cell r="A414" t="str">
            <v>LME cash seller</v>
          </cell>
          <cell r="B414" t="str">
            <v>USD</v>
          </cell>
          <cell r="C414" t="str">
            <v>MT</v>
          </cell>
          <cell r="D414">
            <v>37232</v>
          </cell>
          <cell r="E414">
            <v>1365</v>
          </cell>
          <cell r="F414" t="str">
            <v>12-03</v>
          </cell>
          <cell r="G414" t="str">
            <v>IV-2001</v>
          </cell>
        </row>
        <row r="415">
          <cell r="A415" t="str">
            <v>LME cash seller</v>
          </cell>
          <cell r="B415" t="str">
            <v>USD</v>
          </cell>
          <cell r="C415" t="str">
            <v>MT</v>
          </cell>
          <cell r="D415">
            <v>37231</v>
          </cell>
          <cell r="E415">
            <v>1388</v>
          </cell>
          <cell r="F415" t="str">
            <v>12-03</v>
          </cell>
          <cell r="G415" t="str">
            <v>IV-2001</v>
          </cell>
        </row>
        <row r="416">
          <cell r="A416" t="str">
            <v>LME cash seller</v>
          </cell>
          <cell r="B416" t="str">
            <v>USD</v>
          </cell>
          <cell r="C416" t="str">
            <v>MT</v>
          </cell>
          <cell r="D416">
            <v>37230</v>
          </cell>
          <cell r="E416">
            <v>1358</v>
          </cell>
          <cell r="F416" t="str">
            <v>12-03</v>
          </cell>
          <cell r="G416" t="str">
            <v>IV-2001</v>
          </cell>
        </row>
        <row r="417">
          <cell r="A417" t="str">
            <v>LME cash seller</v>
          </cell>
          <cell r="B417" t="str">
            <v>USD</v>
          </cell>
          <cell r="C417" t="str">
            <v>MT</v>
          </cell>
          <cell r="D417">
            <v>37229</v>
          </cell>
          <cell r="E417">
            <v>1373</v>
          </cell>
          <cell r="F417" t="str">
            <v>12-03</v>
          </cell>
          <cell r="G417" t="str">
            <v>IV-2001</v>
          </cell>
        </row>
        <row r="418">
          <cell r="A418" t="str">
            <v>LME cash seller</v>
          </cell>
          <cell r="B418" t="str">
            <v>USD</v>
          </cell>
          <cell r="C418" t="str">
            <v>MT</v>
          </cell>
          <cell r="D418">
            <v>37228</v>
          </cell>
          <cell r="E418">
            <v>1418</v>
          </cell>
          <cell r="F418" t="str">
            <v>12-03</v>
          </cell>
          <cell r="G418" t="str">
            <v>IV-2001</v>
          </cell>
        </row>
        <row r="419">
          <cell r="A419" t="str">
            <v>LME cash seller</v>
          </cell>
          <cell r="B419" t="str">
            <v>USD</v>
          </cell>
          <cell r="C419" t="str">
            <v>MT</v>
          </cell>
          <cell r="D419">
            <v>37225</v>
          </cell>
          <cell r="E419">
            <v>1430</v>
          </cell>
          <cell r="F419" t="str">
            <v>11-03</v>
          </cell>
          <cell r="G419" t="str">
            <v>IV-2001</v>
          </cell>
        </row>
        <row r="420">
          <cell r="A420" t="str">
            <v>LME cash seller</v>
          </cell>
          <cell r="B420" t="str">
            <v>USD</v>
          </cell>
          <cell r="C420" t="str">
            <v>MT</v>
          </cell>
          <cell r="D420">
            <v>37224</v>
          </cell>
          <cell r="E420">
            <v>1404.5</v>
          </cell>
          <cell r="F420" t="str">
            <v>11-03</v>
          </cell>
          <cell r="G420" t="str">
            <v>IV-2001</v>
          </cell>
        </row>
        <row r="421">
          <cell r="A421" t="str">
            <v>LME cash seller</v>
          </cell>
          <cell r="B421" t="str">
            <v>USD</v>
          </cell>
          <cell r="C421" t="str">
            <v>MT</v>
          </cell>
          <cell r="D421">
            <v>37223</v>
          </cell>
          <cell r="E421">
            <v>1391</v>
          </cell>
          <cell r="F421" t="str">
            <v>11-03</v>
          </cell>
          <cell r="G421" t="str">
            <v>IV-2001</v>
          </cell>
        </row>
        <row r="422">
          <cell r="A422" t="str">
            <v>LME cash seller</v>
          </cell>
          <cell r="B422" t="str">
            <v>USD</v>
          </cell>
          <cell r="C422" t="str">
            <v>MT</v>
          </cell>
          <cell r="D422">
            <v>37222</v>
          </cell>
          <cell r="E422">
            <v>1397</v>
          </cell>
          <cell r="F422" t="str">
            <v>11-03</v>
          </cell>
          <cell r="G422" t="str">
            <v>IV-2001</v>
          </cell>
        </row>
        <row r="423">
          <cell r="A423" t="str">
            <v>LME cash seller</v>
          </cell>
          <cell r="B423" t="str">
            <v>USD</v>
          </cell>
          <cell r="C423" t="str">
            <v>MT</v>
          </cell>
          <cell r="D423">
            <v>37221</v>
          </cell>
          <cell r="E423">
            <v>1366</v>
          </cell>
          <cell r="F423" t="str">
            <v>11-03</v>
          </cell>
          <cell r="G423" t="str">
            <v>IV-2001</v>
          </cell>
        </row>
        <row r="424">
          <cell r="A424" t="str">
            <v>LME cash seller</v>
          </cell>
          <cell r="B424" t="str">
            <v>USD</v>
          </cell>
          <cell r="C424" t="str">
            <v>MT</v>
          </cell>
          <cell r="D424">
            <v>37218</v>
          </cell>
          <cell r="E424">
            <v>1333</v>
          </cell>
          <cell r="F424" t="str">
            <v>11-03</v>
          </cell>
          <cell r="G424" t="str">
            <v>IV-2001</v>
          </cell>
        </row>
        <row r="425">
          <cell r="A425" t="str">
            <v>LME cash seller</v>
          </cell>
          <cell r="B425" t="str">
            <v>USD</v>
          </cell>
          <cell r="C425" t="str">
            <v>MT</v>
          </cell>
          <cell r="D425">
            <v>37217</v>
          </cell>
          <cell r="E425">
            <v>1346</v>
          </cell>
          <cell r="F425" t="str">
            <v>11-03</v>
          </cell>
          <cell r="G425" t="str">
            <v>IV-2001</v>
          </cell>
        </row>
        <row r="426">
          <cell r="A426" t="str">
            <v>LME cash seller</v>
          </cell>
          <cell r="B426" t="str">
            <v>USD</v>
          </cell>
          <cell r="C426" t="str">
            <v>MT</v>
          </cell>
          <cell r="D426">
            <v>37216</v>
          </cell>
          <cell r="E426">
            <v>1355.5</v>
          </cell>
          <cell r="F426" t="str">
            <v>11-03</v>
          </cell>
          <cell r="G426" t="str">
            <v>IV-2001</v>
          </cell>
        </row>
        <row r="427">
          <cell r="A427" t="str">
            <v>LME cash seller</v>
          </cell>
          <cell r="B427" t="str">
            <v>USD</v>
          </cell>
          <cell r="C427" t="str">
            <v>MT</v>
          </cell>
          <cell r="D427">
            <v>37215</v>
          </cell>
          <cell r="E427">
            <v>1352</v>
          </cell>
          <cell r="F427" t="str">
            <v>11-03</v>
          </cell>
          <cell r="G427" t="str">
            <v>IV-2001</v>
          </cell>
        </row>
        <row r="428">
          <cell r="A428" t="str">
            <v>LME cash seller</v>
          </cell>
          <cell r="B428" t="str">
            <v>USD</v>
          </cell>
          <cell r="C428" t="str">
            <v>MT</v>
          </cell>
          <cell r="D428">
            <v>37214</v>
          </cell>
          <cell r="E428">
            <v>1375</v>
          </cell>
          <cell r="F428" t="str">
            <v>11-03</v>
          </cell>
          <cell r="G428" t="str">
            <v>IV-2001</v>
          </cell>
        </row>
        <row r="429">
          <cell r="A429" t="str">
            <v>LME cash seller</v>
          </cell>
          <cell r="B429" t="str">
            <v>USD</v>
          </cell>
          <cell r="C429" t="str">
            <v>MT</v>
          </cell>
          <cell r="D429">
            <v>37211</v>
          </cell>
          <cell r="E429">
            <v>1370</v>
          </cell>
          <cell r="F429" t="str">
            <v>11-03</v>
          </cell>
          <cell r="G429" t="str">
            <v>IV-2001</v>
          </cell>
        </row>
        <row r="430">
          <cell r="A430" t="str">
            <v>LME cash seller</v>
          </cell>
          <cell r="B430" t="str">
            <v>USD</v>
          </cell>
          <cell r="C430" t="str">
            <v>MT</v>
          </cell>
          <cell r="D430">
            <v>37210</v>
          </cell>
          <cell r="E430">
            <v>1359</v>
          </cell>
          <cell r="F430" t="str">
            <v>11-03</v>
          </cell>
          <cell r="G430" t="str">
            <v>IV-2001</v>
          </cell>
        </row>
        <row r="431">
          <cell r="A431" t="str">
            <v>LME cash seller</v>
          </cell>
          <cell r="B431" t="str">
            <v>USD</v>
          </cell>
          <cell r="C431" t="str">
            <v>MT</v>
          </cell>
          <cell r="D431">
            <v>37209</v>
          </cell>
          <cell r="E431">
            <v>1375</v>
          </cell>
          <cell r="F431" t="str">
            <v>11-03</v>
          </cell>
          <cell r="G431" t="str">
            <v>IV-2001</v>
          </cell>
        </row>
        <row r="432">
          <cell r="A432" t="str">
            <v>LME cash seller</v>
          </cell>
          <cell r="B432" t="str">
            <v>USD</v>
          </cell>
          <cell r="C432" t="str">
            <v>MT</v>
          </cell>
          <cell r="D432">
            <v>37208</v>
          </cell>
          <cell r="E432">
            <v>1303.5</v>
          </cell>
          <cell r="F432" t="str">
            <v>11-03</v>
          </cell>
          <cell r="G432" t="str">
            <v>IV-2001</v>
          </cell>
        </row>
        <row r="433">
          <cell r="A433" t="str">
            <v>LME cash seller</v>
          </cell>
          <cell r="B433" t="str">
            <v>USD</v>
          </cell>
          <cell r="C433" t="str">
            <v>MT</v>
          </cell>
          <cell r="D433">
            <v>37207</v>
          </cell>
          <cell r="E433">
            <v>1291</v>
          </cell>
          <cell r="F433" t="str">
            <v>11-03</v>
          </cell>
          <cell r="G433" t="str">
            <v>IV-2001</v>
          </cell>
        </row>
        <row r="434">
          <cell r="A434" t="str">
            <v>LME cash seller</v>
          </cell>
          <cell r="B434" t="str">
            <v>USD</v>
          </cell>
          <cell r="C434" t="str">
            <v>MT</v>
          </cell>
          <cell r="D434">
            <v>37204</v>
          </cell>
          <cell r="E434">
            <v>1263</v>
          </cell>
          <cell r="F434" t="str">
            <v>11-03</v>
          </cell>
          <cell r="G434" t="str">
            <v>IV-2001</v>
          </cell>
        </row>
        <row r="435">
          <cell r="A435" t="str">
            <v>LME cash seller</v>
          </cell>
          <cell r="B435" t="str">
            <v>USD</v>
          </cell>
          <cell r="C435" t="str">
            <v>MT</v>
          </cell>
          <cell r="D435">
            <v>37203</v>
          </cell>
          <cell r="E435">
            <v>1245</v>
          </cell>
          <cell r="F435" t="str">
            <v>11-03</v>
          </cell>
          <cell r="G435" t="str">
            <v>IV-2001</v>
          </cell>
        </row>
        <row r="436">
          <cell r="A436" t="str">
            <v>LME cash seller</v>
          </cell>
          <cell r="B436" t="str">
            <v>USD</v>
          </cell>
          <cell r="C436" t="str">
            <v>MT</v>
          </cell>
          <cell r="D436">
            <v>37202</v>
          </cell>
          <cell r="E436">
            <v>1243</v>
          </cell>
          <cell r="F436" t="str">
            <v>11-03</v>
          </cell>
          <cell r="G436" t="str">
            <v>IV-2001</v>
          </cell>
        </row>
        <row r="437">
          <cell r="A437" t="str">
            <v>LME cash seller</v>
          </cell>
          <cell r="B437" t="str">
            <v>USD</v>
          </cell>
          <cell r="C437" t="str">
            <v>MT</v>
          </cell>
          <cell r="D437">
            <v>37201</v>
          </cell>
          <cell r="E437">
            <v>1251.5</v>
          </cell>
          <cell r="F437" t="str">
            <v>11-03</v>
          </cell>
          <cell r="G437" t="str">
            <v>IV-2001</v>
          </cell>
        </row>
        <row r="438">
          <cell r="A438" t="str">
            <v>LME cash seller</v>
          </cell>
          <cell r="B438" t="str">
            <v>USD</v>
          </cell>
          <cell r="C438" t="str">
            <v>MT</v>
          </cell>
          <cell r="D438">
            <v>37200</v>
          </cell>
          <cell r="E438">
            <v>1247.5</v>
          </cell>
          <cell r="F438" t="str">
            <v>11-03</v>
          </cell>
          <cell r="G438" t="str">
            <v>IV-2001</v>
          </cell>
        </row>
        <row r="439">
          <cell r="A439" t="str">
            <v>LME cash seller</v>
          </cell>
          <cell r="B439" t="str">
            <v>USD</v>
          </cell>
          <cell r="C439" t="str">
            <v>MT</v>
          </cell>
          <cell r="D439">
            <v>37197</v>
          </cell>
          <cell r="E439">
            <v>1253.5</v>
          </cell>
          <cell r="F439" t="str">
            <v>11-03</v>
          </cell>
          <cell r="G439" t="str">
            <v>IV-2001</v>
          </cell>
        </row>
        <row r="440">
          <cell r="A440" t="str">
            <v>LME cash seller</v>
          </cell>
          <cell r="B440" t="str">
            <v>USD</v>
          </cell>
          <cell r="C440" t="str">
            <v>MT</v>
          </cell>
          <cell r="D440">
            <v>37196</v>
          </cell>
          <cell r="E440">
            <v>1260.5</v>
          </cell>
          <cell r="F440" t="str">
            <v>11-03</v>
          </cell>
          <cell r="G440" t="str">
            <v>IV-2001</v>
          </cell>
        </row>
        <row r="441">
          <cell r="A441" t="str">
            <v>LME cash seller</v>
          </cell>
          <cell r="B441" t="str">
            <v>USD</v>
          </cell>
          <cell r="C441" t="str">
            <v>MT</v>
          </cell>
          <cell r="D441">
            <v>37195</v>
          </cell>
          <cell r="E441">
            <v>1267</v>
          </cell>
          <cell r="F441" t="str">
            <v>10-03</v>
          </cell>
          <cell r="G441" t="str">
            <v>IV-2001</v>
          </cell>
        </row>
        <row r="442">
          <cell r="A442" t="str">
            <v>LME cash seller</v>
          </cell>
          <cell r="B442" t="str">
            <v>USD</v>
          </cell>
          <cell r="C442" t="str">
            <v>MT</v>
          </cell>
          <cell r="D442">
            <v>37194</v>
          </cell>
          <cell r="E442">
            <v>1271</v>
          </cell>
          <cell r="F442" t="str">
            <v>10-03</v>
          </cell>
          <cell r="G442" t="str">
            <v>IV-2001</v>
          </cell>
        </row>
        <row r="443">
          <cell r="A443" t="str">
            <v>LME cash seller</v>
          </cell>
          <cell r="B443" t="str">
            <v>USD</v>
          </cell>
          <cell r="C443" t="str">
            <v>MT</v>
          </cell>
          <cell r="D443">
            <v>37193</v>
          </cell>
          <cell r="E443">
            <v>1265</v>
          </cell>
          <cell r="F443" t="str">
            <v>10-03</v>
          </cell>
          <cell r="G443" t="str">
            <v>IV-2001</v>
          </cell>
        </row>
        <row r="444">
          <cell r="A444" t="str">
            <v>LME cash seller</v>
          </cell>
          <cell r="B444" t="str">
            <v>USD</v>
          </cell>
          <cell r="C444" t="str">
            <v>MT</v>
          </cell>
          <cell r="D444">
            <v>37190</v>
          </cell>
          <cell r="E444">
            <v>1279</v>
          </cell>
          <cell r="F444" t="str">
            <v>10-03</v>
          </cell>
          <cell r="G444" t="str">
            <v>IV-2001</v>
          </cell>
        </row>
        <row r="445">
          <cell r="A445" t="str">
            <v>LME cash seller</v>
          </cell>
          <cell r="B445" t="str">
            <v>USD</v>
          </cell>
          <cell r="C445" t="str">
            <v>MT</v>
          </cell>
          <cell r="D445">
            <v>37189</v>
          </cell>
          <cell r="E445">
            <v>1266.5</v>
          </cell>
          <cell r="F445" t="str">
            <v>10-03</v>
          </cell>
          <cell r="G445" t="str">
            <v>IV-2001</v>
          </cell>
        </row>
        <row r="446">
          <cell r="A446" t="str">
            <v>LME cash seller</v>
          </cell>
          <cell r="B446" t="str">
            <v>USD</v>
          </cell>
          <cell r="C446" t="str">
            <v>MT</v>
          </cell>
          <cell r="D446">
            <v>37188</v>
          </cell>
          <cell r="E446">
            <v>1272</v>
          </cell>
          <cell r="F446" t="str">
            <v>10-03</v>
          </cell>
          <cell r="G446" t="str">
            <v>IV-2001</v>
          </cell>
        </row>
        <row r="447">
          <cell r="A447" t="str">
            <v>LME cash seller</v>
          </cell>
          <cell r="B447" t="str">
            <v>USD</v>
          </cell>
          <cell r="C447" t="str">
            <v>MT</v>
          </cell>
          <cell r="D447">
            <v>37187</v>
          </cell>
          <cell r="E447">
            <v>1267.5</v>
          </cell>
          <cell r="F447" t="str">
            <v>10-03</v>
          </cell>
          <cell r="G447" t="str">
            <v>IV-2001</v>
          </cell>
        </row>
        <row r="448">
          <cell r="A448" t="str">
            <v>LME cash seller</v>
          </cell>
          <cell r="B448" t="str">
            <v>USD</v>
          </cell>
          <cell r="C448" t="str">
            <v>MT</v>
          </cell>
          <cell r="D448">
            <v>37186</v>
          </cell>
          <cell r="E448">
            <v>1266</v>
          </cell>
          <cell r="F448" t="str">
            <v>10-03</v>
          </cell>
          <cell r="G448" t="str">
            <v>IV-2001</v>
          </cell>
        </row>
        <row r="449">
          <cell r="A449" t="str">
            <v>LME cash seller</v>
          </cell>
          <cell r="B449" t="str">
            <v>USD</v>
          </cell>
          <cell r="C449" t="str">
            <v>MT</v>
          </cell>
          <cell r="D449">
            <v>37183</v>
          </cell>
          <cell r="E449">
            <v>1266</v>
          </cell>
          <cell r="F449" t="str">
            <v>10-03</v>
          </cell>
          <cell r="G449" t="str">
            <v>IV-2001</v>
          </cell>
        </row>
        <row r="450">
          <cell r="A450" t="str">
            <v>LME cash seller</v>
          </cell>
          <cell r="B450" t="str">
            <v>USD</v>
          </cell>
          <cell r="C450" t="str">
            <v>MT</v>
          </cell>
          <cell r="D450">
            <v>37182</v>
          </cell>
          <cell r="E450">
            <v>1287</v>
          </cell>
          <cell r="F450" t="str">
            <v>10-03</v>
          </cell>
          <cell r="G450" t="str">
            <v>IV-2001</v>
          </cell>
        </row>
        <row r="451">
          <cell r="A451" t="str">
            <v>LME cash seller</v>
          </cell>
          <cell r="B451" t="str">
            <v>USD</v>
          </cell>
          <cell r="C451" t="str">
            <v>MT</v>
          </cell>
          <cell r="D451">
            <v>37181</v>
          </cell>
          <cell r="E451">
            <v>1301.5</v>
          </cell>
          <cell r="F451" t="str">
            <v>10-03</v>
          </cell>
          <cell r="G451" t="str">
            <v>IV-2001</v>
          </cell>
        </row>
        <row r="452">
          <cell r="A452" t="str">
            <v>LME cash seller</v>
          </cell>
          <cell r="B452" t="str">
            <v>USD</v>
          </cell>
          <cell r="C452" t="str">
            <v>MT</v>
          </cell>
          <cell r="D452">
            <v>37180</v>
          </cell>
          <cell r="E452">
            <v>1282</v>
          </cell>
          <cell r="F452" t="str">
            <v>10-03</v>
          </cell>
          <cell r="G452" t="str">
            <v>IV-2001</v>
          </cell>
        </row>
        <row r="453">
          <cell r="A453" t="str">
            <v>LME cash seller</v>
          </cell>
          <cell r="B453" t="str">
            <v>USD</v>
          </cell>
          <cell r="C453" t="str">
            <v>MT</v>
          </cell>
          <cell r="D453">
            <v>37179</v>
          </cell>
          <cell r="E453">
            <v>1273.5</v>
          </cell>
          <cell r="F453" t="str">
            <v>10-03</v>
          </cell>
          <cell r="G453" t="str">
            <v>IV-2001</v>
          </cell>
        </row>
        <row r="454">
          <cell r="A454" t="str">
            <v>LME cash seller</v>
          </cell>
          <cell r="B454" t="str">
            <v>USD</v>
          </cell>
          <cell r="C454" t="str">
            <v>MT</v>
          </cell>
          <cell r="D454">
            <v>37176</v>
          </cell>
          <cell r="E454">
            <v>1287</v>
          </cell>
          <cell r="F454" t="str">
            <v>10-03</v>
          </cell>
          <cell r="G454" t="str">
            <v>IV-2001</v>
          </cell>
        </row>
        <row r="455">
          <cell r="A455" t="str">
            <v>LME cash seller</v>
          </cell>
          <cell r="B455" t="str">
            <v>USD</v>
          </cell>
          <cell r="C455" t="str">
            <v>MT</v>
          </cell>
          <cell r="D455">
            <v>37175</v>
          </cell>
          <cell r="E455">
            <v>1278</v>
          </cell>
          <cell r="F455" t="str">
            <v>10-03</v>
          </cell>
          <cell r="G455" t="str">
            <v>IV-2001</v>
          </cell>
        </row>
        <row r="456">
          <cell r="A456" t="str">
            <v>LME cash seller</v>
          </cell>
          <cell r="B456" t="str">
            <v>USD</v>
          </cell>
          <cell r="C456" t="str">
            <v>MT</v>
          </cell>
          <cell r="D456">
            <v>37174</v>
          </cell>
          <cell r="E456">
            <v>1281.5</v>
          </cell>
          <cell r="F456" t="str">
            <v>10-03</v>
          </cell>
          <cell r="G456" t="str">
            <v>IV-2001</v>
          </cell>
        </row>
        <row r="457">
          <cell r="A457" t="str">
            <v>LME cash seller</v>
          </cell>
          <cell r="B457" t="str">
            <v>USD</v>
          </cell>
          <cell r="C457" t="str">
            <v>MT</v>
          </cell>
          <cell r="D457">
            <v>37173</v>
          </cell>
          <cell r="E457">
            <v>1285</v>
          </cell>
          <cell r="F457" t="str">
            <v>10-03</v>
          </cell>
          <cell r="G457" t="str">
            <v>IV-2001</v>
          </cell>
        </row>
        <row r="458">
          <cell r="A458" t="str">
            <v>LME cash seller</v>
          </cell>
          <cell r="B458" t="str">
            <v>USD</v>
          </cell>
          <cell r="C458" t="str">
            <v>MT</v>
          </cell>
          <cell r="D458">
            <v>37172</v>
          </cell>
          <cell r="E458">
            <v>1290</v>
          </cell>
          <cell r="F458" t="str">
            <v>10-03</v>
          </cell>
          <cell r="G458" t="str">
            <v>IV-2001</v>
          </cell>
        </row>
        <row r="459">
          <cell r="A459" t="str">
            <v>LME cash seller</v>
          </cell>
          <cell r="B459" t="str">
            <v>USD</v>
          </cell>
          <cell r="C459" t="str">
            <v>MT</v>
          </cell>
          <cell r="D459">
            <v>37169</v>
          </cell>
          <cell r="E459">
            <v>1291</v>
          </cell>
          <cell r="F459" t="str">
            <v>10-03</v>
          </cell>
          <cell r="G459" t="str">
            <v>IV-2001</v>
          </cell>
        </row>
        <row r="460">
          <cell r="A460" t="str">
            <v>LME cash seller</v>
          </cell>
          <cell r="B460" t="str">
            <v>USD</v>
          </cell>
          <cell r="C460" t="str">
            <v>MT</v>
          </cell>
          <cell r="D460">
            <v>37168</v>
          </cell>
          <cell r="E460">
            <v>1300.5</v>
          </cell>
          <cell r="F460" t="str">
            <v>10-03</v>
          </cell>
          <cell r="G460" t="str">
            <v>IV-2001</v>
          </cell>
        </row>
        <row r="461">
          <cell r="A461" t="str">
            <v>LME cash seller</v>
          </cell>
          <cell r="B461" t="str">
            <v>USD</v>
          </cell>
          <cell r="C461" t="str">
            <v>MT</v>
          </cell>
          <cell r="D461">
            <v>37167</v>
          </cell>
          <cell r="E461">
            <v>1304</v>
          </cell>
          <cell r="F461" t="str">
            <v>10-03</v>
          </cell>
          <cell r="G461" t="str">
            <v>IV-2001</v>
          </cell>
        </row>
        <row r="462">
          <cell r="A462" t="str">
            <v>LME cash seller</v>
          </cell>
          <cell r="B462" t="str">
            <v>USD</v>
          </cell>
          <cell r="C462" t="str">
            <v>MT</v>
          </cell>
          <cell r="D462">
            <v>37166</v>
          </cell>
          <cell r="E462">
            <v>1317</v>
          </cell>
          <cell r="F462" t="str">
            <v>10-03</v>
          </cell>
          <cell r="G462" t="str">
            <v>IV-2001</v>
          </cell>
        </row>
        <row r="463">
          <cell r="A463" t="str">
            <v>LME cash seller</v>
          </cell>
          <cell r="B463" t="str">
            <v>USD</v>
          </cell>
          <cell r="C463" t="str">
            <v>MT</v>
          </cell>
          <cell r="D463">
            <v>37165</v>
          </cell>
          <cell r="E463">
            <v>1308</v>
          </cell>
          <cell r="F463" t="str">
            <v>10-03</v>
          </cell>
          <cell r="G463" t="str">
            <v>IV-2001</v>
          </cell>
        </row>
        <row r="464">
          <cell r="A464" t="str">
            <v>LME cash seller</v>
          </cell>
          <cell r="B464" t="str">
            <v>USD</v>
          </cell>
          <cell r="C464" t="str">
            <v>MT</v>
          </cell>
          <cell r="D464">
            <v>37162</v>
          </cell>
          <cell r="E464">
            <v>1319.5</v>
          </cell>
          <cell r="F464" t="str">
            <v>9-03</v>
          </cell>
          <cell r="G464" t="str">
            <v>III-2001</v>
          </cell>
        </row>
        <row r="465">
          <cell r="A465" t="str">
            <v>LME cash seller</v>
          </cell>
          <cell r="B465" t="str">
            <v>USD</v>
          </cell>
          <cell r="C465" t="str">
            <v>MT</v>
          </cell>
          <cell r="D465">
            <v>37161</v>
          </cell>
          <cell r="E465">
            <v>1320</v>
          </cell>
          <cell r="F465" t="str">
            <v>9-03</v>
          </cell>
          <cell r="G465" t="str">
            <v>III-2001</v>
          </cell>
        </row>
        <row r="466">
          <cell r="A466" t="str">
            <v>LME cash seller</v>
          </cell>
          <cell r="B466" t="str">
            <v>USD</v>
          </cell>
          <cell r="C466" t="str">
            <v>MT</v>
          </cell>
          <cell r="D466">
            <v>37160</v>
          </cell>
          <cell r="E466">
            <v>1321.5</v>
          </cell>
          <cell r="F466" t="str">
            <v>9-03</v>
          </cell>
          <cell r="G466" t="str">
            <v>III-2001</v>
          </cell>
        </row>
        <row r="467">
          <cell r="A467" t="str">
            <v>LME cash seller</v>
          </cell>
          <cell r="B467" t="str">
            <v>USD</v>
          </cell>
          <cell r="C467" t="str">
            <v>MT</v>
          </cell>
          <cell r="D467">
            <v>37159</v>
          </cell>
          <cell r="E467">
            <v>1320</v>
          </cell>
          <cell r="F467" t="str">
            <v>9-03</v>
          </cell>
          <cell r="G467" t="str">
            <v>III-2001</v>
          </cell>
        </row>
        <row r="468">
          <cell r="A468" t="str">
            <v>LME cash seller</v>
          </cell>
          <cell r="B468" t="str">
            <v>USD</v>
          </cell>
          <cell r="C468" t="str">
            <v>MT</v>
          </cell>
          <cell r="D468">
            <v>37158</v>
          </cell>
          <cell r="E468">
            <v>1324.5</v>
          </cell>
          <cell r="F468" t="str">
            <v>9-03</v>
          </cell>
          <cell r="G468" t="str">
            <v>III-2001</v>
          </cell>
        </row>
        <row r="469">
          <cell r="A469" t="str">
            <v>LME cash seller</v>
          </cell>
          <cell r="B469" t="str">
            <v>USD</v>
          </cell>
          <cell r="C469" t="str">
            <v>MT</v>
          </cell>
          <cell r="D469">
            <v>37155</v>
          </cell>
          <cell r="E469">
            <v>1331.5</v>
          </cell>
          <cell r="F469" t="str">
            <v>9-03</v>
          </cell>
          <cell r="G469" t="str">
            <v>III-2001</v>
          </cell>
        </row>
        <row r="470">
          <cell r="A470" t="str">
            <v>LME cash seller</v>
          </cell>
          <cell r="B470" t="str">
            <v>USD</v>
          </cell>
          <cell r="C470" t="str">
            <v>MT</v>
          </cell>
          <cell r="D470">
            <v>37154</v>
          </cell>
          <cell r="E470">
            <v>1332</v>
          </cell>
          <cell r="F470" t="str">
            <v>9-03</v>
          </cell>
          <cell r="G470" t="str">
            <v>III-2001</v>
          </cell>
        </row>
        <row r="471">
          <cell r="A471" t="str">
            <v>LME cash seller</v>
          </cell>
          <cell r="B471" t="str">
            <v>USD</v>
          </cell>
          <cell r="C471" t="str">
            <v>MT</v>
          </cell>
          <cell r="D471">
            <v>37153</v>
          </cell>
          <cell r="E471">
            <v>1345.5</v>
          </cell>
          <cell r="F471" t="str">
            <v>9-03</v>
          </cell>
          <cell r="G471" t="str">
            <v>III-2001</v>
          </cell>
        </row>
        <row r="472">
          <cell r="A472" t="str">
            <v>LME cash seller</v>
          </cell>
          <cell r="B472" t="str">
            <v>USD</v>
          </cell>
          <cell r="C472" t="str">
            <v>MT</v>
          </cell>
          <cell r="D472">
            <v>37152</v>
          </cell>
          <cell r="E472">
            <v>1353.5</v>
          </cell>
          <cell r="F472" t="str">
            <v>9-03</v>
          </cell>
          <cell r="G472" t="str">
            <v>III-2001</v>
          </cell>
        </row>
        <row r="473">
          <cell r="A473" t="str">
            <v>LME cash seller</v>
          </cell>
          <cell r="B473" t="str">
            <v>USD</v>
          </cell>
          <cell r="C473" t="str">
            <v>MT</v>
          </cell>
          <cell r="D473">
            <v>37151</v>
          </cell>
          <cell r="E473">
            <v>1357</v>
          </cell>
          <cell r="F473" t="str">
            <v>9-03</v>
          </cell>
          <cell r="G473" t="str">
            <v>III-2001</v>
          </cell>
        </row>
        <row r="474">
          <cell r="A474" t="str">
            <v>LME cash seller</v>
          </cell>
          <cell r="B474" t="str">
            <v>USD</v>
          </cell>
          <cell r="C474" t="str">
            <v>MT</v>
          </cell>
          <cell r="D474">
            <v>37148</v>
          </cell>
          <cell r="E474">
            <v>1362</v>
          </cell>
          <cell r="F474" t="str">
            <v>9-03</v>
          </cell>
          <cell r="G474" t="str">
            <v>III-2001</v>
          </cell>
        </row>
        <row r="475">
          <cell r="A475" t="str">
            <v>LME cash seller</v>
          </cell>
          <cell r="B475" t="str">
            <v>USD</v>
          </cell>
          <cell r="C475" t="str">
            <v>MT</v>
          </cell>
          <cell r="D475">
            <v>37147</v>
          </cell>
          <cell r="E475">
            <v>1344.5</v>
          </cell>
          <cell r="F475" t="str">
            <v>9-03</v>
          </cell>
          <cell r="G475" t="str">
            <v>III-2001</v>
          </cell>
        </row>
        <row r="476">
          <cell r="A476" t="str">
            <v>LME cash seller</v>
          </cell>
          <cell r="B476" t="str">
            <v>USD</v>
          </cell>
          <cell r="C476" t="str">
            <v>MT</v>
          </cell>
          <cell r="D476">
            <v>37146</v>
          </cell>
          <cell r="E476">
            <v>1347</v>
          </cell>
          <cell r="F476" t="str">
            <v>9-03</v>
          </cell>
          <cell r="G476" t="str">
            <v>III-2001</v>
          </cell>
        </row>
        <row r="477">
          <cell r="A477" t="str">
            <v>LME cash seller</v>
          </cell>
          <cell r="B477" t="str">
            <v>USD</v>
          </cell>
          <cell r="C477" t="str">
            <v>MT</v>
          </cell>
          <cell r="D477">
            <v>37145</v>
          </cell>
          <cell r="E477">
            <v>1343</v>
          </cell>
          <cell r="F477" t="str">
            <v>9-03</v>
          </cell>
          <cell r="G477" t="str">
            <v>III-2001</v>
          </cell>
        </row>
        <row r="478">
          <cell r="A478" t="str">
            <v>LME cash seller</v>
          </cell>
          <cell r="B478" t="str">
            <v>USD</v>
          </cell>
          <cell r="C478" t="str">
            <v>MT</v>
          </cell>
          <cell r="D478">
            <v>37144</v>
          </cell>
          <cell r="E478">
            <v>1341</v>
          </cell>
          <cell r="F478" t="str">
            <v>9-03</v>
          </cell>
          <cell r="G478" t="str">
            <v>III-2001</v>
          </cell>
        </row>
        <row r="479">
          <cell r="A479" t="str">
            <v>LME cash seller</v>
          </cell>
          <cell r="B479" t="str">
            <v>USD</v>
          </cell>
          <cell r="C479" t="str">
            <v>MT</v>
          </cell>
          <cell r="D479">
            <v>37141</v>
          </cell>
          <cell r="E479">
            <v>1353.5</v>
          </cell>
          <cell r="F479" t="str">
            <v>9-03</v>
          </cell>
          <cell r="G479" t="str">
            <v>III-2001</v>
          </cell>
        </row>
        <row r="480">
          <cell r="A480" t="str">
            <v>LME cash seller</v>
          </cell>
          <cell r="B480" t="str">
            <v>USD</v>
          </cell>
          <cell r="C480" t="str">
            <v>MT</v>
          </cell>
          <cell r="D480">
            <v>37140</v>
          </cell>
          <cell r="E480">
            <v>1368</v>
          </cell>
          <cell r="F480" t="str">
            <v>9-03</v>
          </cell>
          <cell r="G480" t="str">
            <v>III-2001</v>
          </cell>
        </row>
        <row r="481">
          <cell r="A481" t="str">
            <v>LME cash seller</v>
          </cell>
          <cell r="B481" t="str">
            <v>USD</v>
          </cell>
          <cell r="C481" t="str">
            <v>MT</v>
          </cell>
          <cell r="D481">
            <v>37139</v>
          </cell>
          <cell r="E481">
            <v>1370</v>
          </cell>
          <cell r="F481" t="str">
            <v>9-03</v>
          </cell>
          <cell r="G481" t="str">
            <v>III-2001</v>
          </cell>
        </row>
        <row r="482">
          <cell r="A482" t="str">
            <v>LME cash seller</v>
          </cell>
          <cell r="B482" t="str">
            <v>USD</v>
          </cell>
          <cell r="C482" t="str">
            <v>MT</v>
          </cell>
          <cell r="D482">
            <v>37138</v>
          </cell>
          <cell r="E482">
            <v>1369.5</v>
          </cell>
          <cell r="F482" t="str">
            <v>9-03</v>
          </cell>
          <cell r="G482" t="str">
            <v>III-2001</v>
          </cell>
        </row>
        <row r="483">
          <cell r="A483" t="str">
            <v>LME cash seller</v>
          </cell>
          <cell r="B483" t="str">
            <v>USD</v>
          </cell>
          <cell r="C483" t="str">
            <v>MT</v>
          </cell>
          <cell r="D483">
            <v>37137</v>
          </cell>
          <cell r="E483">
            <v>1375</v>
          </cell>
          <cell r="F483" t="str">
            <v>9-03</v>
          </cell>
          <cell r="G483" t="str">
            <v>III-2001</v>
          </cell>
        </row>
        <row r="484">
          <cell r="A484" t="str">
            <v>LME cash seller</v>
          </cell>
          <cell r="B484" t="str">
            <v>USD</v>
          </cell>
          <cell r="C484" t="str">
            <v>MT</v>
          </cell>
          <cell r="D484">
            <v>37134</v>
          </cell>
          <cell r="E484">
            <v>1377</v>
          </cell>
          <cell r="F484" t="str">
            <v>8-03</v>
          </cell>
          <cell r="G484" t="str">
            <v>III-2001</v>
          </cell>
        </row>
        <row r="485">
          <cell r="A485" t="str">
            <v>LME cash seller</v>
          </cell>
          <cell r="B485" t="str">
            <v>USD</v>
          </cell>
          <cell r="C485" t="str">
            <v>MT</v>
          </cell>
          <cell r="D485">
            <v>37133</v>
          </cell>
          <cell r="E485">
            <v>1397.5</v>
          </cell>
          <cell r="F485" t="str">
            <v>8-03</v>
          </cell>
          <cell r="G485" t="str">
            <v>III-2001</v>
          </cell>
        </row>
        <row r="486">
          <cell r="A486" t="str">
            <v>LME cash seller</v>
          </cell>
          <cell r="B486" t="str">
            <v>USD</v>
          </cell>
          <cell r="C486" t="str">
            <v>MT</v>
          </cell>
          <cell r="D486">
            <v>37132</v>
          </cell>
          <cell r="E486">
            <v>1398.5</v>
          </cell>
          <cell r="F486" t="str">
            <v>8-03</v>
          </cell>
          <cell r="G486" t="str">
            <v>III-2001</v>
          </cell>
        </row>
        <row r="487">
          <cell r="A487" t="str">
            <v>LME cash seller</v>
          </cell>
          <cell r="B487" t="str">
            <v>USD</v>
          </cell>
          <cell r="C487" t="str">
            <v>MT</v>
          </cell>
          <cell r="D487">
            <v>37131</v>
          </cell>
          <cell r="E487">
            <v>1405</v>
          </cell>
          <cell r="F487" t="str">
            <v>8-03</v>
          </cell>
          <cell r="G487" t="str">
            <v>III-2001</v>
          </cell>
        </row>
        <row r="488">
          <cell r="A488" t="str">
            <v>LME cash seller</v>
          </cell>
          <cell r="B488" t="str">
            <v>USD</v>
          </cell>
          <cell r="C488" t="str">
            <v>MT</v>
          </cell>
          <cell r="D488">
            <v>37127</v>
          </cell>
          <cell r="E488">
            <v>1401</v>
          </cell>
          <cell r="F488" t="str">
            <v>8-03</v>
          </cell>
          <cell r="G488" t="str">
            <v>III-2001</v>
          </cell>
        </row>
        <row r="489">
          <cell r="A489" t="str">
            <v>LME cash seller</v>
          </cell>
          <cell r="B489" t="str">
            <v>USD</v>
          </cell>
          <cell r="C489" t="str">
            <v>MT</v>
          </cell>
          <cell r="D489">
            <v>37126</v>
          </cell>
          <cell r="E489">
            <v>1400.5</v>
          </cell>
          <cell r="F489" t="str">
            <v>8-03</v>
          </cell>
          <cell r="G489" t="str">
            <v>III-2001</v>
          </cell>
        </row>
        <row r="490">
          <cell r="A490" t="str">
            <v>LME cash seller</v>
          </cell>
          <cell r="B490" t="str">
            <v>USD</v>
          </cell>
          <cell r="C490" t="str">
            <v>MT</v>
          </cell>
          <cell r="D490">
            <v>37125</v>
          </cell>
          <cell r="E490">
            <v>1384</v>
          </cell>
          <cell r="F490" t="str">
            <v>8-03</v>
          </cell>
          <cell r="G490" t="str">
            <v>III-2001</v>
          </cell>
        </row>
        <row r="491">
          <cell r="A491" t="str">
            <v>LME cash seller</v>
          </cell>
          <cell r="B491" t="str">
            <v>USD</v>
          </cell>
          <cell r="C491" t="str">
            <v>MT</v>
          </cell>
          <cell r="D491">
            <v>37124</v>
          </cell>
          <cell r="E491">
            <v>1373</v>
          </cell>
          <cell r="F491" t="str">
            <v>8-03</v>
          </cell>
          <cell r="G491" t="str">
            <v>III-2001</v>
          </cell>
        </row>
        <row r="492">
          <cell r="A492" t="str">
            <v>LME cash seller</v>
          </cell>
          <cell r="B492" t="str">
            <v>USD</v>
          </cell>
          <cell r="C492" t="str">
            <v>MT</v>
          </cell>
          <cell r="D492">
            <v>37123</v>
          </cell>
          <cell r="E492">
            <v>1391</v>
          </cell>
          <cell r="F492" t="str">
            <v>8-03</v>
          </cell>
          <cell r="G492" t="str">
            <v>III-2001</v>
          </cell>
        </row>
        <row r="493">
          <cell r="A493" t="str">
            <v>LME cash seller</v>
          </cell>
          <cell r="B493" t="str">
            <v>USD</v>
          </cell>
          <cell r="C493" t="str">
            <v>MT</v>
          </cell>
          <cell r="D493">
            <v>37120</v>
          </cell>
          <cell r="E493">
            <v>1391.5</v>
          </cell>
          <cell r="F493" t="str">
            <v>8-03</v>
          </cell>
          <cell r="G493" t="str">
            <v>III-2001</v>
          </cell>
        </row>
        <row r="494">
          <cell r="A494" t="str">
            <v>LME cash seller</v>
          </cell>
          <cell r="B494" t="str">
            <v>USD</v>
          </cell>
          <cell r="C494" t="str">
            <v>MT</v>
          </cell>
          <cell r="D494">
            <v>37119</v>
          </cell>
          <cell r="E494">
            <v>1374</v>
          </cell>
          <cell r="F494" t="str">
            <v>8-03</v>
          </cell>
          <cell r="G494" t="str">
            <v>III-2001</v>
          </cell>
        </row>
        <row r="495">
          <cell r="A495" t="str">
            <v>LME cash seller</v>
          </cell>
          <cell r="B495" t="str">
            <v>USD</v>
          </cell>
          <cell r="C495" t="str">
            <v>MT</v>
          </cell>
          <cell r="D495">
            <v>37118</v>
          </cell>
          <cell r="E495">
            <v>1367.5</v>
          </cell>
          <cell r="F495" t="str">
            <v>8-03</v>
          </cell>
          <cell r="G495" t="str">
            <v>III-2001</v>
          </cell>
        </row>
        <row r="496">
          <cell r="A496" t="str">
            <v>LME cash seller</v>
          </cell>
          <cell r="B496" t="str">
            <v>USD</v>
          </cell>
          <cell r="C496" t="str">
            <v>MT</v>
          </cell>
          <cell r="D496">
            <v>37117</v>
          </cell>
          <cell r="E496">
            <v>1347.5</v>
          </cell>
          <cell r="F496" t="str">
            <v>8-03</v>
          </cell>
          <cell r="G496" t="str">
            <v>III-2001</v>
          </cell>
        </row>
        <row r="497">
          <cell r="A497" t="str">
            <v>LME cash seller</v>
          </cell>
          <cell r="B497" t="str">
            <v>USD</v>
          </cell>
          <cell r="C497" t="str">
            <v>MT</v>
          </cell>
          <cell r="D497">
            <v>37116</v>
          </cell>
          <cell r="E497">
            <v>1351</v>
          </cell>
          <cell r="F497" t="str">
            <v>8-03</v>
          </cell>
          <cell r="G497" t="str">
            <v>III-2001</v>
          </cell>
        </row>
        <row r="498">
          <cell r="A498" t="str">
            <v>LME cash seller</v>
          </cell>
          <cell r="B498" t="str">
            <v>USD</v>
          </cell>
          <cell r="C498" t="str">
            <v>MT</v>
          </cell>
          <cell r="D498">
            <v>37113</v>
          </cell>
          <cell r="E498">
            <v>1372</v>
          </cell>
          <cell r="F498" t="str">
            <v>8-03</v>
          </cell>
          <cell r="G498" t="str">
            <v>III-2001</v>
          </cell>
        </row>
        <row r="499">
          <cell r="A499" t="str">
            <v>LME cash seller</v>
          </cell>
          <cell r="B499" t="str">
            <v>USD</v>
          </cell>
          <cell r="C499" t="str">
            <v>MT</v>
          </cell>
          <cell r="D499">
            <v>37112</v>
          </cell>
          <cell r="E499">
            <v>1352.5</v>
          </cell>
          <cell r="F499" t="str">
            <v>8-03</v>
          </cell>
          <cell r="G499" t="str">
            <v>III-2001</v>
          </cell>
        </row>
        <row r="500">
          <cell r="A500" t="str">
            <v>LME cash seller</v>
          </cell>
          <cell r="B500" t="str">
            <v>USD</v>
          </cell>
          <cell r="C500" t="str">
            <v>MT</v>
          </cell>
          <cell r="D500">
            <v>37111</v>
          </cell>
          <cell r="E500">
            <v>1357</v>
          </cell>
          <cell r="F500" t="str">
            <v>8-03</v>
          </cell>
          <cell r="G500" t="str">
            <v>III-2001</v>
          </cell>
        </row>
        <row r="501">
          <cell r="A501" t="str">
            <v>LME cash seller</v>
          </cell>
          <cell r="B501" t="str">
            <v>USD</v>
          </cell>
          <cell r="C501" t="str">
            <v>MT</v>
          </cell>
          <cell r="D501">
            <v>37110</v>
          </cell>
          <cell r="E501">
            <v>1356</v>
          </cell>
          <cell r="F501" t="str">
            <v>8-03</v>
          </cell>
          <cell r="G501" t="str">
            <v>III-2001</v>
          </cell>
        </row>
        <row r="502">
          <cell r="A502" t="str">
            <v>LME cash seller</v>
          </cell>
          <cell r="B502" t="str">
            <v>USD</v>
          </cell>
          <cell r="C502" t="str">
            <v>MT</v>
          </cell>
          <cell r="D502">
            <v>37109</v>
          </cell>
          <cell r="E502">
            <v>1373</v>
          </cell>
          <cell r="F502" t="str">
            <v>8-03</v>
          </cell>
          <cell r="G502" t="str">
            <v>III-2001</v>
          </cell>
        </row>
        <row r="503">
          <cell r="A503" t="str">
            <v>LME cash seller</v>
          </cell>
          <cell r="B503" t="str">
            <v>USD</v>
          </cell>
          <cell r="C503" t="str">
            <v>MT</v>
          </cell>
          <cell r="D503">
            <v>37106</v>
          </cell>
          <cell r="E503">
            <v>1373</v>
          </cell>
          <cell r="F503" t="str">
            <v>8-03</v>
          </cell>
          <cell r="G503" t="str">
            <v>III-2001</v>
          </cell>
        </row>
        <row r="504">
          <cell r="A504" t="str">
            <v>LME cash seller</v>
          </cell>
          <cell r="B504" t="str">
            <v>USD</v>
          </cell>
          <cell r="C504" t="str">
            <v>MT</v>
          </cell>
          <cell r="D504">
            <v>37105</v>
          </cell>
          <cell r="E504">
            <v>1387</v>
          </cell>
          <cell r="F504" t="str">
            <v>8-03</v>
          </cell>
          <cell r="G504" t="str">
            <v>III-2001</v>
          </cell>
        </row>
        <row r="505">
          <cell r="A505" t="str">
            <v>LME cash seller</v>
          </cell>
          <cell r="B505" t="str">
            <v>USD</v>
          </cell>
          <cell r="C505" t="str">
            <v>MT</v>
          </cell>
          <cell r="D505">
            <v>37104</v>
          </cell>
          <cell r="E505">
            <v>1375</v>
          </cell>
          <cell r="F505" t="str">
            <v>8-03</v>
          </cell>
          <cell r="G505" t="str">
            <v>III-2001</v>
          </cell>
        </row>
        <row r="506">
          <cell r="A506" t="str">
            <v>LME cash seller</v>
          </cell>
          <cell r="B506" t="str">
            <v>USD</v>
          </cell>
          <cell r="C506" t="str">
            <v>MT</v>
          </cell>
          <cell r="D506">
            <v>37103</v>
          </cell>
          <cell r="E506">
            <v>1378</v>
          </cell>
          <cell r="F506" t="str">
            <v>7-03</v>
          </cell>
          <cell r="G506" t="str">
            <v>III-2001</v>
          </cell>
        </row>
        <row r="507">
          <cell r="A507" t="str">
            <v>LME cash seller</v>
          </cell>
          <cell r="B507" t="str">
            <v>USD</v>
          </cell>
          <cell r="C507" t="str">
            <v>MT</v>
          </cell>
          <cell r="D507">
            <v>37102</v>
          </cell>
          <cell r="E507">
            <v>1376</v>
          </cell>
          <cell r="F507" t="str">
            <v>7-03</v>
          </cell>
          <cell r="G507" t="str">
            <v>III-2001</v>
          </cell>
        </row>
        <row r="508">
          <cell r="A508" t="str">
            <v>LME cash seller</v>
          </cell>
          <cell r="B508" t="str">
            <v>USD</v>
          </cell>
          <cell r="C508" t="str">
            <v>MT</v>
          </cell>
          <cell r="D508">
            <v>37099</v>
          </cell>
          <cell r="E508">
            <v>1392</v>
          </cell>
          <cell r="F508" t="str">
            <v>7-03</v>
          </cell>
          <cell r="G508" t="str">
            <v>III-2001</v>
          </cell>
        </row>
        <row r="509">
          <cell r="A509" t="str">
            <v>LME cash seller</v>
          </cell>
          <cell r="B509" t="str">
            <v>USD</v>
          </cell>
          <cell r="C509" t="str">
            <v>MT</v>
          </cell>
          <cell r="D509">
            <v>37098</v>
          </cell>
          <cell r="E509">
            <v>1384</v>
          </cell>
          <cell r="F509" t="str">
            <v>7-03</v>
          </cell>
          <cell r="G509" t="str">
            <v>III-2001</v>
          </cell>
        </row>
        <row r="510">
          <cell r="A510" t="str">
            <v>LME cash seller</v>
          </cell>
          <cell r="B510" t="str">
            <v>USD</v>
          </cell>
          <cell r="C510" t="str">
            <v>MT</v>
          </cell>
          <cell r="D510">
            <v>37097</v>
          </cell>
          <cell r="E510">
            <v>1383.5</v>
          </cell>
          <cell r="F510" t="str">
            <v>7-03</v>
          </cell>
          <cell r="G510" t="str">
            <v>III-2001</v>
          </cell>
        </row>
        <row r="511">
          <cell r="A511" t="str">
            <v>LME cash seller</v>
          </cell>
          <cell r="B511" t="str">
            <v>USD</v>
          </cell>
          <cell r="C511" t="str">
            <v>MT</v>
          </cell>
          <cell r="D511">
            <v>37096</v>
          </cell>
          <cell r="E511">
            <v>1410.5</v>
          </cell>
          <cell r="F511" t="str">
            <v>7-03</v>
          </cell>
          <cell r="G511" t="str">
            <v>III-2001</v>
          </cell>
        </row>
        <row r="512">
          <cell r="A512" t="str">
            <v>LME cash seller</v>
          </cell>
          <cell r="B512" t="str">
            <v>USD</v>
          </cell>
          <cell r="C512" t="str">
            <v>MT</v>
          </cell>
          <cell r="D512">
            <v>37095</v>
          </cell>
          <cell r="E512">
            <v>1408.5</v>
          </cell>
          <cell r="F512" t="str">
            <v>7-03</v>
          </cell>
          <cell r="G512" t="str">
            <v>III-2001</v>
          </cell>
        </row>
        <row r="513">
          <cell r="A513" t="str">
            <v>LME cash seller</v>
          </cell>
          <cell r="B513" t="str">
            <v>USD</v>
          </cell>
          <cell r="C513" t="str">
            <v>MT</v>
          </cell>
          <cell r="D513">
            <v>37092</v>
          </cell>
          <cell r="E513">
            <v>1416.5</v>
          </cell>
          <cell r="F513" t="str">
            <v>7-03</v>
          </cell>
          <cell r="G513" t="str">
            <v>III-2001</v>
          </cell>
        </row>
        <row r="514">
          <cell r="A514" t="str">
            <v>LME cash seller</v>
          </cell>
          <cell r="B514" t="str">
            <v>USD</v>
          </cell>
          <cell r="C514" t="str">
            <v>MT</v>
          </cell>
          <cell r="D514">
            <v>37091</v>
          </cell>
          <cell r="E514">
            <v>1425.5</v>
          </cell>
          <cell r="F514" t="str">
            <v>7-03</v>
          </cell>
          <cell r="G514" t="str">
            <v>III-2001</v>
          </cell>
        </row>
        <row r="515">
          <cell r="A515" t="str">
            <v>LME cash seller</v>
          </cell>
          <cell r="B515" t="str">
            <v>USD</v>
          </cell>
          <cell r="C515" t="str">
            <v>MT</v>
          </cell>
          <cell r="D515">
            <v>37090</v>
          </cell>
          <cell r="E515">
            <v>1433.5</v>
          </cell>
          <cell r="F515" t="str">
            <v>7-03</v>
          </cell>
          <cell r="G515" t="str">
            <v>III-2001</v>
          </cell>
        </row>
        <row r="516">
          <cell r="A516" t="str">
            <v>LME cash seller</v>
          </cell>
          <cell r="B516" t="str">
            <v>USD</v>
          </cell>
          <cell r="C516" t="str">
            <v>MT</v>
          </cell>
          <cell r="D516">
            <v>37089</v>
          </cell>
          <cell r="E516">
            <v>1419</v>
          </cell>
          <cell r="F516" t="str">
            <v>7-03</v>
          </cell>
          <cell r="G516" t="str">
            <v>III-2001</v>
          </cell>
        </row>
        <row r="517">
          <cell r="A517" t="str">
            <v>LME cash seller</v>
          </cell>
          <cell r="B517" t="str">
            <v>USD</v>
          </cell>
          <cell r="C517" t="str">
            <v>MT</v>
          </cell>
          <cell r="D517">
            <v>37088</v>
          </cell>
          <cell r="E517">
            <v>1419</v>
          </cell>
          <cell r="F517" t="str">
            <v>7-03</v>
          </cell>
          <cell r="G517" t="str">
            <v>III-2001</v>
          </cell>
        </row>
        <row r="518">
          <cell r="A518" t="str">
            <v>LME cash seller</v>
          </cell>
          <cell r="B518" t="str">
            <v>USD</v>
          </cell>
          <cell r="C518" t="str">
            <v>MT</v>
          </cell>
          <cell r="D518">
            <v>37085</v>
          </cell>
          <cell r="E518">
            <v>1424</v>
          </cell>
          <cell r="F518" t="str">
            <v>7-03</v>
          </cell>
          <cell r="G518" t="str">
            <v>III-2001</v>
          </cell>
        </row>
        <row r="519">
          <cell r="A519" t="str">
            <v>LME cash seller</v>
          </cell>
          <cell r="B519" t="str">
            <v>USD</v>
          </cell>
          <cell r="C519" t="str">
            <v>MT</v>
          </cell>
          <cell r="D519">
            <v>37084</v>
          </cell>
          <cell r="E519">
            <v>1426</v>
          </cell>
          <cell r="F519" t="str">
            <v>7-03</v>
          </cell>
          <cell r="G519" t="str">
            <v>III-2001</v>
          </cell>
        </row>
        <row r="520">
          <cell r="A520" t="str">
            <v>LME cash seller</v>
          </cell>
          <cell r="B520" t="str">
            <v>USD</v>
          </cell>
          <cell r="C520" t="str">
            <v>MT</v>
          </cell>
          <cell r="D520">
            <v>37083</v>
          </cell>
          <cell r="E520">
            <v>1420</v>
          </cell>
          <cell r="F520" t="str">
            <v>7-03</v>
          </cell>
          <cell r="G520" t="str">
            <v>III-2001</v>
          </cell>
        </row>
        <row r="521">
          <cell r="A521" t="str">
            <v>LME cash seller</v>
          </cell>
          <cell r="B521" t="str">
            <v>USD</v>
          </cell>
          <cell r="C521" t="str">
            <v>MT</v>
          </cell>
          <cell r="D521">
            <v>37082</v>
          </cell>
          <cell r="E521">
            <v>1431</v>
          </cell>
          <cell r="F521" t="str">
            <v>7-03</v>
          </cell>
          <cell r="G521" t="str">
            <v>III-2001</v>
          </cell>
        </row>
        <row r="522">
          <cell r="A522" t="str">
            <v>LME cash seller</v>
          </cell>
          <cell r="B522" t="str">
            <v>USD</v>
          </cell>
          <cell r="C522" t="str">
            <v>MT</v>
          </cell>
          <cell r="D522">
            <v>37081</v>
          </cell>
          <cell r="E522">
            <v>1420.5</v>
          </cell>
          <cell r="F522" t="str">
            <v>7-03</v>
          </cell>
          <cell r="G522" t="str">
            <v>III-2001</v>
          </cell>
        </row>
        <row r="523">
          <cell r="A523" t="str">
            <v>LME cash seller</v>
          </cell>
          <cell r="B523" t="str">
            <v>USD</v>
          </cell>
          <cell r="C523" t="str">
            <v>MT</v>
          </cell>
          <cell r="D523">
            <v>37078</v>
          </cell>
          <cell r="E523">
            <v>1425</v>
          </cell>
          <cell r="F523" t="str">
            <v>7-03</v>
          </cell>
          <cell r="G523" t="str">
            <v>III-2001</v>
          </cell>
        </row>
        <row r="524">
          <cell r="A524" t="str">
            <v>LME cash seller</v>
          </cell>
          <cell r="B524" t="str">
            <v>USD</v>
          </cell>
          <cell r="C524" t="str">
            <v>MT</v>
          </cell>
          <cell r="D524">
            <v>37077</v>
          </cell>
          <cell r="E524">
            <v>1435</v>
          </cell>
          <cell r="F524" t="str">
            <v>7-03</v>
          </cell>
          <cell r="G524" t="str">
            <v>III-2001</v>
          </cell>
        </row>
        <row r="525">
          <cell r="A525" t="str">
            <v>LME cash seller</v>
          </cell>
          <cell r="B525" t="str">
            <v>USD</v>
          </cell>
          <cell r="C525" t="str">
            <v>MT</v>
          </cell>
          <cell r="D525">
            <v>37076</v>
          </cell>
          <cell r="E525">
            <v>1438</v>
          </cell>
          <cell r="F525" t="str">
            <v>7-03</v>
          </cell>
          <cell r="G525" t="str">
            <v>III-2001</v>
          </cell>
        </row>
        <row r="526">
          <cell r="A526" t="str">
            <v>LME cash seller</v>
          </cell>
          <cell r="B526" t="str">
            <v>USD</v>
          </cell>
          <cell r="C526" t="str">
            <v>MT</v>
          </cell>
          <cell r="D526">
            <v>37075</v>
          </cell>
          <cell r="E526">
            <v>1452.5</v>
          </cell>
          <cell r="F526" t="str">
            <v>7-03</v>
          </cell>
          <cell r="G526" t="str">
            <v>III-2001</v>
          </cell>
        </row>
        <row r="527">
          <cell r="A527" t="str">
            <v>LME cash seller</v>
          </cell>
          <cell r="B527" t="str">
            <v>USD</v>
          </cell>
          <cell r="C527" t="str">
            <v>MT</v>
          </cell>
          <cell r="D527">
            <v>37074</v>
          </cell>
          <cell r="E527">
            <v>1450</v>
          </cell>
          <cell r="F527" t="str">
            <v>7-03</v>
          </cell>
          <cell r="G527" t="str">
            <v>III-2001</v>
          </cell>
        </row>
        <row r="528">
          <cell r="A528" t="str">
            <v>LME cash seller</v>
          </cell>
          <cell r="B528" t="str">
            <v>USD</v>
          </cell>
          <cell r="C528" t="str">
            <v>MT</v>
          </cell>
          <cell r="D528">
            <v>37071</v>
          </cell>
          <cell r="E528">
            <v>1437</v>
          </cell>
          <cell r="F528" t="str">
            <v>6-03</v>
          </cell>
          <cell r="G528" t="str">
            <v>II-2001</v>
          </cell>
        </row>
        <row r="529">
          <cell r="A529" t="str">
            <v>LME cash seller</v>
          </cell>
          <cell r="B529" t="str">
            <v>USD</v>
          </cell>
          <cell r="C529" t="str">
            <v>MT</v>
          </cell>
          <cell r="D529">
            <v>37070</v>
          </cell>
          <cell r="E529">
            <v>1445</v>
          </cell>
          <cell r="F529" t="str">
            <v>6-03</v>
          </cell>
          <cell r="G529" t="str">
            <v>II-2001</v>
          </cell>
        </row>
        <row r="530">
          <cell r="A530" t="str">
            <v>LME cash seller</v>
          </cell>
          <cell r="B530" t="str">
            <v>USD</v>
          </cell>
          <cell r="C530" t="str">
            <v>MT</v>
          </cell>
          <cell r="D530">
            <v>37069</v>
          </cell>
          <cell r="E530">
            <v>1441.5</v>
          </cell>
          <cell r="F530" t="str">
            <v>6-03</v>
          </cell>
          <cell r="G530" t="str">
            <v>II-2001</v>
          </cell>
        </row>
        <row r="531">
          <cell r="A531" t="str">
            <v>LME cash seller</v>
          </cell>
          <cell r="B531" t="str">
            <v>USD</v>
          </cell>
          <cell r="C531" t="str">
            <v>MT</v>
          </cell>
          <cell r="D531">
            <v>37068</v>
          </cell>
          <cell r="E531">
            <v>1442</v>
          </cell>
          <cell r="F531" t="str">
            <v>6-03</v>
          </cell>
          <cell r="G531" t="str">
            <v>II-2001</v>
          </cell>
        </row>
        <row r="532">
          <cell r="A532" t="str">
            <v>LME cash seller</v>
          </cell>
          <cell r="B532" t="str">
            <v>USD</v>
          </cell>
          <cell r="C532" t="str">
            <v>MT</v>
          </cell>
          <cell r="D532">
            <v>37067</v>
          </cell>
          <cell r="E532">
            <v>1446</v>
          </cell>
          <cell r="F532" t="str">
            <v>6-03</v>
          </cell>
          <cell r="G532" t="str">
            <v>II-2001</v>
          </cell>
        </row>
        <row r="533">
          <cell r="A533" t="str">
            <v>LME cash seller</v>
          </cell>
          <cell r="B533" t="str">
            <v>USD</v>
          </cell>
          <cell r="C533" t="str">
            <v>MT</v>
          </cell>
          <cell r="D533">
            <v>37064</v>
          </cell>
          <cell r="E533">
            <v>1451</v>
          </cell>
          <cell r="F533" t="str">
            <v>6-03</v>
          </cell>
          <cell r="G533" t="str">
            <v>II-2001</v>
          </cell>
        </row>
        <row r="534">
          <cell r="A534" t="str">
            <v>LME cash seller</v>
          </cell>
          <cell r="B534" t="str">
            <v>USD</v>
          </cell>
          <cell r="C534" t="str">
            <v>MT</v>
          </cell>
          <cell r="D534">
            <v>37063</v>
          </cell>
          <cell r="E534">
            <v>1444</v>
          </cell>
          <cell r="F534" t="str">
            <v>6-03</v>
          </cell>
          <cell r="G534" t="str">
            <v>II-2001</v>
          </cell>
        </row>
        <row r="535">
          <cell r="A535" t="str">
            <v>LME cash seller</v>
          </cell>
          <cell r="B535" t="str">
            <v>USD</v>
          </cell>
          <cell r="C535" t="str">
            <v>MT</v>
          </cell>
          <cell r="D535">
            <v>37062</v>
          </cell>
          <cell r="E535">
            <v>1455</v>
          </cell>
          <cell r="F535" t="str">
            <v>6-03</v>
          </cell>
          <cell r="G535" t="str">
            <v>II-2001</v>
          </cell>
        </row>
        <row r="536">
          <cell r="A536" t="str">
            <v>LME cash seller</v>
          </cell>
          <cell r="B536" t="str">
            <v>USD</v>
          </cell>
          <cell r="C536" t="str">
            <v>MT</v>
          </cell>
          <cell r="D536">
            <v>37061</v>
          </cell>
          <cell r="E536">
            <v>1467</v>
          </cell>
          <cell r="F536" t="str">
            <v>6-04</v>
          </cell>
          <cell r="G536" t="str">
            <v>II-2001</v>
          </cell>
        </row>
        <row r="537">
          <cell r="A537" t="str">
            <v>LME cash seller</v>
          </cell>
          <cell r="B537" t="str">
            <v>USD</v>
          </cell>
          <cell r="C537" t="str">
            <v>MT</v>
          </cell>
          <cell r="D537">
            <v>37060</v>
          </cell>
          <cell r="E537">
            <v>1461</v>
          </cell>
          <cell r="F537" t="str">
            <v>6-03</v>
          </cell>
          <cell r="G537" t="str">
            <v>II-2001</v>
          </cell>
        </row>
        <row r="538">
          <cell r="A538" t="str">
            <v>LME cash seller</v>
          </cell>
          <cell r="B538" t="str">
            <v>USD</v>
          </cell>
          <cell r="C538" t="str">
            <v>MT</v>
          </cell>
          <cell r="D538">
            <v>37057</v>
          </cell>
          <cell r="E538">
            <v>1473</v>
          </cell>
          <cell r="F538" t="str">
            <v>6-04</v>
          </cell>
          <cell r="G538" t="str">
            <v>II-2001</v>
          </cell>
        </row>
        <row r="539">
          <cell r="A539" t="str">
            <v>LME cash seller</v>
          </cell>
          <cell r="B539" t="str">
            <v>USD</v>
          </cell>
          <cell r="C539" t="str">
            <v>MT</v>
          </cell>
          <cell r="D539">
            <v>37056</v>
          </cell>
          <cell r="E539">
            <v>1465</v>
          </cell>
          <cell r="F539" t="str">
            <v>6-04</v>
          </cell>
          <cell r="G539" t="str">
            <v>II-2001</v>
          </cell>
        </row>
        <row r="540">
          <cell r="A540" t="str">
            <v>LME cash seller</v>
          </cell>
          <cell r="B540" t="str">
            <v>USD</v>
          </cell>
          <cell r="C540" t="str">
            <v>MT</v>
          </cell>
          <cell r="D540">
            <v>37055</v>
          </cell>
          <cell r="E540">
            <v>1474</v>
          </cell>
          <cell r="F540" t="str">
            <v>6-04</v>
          </cell>
          <cell r="G540" t="str">
            <v>II-2001</v>
          </cell>
        </row>
        <row r="541">
          <cell r="A541" t="str">
            <v>LME cash seller</v>
          </cell>
          <cell r="B541" t="str">
            <v>USD</v>
          </cell>
          <cell r="C541" t="str">
            <v>MT</v>
          </cell>
          <cell r="D541">
            <v>37054</v>
          </cell>
          <cell r="E541">
            <v>1467</v>
          </cell>
          <cell r="F541" t="str">
            <v>6-04</v>
          </cell>
          <cell r="G541" t="str">
            <v>II-2001</v>
          </cell>
        </row>
        <row r="542">
          <cell r="A542" t="str">
            <v>LME cash seller</v>
          </cell>
          <cell r="B542" t="str">
            <v>USD</v>
          </cell>
          <cell r="C542" t="str">
            <v>MT</v>
          </cell>
          <cell r="D542">
            <v>37053</v>
          </cell>
          <cell r="E542">
            <v>1483</v>
          </cell>
          <cell r="F542" t="str">
            <v>6-04</v>
          </cell>
          <cell r="G542" t="str">
            <v>II-2001</v>
          </cell>
        </row>
        <row r="543">
          <cell r="A543" t="str">
            <v>LME cash seller</v>
          </cell>
          <cell r="B543" t="str">
            <v>USD</v>
          </cell>
          <cell r="C543" t="str">
            <v>MT</v>
          </cell>
          <cell r="D543">
            <v>37050</v>
          </cell>
          <cell r="E543">
            <v>1481.5</v>
          </cell>
          <cell r="F543" t="str">
            <v>6-04</v>
          </cell>
          <cell r="G543" t="str">
            <v>II-2001</v>
          </cell>
        </row>
        <row r="544">
          <cell r="A544" t="str">
            <v>LME cash seller</v>
          </cell>
          <cell r="B544" t="str">
            <v>USD</v>
          </cell>
          <cell r="C544" t="str">
            <v>MT</v>
          </cell>
          <cell r="D544">
            <v>37049</v>
          </cell>
          <cell r="E544">
            <v>1493</v>
          </cell>
          <cell r="F544" t="str">
            <v>6-04</v>
          </cell>
          <cell r="G544" t="str">
            <v>II-2001</v>
          </cell>
        </row>
        <row r="545">
          <cell r="A545" t="str">
            <v>LME cash seller</v>
          </cell>
          <cell r="B545" t="str">
            <v>USD</v>
          </cell>
          <cell r="C545" t="str">
            <v>MT</v>
          </cell>
          <cell r="D545">
            <v>37048</v>
          </cell>
          <cell r="E545">
            <v>1495</v>
          </cell>
          <cell r="F545" t="str">
            <v>6-04</v>
          </cell>
          <cell r="G545" t="str">
            <v>II-2001</v>
          </cell>
        </row>
        <row r="546">
          <cell r="A546" t="str">
            <v>LME cash seller</v>
          </cell>
          <cell r="B546" t="str">
            <v>USD</v>
          </cell>
          <cell r="C546" t="str">
            <v>MT</v>
          </cell>
          <cell r="D546">
            <v>37047</v>
          </cell>
          <cell r="E546">
            <v>1494</v>
          </cell>
          <cell r="F546" t="str">
            <v>6-04</v>
          </cell>
          <cell r="G546" t="str">
            <v>II-2001</v>
          </cell>
        </row>
        <row r="547">
          <cell r="A547" t="str">
            <v>LME cash seller</v>
          </cell>
          <cell r="B547" t="str">
            <v>USD</v>
          </cell>
          <cell r="C547" t="str">
            <v>MT</v>
          </cell>
          <cell r="D547">
            <v>37046</v>
          </cell>
          <cell r="E547">
            <v>1487</v>
          </cell>
          <cell r="F547" t="str">
            <v>6-04</v>
          </cell>
          <cell r="G547" t="str">
            <v>II-2001</v>
          </cell>
        </row>
        <row r="548">
          <cell r="A548" t="str">
            <v>LME cash seller</v>
          </cell>
          <cell r="B548" t="str">
            <v>USD</v>
          </cell>
          <cell r="C548" t="str">
            <v>MT</v>
          </cell>
          <cell r="D548">
            <v>37043</v>
          </cell>
          <cell r="E548">
            <v>1495.5</v>
          </cell>
          <cell r="F548" t="str">
            <v>6-04</v>
          </cell>
          <cell r="G548" t="str">
            <v>II-2001</v>
          </cell>
        </row>
        <row r="549">
          <cell r="A549" t="str">
            <v>LME cash seller</v>
          </cell>
          <cell r="B549" t="str">
            <v>USD</v>
          </cell>
          <cell r="C549" t="str">
            <v>MT</v>
          </cell>
          <cell r="D549">
            <v>37042</v>
          </cell>
          <cell r="E549">
            <v>1499.5</v>
          </cell>
          <cell r="F549" t="str">
            <v>5-04</v>
          </cell>
          <cell r="G549" t="str">
            <v>II-2001</v>
          </cell>
        </row>
        <row r="550">
          <cell r="A550" t="str">
            <v>LME cash seller</v>
          </cell>
          <cell r="B550" t="str">
            <v>USD</v>
          </cell>
          <cell r="C550" t="str">
            <v>MT</v>
          </cell>
          <cell r="D550">
            <v>37041</v>
          </cell>
          <cell r="E550">
            <v>1495</v>
          </cell>
          <cell r="F550" t="str">
            <v>5-04</v>
          </cell>
          <cell r="G550" t="str">
            <v>II-2001</v>
          </cell>
        </row>
        <row r="551">
          <cell r="A551" t="str">
            <v>LME cash seller</v>
          </cell>
          <cell r="B551" t="str">
            <v>USD</v>
          </cell>
          <cell r="C551" t="str">
            <v>MT</v>
          </cell>
          <cell r="D551">
            <v>37040</v>
          </cell>
          <cell r="E551">
            <v>1498</v>
          </cell>
          <cell r="F551" t="str">
            <v>5-04</v>
          </cell>
          <cell r="G551" t="str">
            <v>II-2001</v>
          </cell>
        </row>
        <row r="552">
          <cell r="A552" t="str">
            <v>LME cash seller</v>
          </cell>
          <cell r="B552" t="str">
            <v>USD</v>
          </cell>
          <cell r="C552" t="str">
            <v>MT</v>
          </cell>
          <cell r="D552">
            <v>37036</v>
          </cell>
          <cell r="E552">
            <v>1519</v>
          </cell>
          <cell r="F552" t="str">
            <v>5-04</v>
          </cell>
          <cell r="G552" t="str">
            <v>II-2001</v>
          </cell>
        </row>
        <row r="553">
          <cell r="A553" t="str">
            <v>LME cash seller</v>
          </cell>
          <cell r="B553" t="str">
            <v>USD</v>
          </cell>
          <cell r="C553" t="str">
            <v>MT</v>
          </cell>
          <cell r="D553">
            <v>37035</v>
          </cell>
          <cell r="E553">
            <v>1531</v>
          </cell>
          <cell r="F553" t="str">
            <v>5-04</v>
          </cell>
          <cell r="G553" t="str">
            <v>II-2001</v>
          </cell>
        </row>
        <row r="554">
          <cell r="A554" t="str">
            <v>LME cash seller</v>
          </cell>
          <cell r="B554" t="str">
            <v>USD</v>
          </cell>
          <cell r="C554" t="str">
            <v>MT</v>
          </cell>
          <cell r="D554">
            <v>37034</v>
          </cell>
          <cell r="E554">
            <v>1514</v>
          </cell>
          <cell r="F554" t="str">
            <v>5-04</v>
          </cell>
          <cell r="G554" t="str">
            <v>II-2001</v>
          </cell>
        </row>
        <row r="555">
          <cell r="A555" t="str">
            <v>LME cash seller</v>
          </cell>
          <cell r="B555" t="str">
            <v>USD</v>
          </cell>
          <cell r="C555" t="str">
            <v>MT</v>
          </cell>
          <cell r="D555">
            <v>37033</v>
          </cell>
          <cell r="E555">
            <v>1538</v>
          </cell>
          <cell r="F555" t="str">
            <v>5-04</v>
          </cell>
          <cell r="G555" t="str">
            <v>II-2001</v>
          </cell>
        </row>
        <row r="556">
          <cell r="A556" t="str">
            <v>LME cash seller</v>
          </cell>
          <cell r="B556" t="str">
            <v>USD</v>
          </cell>
          <cell r="C556" t="str">
            <v>MT</v>
          </cell>
          <cell r="D556">
            <v>37032</v>
          </cell>
          <cell r="E556">
            <v>1541</v>
          </cell>
          <cell r="F556" t="str">
            <v>5-04</v>
          </cell>
          <cell r="G556" t="str">
            <v>II-2001</v>
          </cell>
        </row>
        <row r="557">
          <cell r="A557" t="str">
            <v>LME cash seller</v>
          </cell>
          <cell r="B557" t="str">
            <v>USD</v>
          </cell>
          <cell r="C557" t="str">
            <v>MT</v>
          </cell>
          <cell r="D557">
            <v>37029</v>
          </cell>
          <cell r="E557">
            <v>1542.5</v>
          </cell>
          <cell r="F557" t="str">
            <v>5-04</v>
          </cell>
          <cell r="G557" t="str">
            <v>II-2001</v>
          </cell>
        </row>
        <row r="558">
          <cell r="A558" t="str">
            <v>LME cash seller</v>
          </cell>
          <cell r="B558" t="str">
            <v>USD</v>
          </cell>
          <cell r="C558" t="str">
            <v>MT</v>
          </cell>
          <cell r="D558">
            <v>37028</v>
          </cell>
          <cell r="E558">
            <v>1530</v>
          </cell>
          <cell r="F558" t="str">
            <v>5-04</v>
          </cell>
          <cell r="G558" t="str">
            <v>II-2001</v>
          </cell>
        </row>
        <row r="559">
          <cell r="A559" t="str">
            <v>LME cash seller</v>
          </cell>
          <cell r="B559" t="str">
            <v>USD</v>
          </cell>
          <cell r="C559" t="str">
            <v>MT</v>
          </cell>
          <cell r="D559">
            <v>37027</v>
          </cell>
          <cell r="E559">
            <v>1518</v>
          </cell>
          <cell r="F559" t="str">
            <v>5-04</v>
          </cell>
          <cell r="G559" t="str">
            <v>II-2001</v>
          </cell>
        </row>
        <row r="560">
          <cell r="A560" t="str">
            <v>LME cash seller</v>
          </cell>
          <cell r="B560" t="str">
            <v>USD</v>
          </cell>
          <cell r="C560" t="str">
            <v>MT</v>
          </cell>
          <cell r="D560">
            <v>37026</v>
          </cell>
          <cell r="E560">
            <v>1529</v>
          </cell>
          <cell r="F560" t="str">
            <v>5-04</v>
          </cell>
          <cell r="G560" t="str">
            <v>II-2001</v>
          </cell>
        </row>
        <row r="561">
          <cell r="A561" t="str">
            <v>LME cash seller</v>
          </cell>
          <cell r="B561" t="str">
            <v>USD</v>
          </cell>
          <cell r="C561" t="str">
            <v>MT</v>
          </cell>
          <cell r="D561">
            <v>37025</v>
          </cell>
          <cell r="E561">
            <v>1535</v>
          </cell>
          <cell r="F561" t="str">
            <v>5-04</v>
          </cell>
          <cell r="G561" t="str">
            <v>II-2001</v>
          </cell>
        </row>
        <row r="562">
          <cell r="A562" t="str">
            <v>LME cash seller</v>
          </cell>
          <cell r="B562" t="str">
            <v>USD</v>
          </cell>
          <cell r="C562" t="str">
            <v>MT</v>
          </cell>
          <cell r="D562">
            <v>37022</v>
          </cell>
          <cell r="E562">
            <v>1543</v>
          </cell>
          <cell r="F562" t="str">
            <v>5-04</v>
          </cell>
          <cell r="G562" t="str">
            <v>II-2001</v>
          </cell>
        </row>
        <row r="563">
          <cell r="A563" t="str">
            <v>LME cash seller</v>
          </cell>
          <cell r="B563" t="str">
            <v>USD</v>
          </cell>
          <cell r="C563" t="str">
            <v>MT</v>
          </cell>
          <cell r="D563">
            <v>37021</v>
          </cell>
          <cell r="E563">
            <v>1561</v>
          </cell>
          <cell r="F563" t="str">
            <v>5-04</v>
          </cell>
          <cell r="G563" t="str">
            <v>II-2001</v>
          </cell>
        </row>
        <row r="564">
          <cell r="A564" t="str">
            <v>LME cash seller</v>
          </cell>
          <cell r="B564" t="str">
            <v>USD</v>
          </cell>
          <cell r="C564" t="str">
            <v>MT</v>
          </cell>
          <cell r="D564">
            <v>37020</v>
          </cell>
          <cell r="E564">
            <v>1550</v>
          </cell>
          <cell r="F564" t="str">
            <v>5-04</v>
          </cell>
          <cell r="G564" t="str">
            <v>II-2001</v>
          </cell>
        </row>
        <row r="565">
          <cell r="A565" t="str">
            <v>LME cash seller</v>
          </cell>
          <cell r="B565" t="str">
            <v>USD</v>
          </cell>
          <cell r="C565" t="str">
            <v>MT</v>
          </cell>
          <cell r="D565">
            <v>37019</v>
          </cell>
          <cell r="E565">
            <v>1584.5</v>
          </cell>
          <cell r="F565" t="str">
            <v>5-04</v>
          </cell>
          <cell r="G565" t="str">
            <v>II-2001</v>
          </cell>
        </row>
        <row r="566">
          <cell r="A566" t="str">
            <v>LME cash seller</v>
          </cell>
          <cell r="B566" t="str">
            <v>USD</v>
          </cell>
          <cell r="C566" t="str">
            <v>MT</v>
          </cell>
          <cell r="D566">
            <v>37015</v>
          </cell>
          <cell r="E566">
            <v>1586</v>
          </cell>
          <cell r="F566" t="str">
            <v>5-04</v>
          </cell>
          <cell r="G566" t="str">
            <v>II-2001</v>
          </cell>
        </row>
        <row r="567">
          <cell r="A567" t="str">
            <v>LME cash seller</v>
          </cell>
          <cell r="B567" t="str">
            <v>USD</v>
          </cell>
          <cell r="C567" t="str">
            <v>MT</v>
          </cell>
          <cell r="D567">
            <v>37014</v>
          </cell>
          <cell r="E567">
            <v>1593</v>
          </cell>
          <cell r="F567" t="str">
            <v>5-04</v>
          </cell>
          <cell r="G567" t="str">
            <v>II-2001</v>
          </cell>
        </row>
        <row r="568">
          <cell r="A568" t="str">
            <v>LME cash seller</v>
          </cell>
          <cell r="B568" t="str">
            <v>USD</v>
          </cell>
          <cell r="C568" t="str">
            <v>MT</v>
          </cell>
          <cell r="D568">
            <v>37013</v>
          </cell>
          <cell r="E568">
            <v>1556</v>
          </cell>
          <cell r="F568" t="str">
            <v>5-04</v>
          </cell>
          <cell r="G568" t="str">
            <v>II-2001</v>
          </cell>
        </row>
        <row r="569">
          <cell r="A569" t="str">
            <v>LME cash seller</v>
          </cell>
          <cell r="B569" t="str">
            <v>USD</v>
          </cell>
          <cell r="C569" t="str">
            <v>MT</v>
          </cell>
          <cell r="D569">
            <v>37012</v>
          </cell>
          <cell r="E569">
            <v>1560</v>
          </cell>
          <cell r="F569" t="str">
            <v>5-04</v>
          </cell>
          <cell r="G569" t="str">
            <v>II-2001</v>
          </cell>
        </row>
        <row r="570">
          <cell r="A570" t="str">
            <v>LME cash seller</v>
          </cell>
          <cell r="B570" t="str">
            <v>USD</v>
          </cell>
          <cell r="C570" t="str">
            <v>MT</v>
          </cell>
          <cell r="D570">
            <v>37011</v>
          </cell>
          <cell r="E570">
            <v>1538.5</v>
          </cell>
          <cell r="F570" t="str">
            <v>4-04</v>
          </cell>
          <cell r="G570" t="str">
            <v>II-2001</v>
          </cell>
        </row>
        <row r="571">
          <cell r="A571" t="str">
            <v>LME cash seller</v>
          </cell>
          <cell r="B571" t="str">
            <v>USD</v>
          </cell>
          <cell r="C571" t="str">
            <v>MT</v>
          </cell>
          <cell r="D571">
            <v>37008</v>
          </cell>
          <cell r="E571">
            <v>1540</v>
          </cell>
          <cell r="F571" t="str">
            <v>4-04</v>
          </cell>
          <cell r="G571" t="str">
            <v>II-2001</v>
          </cell>
        </row>
        <row r="572">
          <cell r="A572" t="str">
            <v>LME cash seller</v>
          </cell>
          <cell r="B572" t="str">
            <v>USD</v>
          </cell>
          <cell r="C572" t="str">
            <v>MT</v>
          </cell>
          <cell r="D572">
            <v>37007</v>
          </cell>
          <cell r="E572">
            <v>1554</v>
          </cell>
          <cell r="F572" t="str">
            <v>4-04</v>
          </cell>
          <cell r="G572" t="str">
            <v>II-2001</v>
          </cell>
        </row>
        <row r="573">
          <cell r="A573" t="str">
            <v>LME cash seller</v>
          </cell>
          <cell r="B573" t="str">
            <v>USD</v>
          </cell>
          <cell r="C573" t="str">
            <v>MT</v>
          </cell>
          <cell r="D573">
            <v>37006</v>
          </cell>
          <cell r="E573">
            <v>1522</v>
          </cell>
          <cell r="F573" t="str">
            <v>4-04</v>
          </cell>
          <cell r="G573" t="str">
            <v>II-2001</v>
          </cell>
        </row>
        <row r="574">
          <cell r="A574" t="str">
            <v>LME cash seller</v>
          </cell>
          <cell r="B574" t="str">
            <v>USD</v>
          </cell>
          <cell r="C574" t="str">
            <v>MT</v>
          </cell>
          <cell r="D574">
            <v>37005</v>
          </cell>
          <cell r="E574">
            <v>1510</v>
          </cell>
          <cell r="F574" t="str">
            <v>4-04</v>
          </cell>
          <cell r="G574" t="str">
            <v>II-2001</v>
          </cell>
        </row>
        <row r="575">
          <cell r="A575" t="str">
            <v>LME cash seller</v>
          </cell>
          <cell r="B575" t="str">
            <v>USD</v>
          </cell>
          <cell r="C575" t="str">
            <v>MT</v>
          </cell>
          <cell r="D575">
            <v>37004</v>
          </cell>
          <cell r="E575">
            <v>1520</v>
          </cell>
          <cell r="F575" t="str">
            <v>4-04</v>
          </cell>
          <cell r="G575" t="str">
            <v>II-2001</v>
          </cell>
        </row>
        <row r="576">
          <cell r="A576" t="str">
            <v>LME cash seller</v>
          </cell>
          <cell r="B576" t="str">
            <v>USD</v>
          </cell>
          <cell r="C576" t="str">
            <v>MT</v>
          </cell>
          <cell r="D576">
            <v>37001</v>
          </cell>
          <cell r="E576">
            <v>1534</v>
          </cell>
          <cell r="F576" t="str">
            <v>4-04</v>
          </cell>
          <cell r="G576" t="str">
            <v>II-2001</v>
          </cell>
        </row>
        <row r="577">
          <cell r="A577" t="str">
            <v>LME cash seller</v>
          </cell>
          <cell r="B577" t="str">
            <v>USD</v>
          </cell>
          <cell r="C577" t="str">
            <v>MT</v>
          </cell>
          <cell r="D577">
            <v>37000</v>
          </cell>
          <cell r="E577">
            <v>1499.5</v>
          </cell>
          <cell r="F577" t="str">
            <v>4-04</v>
          </cell>
          <cell r="G577" t="str">
            <v>II-2001</v>
          </cell>
        </row>
        <row r="578">
          <cell r="A578" t="str">
            <v>LME cash seller</v>
          </cell>
          <cell r="B578" t="str">
            <v>USD</v>
          </cell>
          <cell r="C578" t="str">
            <v>MT</v>
          </cell>
          <cell r="D578">
            <v>36999</v>
          </cell>
          <cell r="E578">
            <v>1491</v>
          </cell>
          <cell r="F578" t="str">
            <v>4-04</v>
          </cell>
          <cell r="G578" t="str">
            <v>II-2001</v>
          </cell>
        </row>
        <row r="579">
          <cell r="A579" t="str">
            <v>LME cash seller</v>
          </cell>
          <cell r="B579" t="str">
            <v>USD</v>
          </cell>
          <cell r="C579" t="str">
            <v>MT</v>
          </cell>
          <cell r="D579">
            <v>36998</v>
          </cell>
          <cell r="E579">
            <v>1476.5</v>
          </cell>
          <cell r="F579" t="str">
            <v>4-04</v>
          </cell>
          <cell r="G579" t="str">
            <v>II-2001</v>
          </cell>
        </row>
        <row r="580">
          <cell r="A580" t="str">
            <v>LME cash seller</v>
          </cell>
          <cell r="B580" t="str">
            <v>USD</v>
          </cell>
          <cell r="C580" t="str">
            <v>MT</v>
          </cell>
          <cell r="D580">
            <v>36993</v>
          </cell>
          <cell r="E580">
            <v>1481</v>
          </cell>
          <cell r="F580" t="str">
            <v>4-04</v>
          </cell>
          <cell r="G580" t="str">
            <v>II-2001</v>
          </cell>
        </row>
        <row r="581">
          <cell r="A581" t="str">
            <v>LME cash seller</v>
          </cell>
          <cell r="B581" t="str">
            <v>USD</v>
          </cell>
          <cell r="C581" t="str">
            <v>MT</v>
          </cell>
          <cell r="D581">
            <v>36992</v>
          </cell>
          <cell r="E581">
            <v>1507</v>
          </cell>
          <cell r="F581" t="str">
            <v>4-04</v>
          </cell>
          <cell r="G581" t="str">
            <v>II-2001</v>
          </cell>
        </row>
        <row r="582">
          <cell r="A582" t="str">
            <v>LME cash seller</v>
          </cell>
          <cell r="B582" t="str">
            <v>USD</v>
          </cell>
          <cell r="C582" t="str">
            <v>MT</v>
          </cell>
          <cell r="D582">
            <v>36991</v>
          </cell>
          <cell r="E582">
            <v>1500</v>
          </cell>
          <cell r="F582" t="str">
            <v>4-04</v>
          </cell>
          <cell r="G582" t="str">
            <v>II-2001</v>
          </cell>
        </row>
        <row r="583">
          <cell r="A583" t="str">
            <v>LME cash seller</v>
          </cell>
          <cell r="B583" t="str">
            <v>USD</v>
          </cell>
          <cell r="C583" t="str">
            <v>MT</v>
          </cell>
          <cell r="D583">
            <v>36990</v>
          </cell>
          <cell r="E583">
            <v>1446.5</v>
          </cell>
          <cell r="F583" t="str">
            <v>4-03</v>
          </cell>
          <cell r="G583" t="str">
            <v>II-2001</v>
          </cell>
        </row>
        <row r="584">
          <cell r="A584" t="str">
            <v>LME cash seller</v>
          </cell>
          <cell r="B584" t="str">
            <v>USD</v>
          </cell>
          <cell r="C584" t="str">
            <v>MT</v>
          </cell>
          <cell r="D584">
            <v>36987</v>
          </cell>
          <cell r="E584">
            <v>1474.5</v>
          </cell>
          <cell r="F584" t="str">
            <v>4-04</v>
          </cell>
          <cell r="G584" t="str">
            <v>II-2001</v>
          </cell>
        </row>
        <row r="585">
          <cell r="A585" t="str">
            <v>LME cash seller</v>
          </cell>
          <cell r="B585" t="str">
            <v>USD</v>
          </cell>
          <cell r="C585" t="str">
            <v>MT</v>
          </cell>
          <cell r="D585">
            <v>36986</v>
          </cell>
          <cell r="E585">
            <v>1468.5</v>
          </cell>
          <cell r="F585" t="str">
            <v>4-04</v>
          </cell>
          <cell r="G585" t="str">
            <v>II-2001</v>
          </cell>
        </row>
        <row r="586">
          <cell r="A586" t="str">
            <v>LME cash seller</v>
          </cell>
          <cell r="B586" t="str">
            <v>USD</v>
          </cell>
          <cell r="C586" t="str">
            <v>MT</v>
          </cell>
          <cell r="D586">
            <v>36985</v>
          </cell>
          <cell r="E586">
            <v>1471.5</v>
          </cell>
          <cell r="F586" t="str">
            <v>4-04</v>
          </cell>
          <cell r="G586" t="str">
            <v>II-2001</v>
          </cell>
        </row>
        <row r="587">
          <cell r="A587" t="str">
            <v>LME cash seller</v>
          </cell>
          <cell r="B587" t="str">
            <v>USD</v>
          </cell>
          <cell r="C587" t="str">
            <v>MT</v>
          </cell>
          <cell r="D587">
            <v>36984</v>
          </cell>
          <cell r="E587">
            <v>1455.5</v>
          </cell>
          <cell r="F587" t="str">
            <v>4-03</v>
          </cell>
          <cell r="G587" t="str">
            <v>II-2001</v>
          </cell>
        </row>
        <row r="588">
          <cell r="A588" t="str">
            <v>LME cash seller</v>
          </cell>
          <cell r="B588" t="str">
            <v>USD</v>
          </cell>
          <cell r="C588" t="str">
            <v>MT</v>
          </cell>
          <cell r="D588">
            <v>36983</v>
          </cell>
          <cell r="E588">
            <v>1458</v>
          </cell>
          <cell r="F588" t="str">
            <v>4-03</v>
          </cell>
          <cell r="G588" t="str">
            <v>II-2001</v>
          </cell>
        </row>
        <row r="589">
          <cell r="A589" t="str">
            <v>LME cash seller</v>
          </cell>
          <cell r="B589" t="str">
            <v>USD</v>
          </cell>
          <cell r="C589" t="str">
            <v>MT</v>
          </cell>
          <cell r="D589">
            <v>36980</v>
          </cell>
          <cell r="E589">
            <v>1469</v>
          </cell>
          <cell r="F589" t="str">
            <v>3-04</v>
          </cell>
          <cell r="G589" t="str">
            <v>I-2001</v>
          </cell>
        </row>
        <row r="590">
          <cell r="A590" t="str">
            <v>LME cash seller</v>
          </cell>
          <cell r="B590" t="str">
            <v>USD</v>
          </cell>
          <cell r="C590" t="str">
            <v>MT</v>
          </cell>
          <cell r="D590">
            <v>36979</v>
          </cell>
          <cell r="E590">
            <v>1469</v>
          </cell>
          <cell r="F590" t="str">
            <v>3-04</v>
          </cell>
          <cell r="G590" t="str">
            <v>I-2001</v>
          </cell>
        </row>
        <row r="591">
          <cell r="A591" t="str">
            <v>LME cash seller</v>
          </cell>
          <cell r="B591" t="str">
            <v>USD</v>
          </cell>
          <cell r="C591" t="str">
            <v>MT</v>
          </cell>
          <cell r="D591">
            <v>36978</v>
          </cell>
          <cell r="E591">
            <v>1477</v>
          </cell>
          <cell r="F591" t="str">
            <v>3-04</v>
          </cell>
          <cell r="G591" t="str">
            <v>I-2001</v>
          </cell>
        </row>
        <row r="592">
          <cell r="A592" t="str">
            <v>LME cash seller</v>
          </cell>
          <cell r="B592" t="str">
            <v>USD</v>
          </cell>
          <cell r="C592" t="str">
            <v>MT</v>
          </cell>
          <cell r="D592">
            <v>36977</v>
          </cell>
          <cell r="E592">
            <v>1472</v>
          </cell>
          <cell r="F592" t="str">
            <v>3-04</v>
          </cell>
          <cell r="G592" t="str">
            <v>I-2001</v>
          </cell>
        </row>
        <row r="593">
          <cell r="A593" t="str">
            <v>LME cash seller</v>
          </cell>
          <cell r="B593" t="str">
            <v>USD</v>
          </cell>
          <cell r="C593" t="str">
            <v>MT</v>
          </cell>
          <cell r="D593">
            <v>36976</v>
          </cell>
          <cell r="E593">
            <v>1478</v>
          </cell>
          <cell r="F593" t="str">
            <v>3-04</v>
          </cell>
          <cell r="G593" t="str">
            <v>I-2001</v>
          </cell>
        </row>
        <row r="594">
          <cell r="A594" t="str">
            <v>LME cash seller</v>
          </cell>
          <cell r="B594" t="str">
            <v>USD</v>
          </cell>
          <cell r="C594" t="str">
            <v>MT</v>
          </cell>
          <cell r="D594">
            <v>36973</v>
          </cell>
          <cell r="E594">
            <v>1486</v>
          </cell>
          <cell r="F594" t="str">
            <v>3-04</v>
          </cell>
          <cell r="G594" t="str">
            <v>I-2001</v>
          </cell>
        </row>
        <row r="595">
          <cell r="A595" t="str">
            <v>LME cash seller</v>
          </cell>
          <cell r="B595" t="str">
            <v>USD</v>
          </cell>
          <cell r="C595" t="str">
            <v>MT</v>
          </cell>
          <cell r="D595">
            <v>36972</v>
          </cell>
          <cell r="E595">
            <v>1472</v>
          </cell>
          <cell r="F595" t="str">
            <v>3-04</v>
          </cell>
          <cell r="G595" t="str">
            <v>I-2001</v>
          </cell>
        </row>
        <row r="596">
          <cell r="A596" t="str">
            <v>LME cash seller</v>
          </cell>
          <cell r="B596" t="str">
            <v>USD</v>
          </cell>
          <cell r="C596" t="str">
            <v>MT</v>
          </cell>
          <cell r="D596">
            <v>36971</v>
          </cell>
          <cell r="E596">
            <v>1481</v>
          </cell>
          <cell r="F596" t="str">
            <v>3-04</v>
          </cell>
          <cell r="G596" t="str">
            <v>I-2001</v>
          </cell>
        </row>
        <row r="597">
          <cell r="A597" t="str">
            <v>LME cash seller</v>
          </cell>
          <cell r="B597" t="str">
            <v>USD</v>
          </cell>
          <cell r="C597" t="str">
            <v>MT</v>
          </cell>
          <cell r="D597">
            <v>36970</v>
          </cell>
          <cell r="E597">
            <v>1492.5</v>
          </cell>
          <cell r="F597" t="str">
            <v>3-04</v>
          </cell>
          <cell r="G597" t="str">
            <v>I-2001</v>
          </cell>
        </row>
        <row r="598">
          <cell r="A598" t="str">
            <v>LME cash seller</v>
          </cell>
          <cell r="B598" t="str">
            <v>USD</v>
          </cell>
          <cell r="C598" t="str">
            <v>MT</v>
          </cell>
          <cell r="D598">
            <v>36969</v>
          </cell>
          <cell r="E598">
            <v>1480</v>
          </cell>
          <cell r="F598" t="str">
            <v>3-04</v>
          </cell>
          <cell r="G598" t="str">
            <v>I-2001</v>
          </cell>
        </row>
        <row r="599">
          <cell r="A599" t="str">
            <v>LME cash seller</v>
          </cell>
          <cell r="B599" t="str">
            <v>USD</v>
          </cell>
          <cell r="C599" t="str">
            <v>MT</v>
          </cell>
          <cell r="D599">
            <v>36966</v>
          </cell>
          <cell r="E599">
            <v>1494</v>
          </cell>
          <cell r="F599" t="str">
            <v>3-04</v>
          </cell>
          <cell r="G599" t="str">
            <v>I-2001</v>
          </cell>
        </row>
        <row r="600">
          <cell r="A600" t="str">
            <v>LME cash seller</v>
          </cell>
          <cell r="B600" t="str">
            <v>USD</v>
          </cell>
          <cell r="C600" t="str">
            <v>MT</v>
          </cell>
          <cell r="D600">
            <v>36965</v>
          </cell>
          <cell r="E600">
            <v>1503.5</v>
          </cell>
          <cell r="F600" t="str">
            <v>3-04</v>
          </cell>
          <cell r="G600" t="str">
            <v>I-2001</v>
          </cell>
        </row>
        <row r="601">
          <cell r="A601" t="str">
            <v>LME cash seller</v>
          </cell>
          <cell r="B601" t="str">
            <v>USD</v>
          </cell>
          <cell r="C601" t="str">
            <v>MT</v>
          </cell>
          <cell r="D601">
            <v>36964</v>
          </cell>
          <cell r="E601">
            <v>1502.5</v>
          </cell>
          <cell r="F601" t="str">
            <v>3-04</v>
          </cell>
          <cell r="G601" t="str">
            <v>I-2001</v>
          </cell>
        </row>
        <row r="602">
          <cell r="A602" t="str">
            <v>LME cash seller</v>
          </cell>
          <cell r="B602" t="str">
            <v>USD</v>
          </cell>
          <cell r="C602" t="str">
            <v>MT</v>
          </cell>
          <cell r="D602">
            <v>36963</v>
          </cell>
          <cell r="E602">
            <v>1505</v>
          </cell>
          <cell r="F602" t="str">
            <v>3-04</v>
          </cell>
          <cell r="G602" t="str">
            <v>I-2001</v>
          </cell>
        </row>
        <row r="603">
          <cell r="A603" t="str">
            <v>LME cash seller</v>
          </cell>
          <cell r="B603" t="str">
            <v>USD</v>
          </cell>
          <cell r="C603" t="str">
            <v>MT</v>
          </cell>
          <cell r="D603">
            <v>36962</v>
          </cell>
          <cell r="E603">
            <v>1520.5</v>
          </cell>
          <cell r="F603" t="str">
            <v>3-04</v>
          </cell>
          <cell r="G603" t="str">
            <v>I-2001</v>
          </cell>
        </row>
        <row r="604">
          <cell r="A604" t="str">
            <v>LME cash seller</v>
          </cell>
          <cell r="B604" t="str">
            <v>USD</v>
          </cell>
          <cell r="C604" t="str">
            <v>MT</v>
          </cell>
          <cell r="D604">
            <v>36959</v>
          </cell>
          <cell r="E604">
            <v>1529</v>
          </cell>
          <cell r="F604" t="str">
            <v>3-04</v>
          </cell>
          <cell r="G604" t="str">
            <v>I-2001</v>
          </cell>
        </row>
        <row r="605">
          <cell r="A605" t="str">
            <v>LME cash seller</v>
          </cell>
          <cell r="B605" t="str">
            <v>USD</v>
          </cell>
          <cell r="C605" t="str">
            <v>MT</v>
          </cell>
          <cell r="D605">
            <v>36958</v>
          </cell>
          <cell r="E605">
            <v>1542</v>
          </cell>
          <cell r="F605" t="str">
            <v>3-04</v>
          </cell>
          <cell r="G605" t="str">
            <v>I-2001</v>
          </cell>
        </row>
        <row r="606">
          <cell r="A606" t="str">
            <v>LME cash seller</v>
          </cell>
          <cell r="B606" t="str">
            <v>USD</v>
          </cell>
          <cell r="C606" t="str">
            <v>MT</v>
          </cell>
          <cell r="D606">
            <v>36957</v>
          </cell>
          <cell r="E606">
            <v>1566.5</v>
          </cell>
          <cell r="F606" t="str">
            <v>3-04</v>
          </cell>
          <cell r="G606" t="str">
            <v>I-2001</v>
          </cell>
        </row>
        <row r="607">
          <cell r="A607" t="str">
            <v>LME cash seller</v>
          </cell>
          <cell r="B607" t="str">
            <v>USD</v>
          </cell>
          <cell r="C607" t="str">
            <v>MT</v>
          </cell>
          <cell r="D607">
            <v>36956</v>
          </cell>
          <cell r="E607">
            <v>1581.5</v>
          </cell>
          <cell r="F607" t="str">
            <v>3-04</v>
          </cell>
          <cell r="G607" t="str">
            <v>I-2001</v>
          </cell>
        </row>
        <row r="608">
          <cell r="A608" t="str">
            <v>LME cash seller</v>
          </cell>
          <cell r="B608" t="str">
            <v>USD</v>
          </cell>
          <cell r="C608" t="str">
            <v>MT</v>
          </cell>
          <cell r="D608">
            <v>36955</v>
          </cell>
          <cell r="E608">
            <v>1562</v>
          </cell>
          <cell r="F608" t="str">
            <v>3-04</v>
          </cell>
          <cell r="G608" t="str">
            <v>I-2001</v>
          </cell>
        </row>
        <row r="609">
          <cell r="A609" t="str">
            <v>LME cash seller</v>
          </cell>
          <cell r="B609" t="str">
            <v>USD</v>
          </cell>
          <cell r="C609" t="str">
            <v>MT</v>
          </cell>
          <cell r="D609">
            <v>36952</v>
          </cell>
          <cell r="E609">
            <v>1560</v>
          </cell>
          <cell r="F609" t="str">
            <v>3-04</v>
          </cell>
          <cell r="G609" t="str">
            <v>I-2001</v>
          </cell>
        </row>
        <row r="610">
          <cell r="A610" t="str">
            <v>LME cash seller</v>
          </cell>
          <cell r="B610" t="str">
            <v>USD</v>
          </cell>
          <cell r="C610" t="str">
            <v>MT</v>
          </cell>
          <cell r="D610">
            <v>36951</v>
          </cell>
          <cell r="E610">
            <v>1566.5</v>
          </cell>
          <cell r="F610" t="str">
            <v>3-04</v>
          </cell>
          <cell r="G610" t="str">
            <v>I-2001</v>
          </cell>
        </row>
        <row r="611">
          <cell r="A611" t="str">
            <v>LME cash seller</v>
          </cell>
          <cell r="B611" t="str">
            <v>USD</v>
          </cell>
          <cell r="C611" t="str">
            <v>MT</v>
          </cell>
          <cell r="D611">
            <v>36950</v>
          </cell>
          <cell r="E611">
            <v>1553</v>
          </cell>
          <cell r="F611" t="str">
            <v>2-04</v>
          </cell>
          <cell r="G611" t="str">
            <v>I-2001</v>
          </cell>
        </row>
        <row r="612">
          <cell r="A612" t="str">
            <v>LME cash seller</v>
          </cell>
          <cell r="B612" t="str">
            <v>USD</v>
          </cell>
          <cell r="C612" t="str">
            <v>MT</v>
          </cell>
          <cell r="D612">
            <v>36949</v>
          </cell>
          <cell r="E612">
            <v>1562.5</v>
          </cell>
          <cell r="F612" t="str">
            <v>2-04</v>
          </cell>
          <cell r="G612" t="str">
            <v>I-2001</v>
          </cell>
        </row>
        <row r="613">
          <cell r="A613" t="str">
            <v>LME cash seller</v>
          </cell>
          <cell r="B613" t="str">
            <v>USD</v>
          </cell>
          <cell r="C613" t="str">
            <v>MT</v>
          </cell>
          <cell r="D613">
            <v>36948</v>
          </cell>
          <cell r="E613">
            <v>1540</v>
          </cell>
          <cell r="F613" t="str">
            <v>2-04</v>
          </cell>
          <cell r="G613" t="str">
            <v>I-2001</v>
          </cell>
        </row>
        <row r="614">
          <cell r="A614" t="str">
            <v>LME cash seller</v>
          </cell>
          <cell r="B614" t="str">
            <v>USD</v>
          </cell>
          <cell r="C614" t="str">
            <v>MT</v>
          </cell>
          <cell r="D614">
            <v>36945</v>
          </cell>
          <cell r="E614">
            <v>1531.5</v>
          </cell>
          <cell r="F614" t="str">
            <v>2-04</v>
          </cell>
          <cell r="G614" t="str">
            <v>I-2001</v>
          </cell>
        </row>
        <row r="615">
          <cell r="A615" t="str">
            <v>LME cash seller</v>
          </cell>
          <cell r="B615" t="str">
            <v>USD</v>
          </cell>
          <cell r="C615" t="str">
            <v>MT</v>
          </cell>
          <cell r="D615">
            <v>36944</v>
          </cell>
          <cell r="E615">
            <v>1548</v>
          </cell>
          <cell r="F615" t="str">
            <v>2-04</v>
          </cell>
          <cell r="G615" t="str">
            <v>I-2001</v>
          </cell>
        </row>
        <row r="616">
          <cell r="A616" t="str">
            <v>LME cash seller</v>
          </cell>
          <cell r="B616" t="str">
            <v>USD</v>
          </cell>
          <cell r="C616" t="str">
            <v>MT</v>
          </cell>
          <cell r="D616">
            <v>36943</v>
          </cell>
          <cell r="E616">
            <v>1572.5</v>
          </cell>
          <cell r="F616" t="str">
            <v>2-04</v>
          </cell>
          <cell r="G616" t="str">
            <v>I-2001</v>
          </cell>
        </row>
        <row r="617">
          <cell r="A617" t="str">
            <v>LME cash seller</v>
          </cell>
          <cell r="B617" t="str">
            <v>USD</v>
          </cell>
          <cell r="C617" t="str">
            <v>MT</v>
          </cell>
          <cell r="D617">
            <v>36942</v>
          </cell>
          <cell r="E617">
            <v>1587</v>
          </cell>
          <cell r="F617" t="str">
            <v>2-04</v>
          </cell>
          <cell r="G617" t="str">
            <v>I-2001</v>
          </cell>
        </row>
        <row r="618">
          <cell r="A618" t="str">
            <v>LME cash seller</v>
          </cell>
          <cell r="B618" t="str">
            <v>USD</v>
          </cell>
          <cell r="C618" t="str">
            <v>MT</v>
          </cell>
          <cell r="D618">
            <v>36941</v>
          </cell>
          <cell r="E618">
            <v>1593</v>
          </cell>
          <cell r="F618" t="str">
            <v>2-04</v>
          </cell>
          <cell r="G618" t="str">
            <v>I-2001</v>
          </cell>
        </row>
        <row r="619">
          <cell r="A619" t="str">
            <v>LME cash seller</v>
          </cell>
          <cell r="B619" t="str">
            <v>USD</v>
          </cell>
          <cell r="C619" t="str">
            <v>MT</v>
          </cell>
          <cell r="D619">
            <v>36938</v>
          </cell>
          <cell r="E619">
            <v>1616.5</v>
          </cell>
          <cell r="F619" t="str">
            <v>2-04</v>
          </cell>
          <cell r="G619" t="str">
            <v>I-2001</v>
          </cell>
        </row>
        <row r="620">
          <cell r="A620" t="str">
            <v>LME cash seller</v>
          </cell>
          <cell r="B620" t="str">
            <v>USD</v>
          </cell>
          <cell r="C620" t="str">
            <v>MT</v>
          </cell>
          <cell r="D620">
            <v>36937</v>
          </cell>
          <cell r="E620">
            <v>1604.5</v>
          </cell>
          <cell r="F620" t="str">
            <v>2-04</v>
          </cell>
          <cell r="G620" t="str">
            <v>I-2001</v>
          </cell>
        </row>
        <row r="621">
          <cell r="A621" t="str">
            <v>LME cash seller</v>
          </cell>
          <cell r="B621" t="str">
            <v>USD</v>
          </cell>
          <cell r="C621" t="str">
            <v>MT</v>
          </cell>
          <cell r="D621">
            <v>36936</v>
          </cell>
          <cell r="E621">
            <v>1593</v>
          </cell>
          <cell r="F621" t="str">
            <v>2-04</v>
          </cell>
          <cell r="G621" t="str">
            <v>I-2001</v>
          </cell>
        </row>
        <row r="622">
          <cell r="A622" t="str">
            <v>LME cash seller</v>
          </cell>
          <cell r="B622" t="str">
            <v>USD</v>
          </cell>
          <cell r="C622" t="str">
            <v>MT</v>
          </cell>
          <cell r="D622">
            <v>36935</v>
          </cell>
          <cell r="E622">
            <v>1607</v>
          </cell>
          <cell r="F622" t="str">
            <v>2-04</v>
          </cell>
          <cell r="G622" t="str">
            <v>I-2001</v>
          </cell>
        </row>
        <row r="623">
          <cell r="A623" t="str">
            <v>LME cash seller</v>
          </cell>
          <cell r="B623" t="str">
            <v>USD</v>
          </cell>
          <cell r="C623" t="str">
            <v>MT</v>
          </cell>
          <cell r="D623">
            <v>36934</v>
          </cell>
          <cell r="E623">
            <v>1625</v>
          </cell>
          <cell r="F623" t="str">
            <v>2-04</v>
          </cell>
          <cell r="G623" t="str">
            <v>I-2001</v>
          </cell>
        </row>
        <row r="624">
          <cell r="A624" t="str">
            <v>LME cash seller</v>
          </cell>
          <cell r="B624" t="str">
            <v>USD</v>
          </cell>
          <cell r="C624" t="str">
            <v>MT</v>
          </cell>
          <cell r="D624">
            <v>36931</v>
          </cell>
          <cell r="E624">
            <v>1633</v>
          </cell>
          <cell r="F624" t="str">
            <v>2-04</v>
          </cell>
          <cell r="G624" t="str">
            <v>I-2001</v>
          </cell>
        </row>
        <row r="625">
          <cell r="A625" t="str">
            <v>LME cash seller</v>
          </cell>
          <cell r="B625" t="str">
            <v>USD</v>
          </cell>
          <cell r="C625" t="str">
            <v>MT</v>
          </cell>
          <cell r="D625">
            <v>36930</v>
          </cell>
          <cell r="E625">
            <v>1625</v>
          </cell>
          <cell r="F625" t="str">
            <v>2-04</v>
          </cell>
          <cell r="G625" t="str">
            <v>I-2001</v>
          </cell>
        </row>
        <row r="626">
          <cell r="A626" t="str">
            <v>LME cash seller</v>
          </cell>
          <cell r="B626" t="str">
            <v>USD</v>
          </cell>
          <cell r="C626" t="str">
            <v>MT</v>
          </cell>
          <cell r="D626">
            <v>36929</v>
          </cell>
          <cell r="E626">
            <v>1625</v>
          </cell>
          <cell r="F626" t="str">
            <v>2-04</v>
          </cell>
          <cell r="G626" t="str">
            <v>I-2001</v>
          </cell>
        </row>
        <row r="627">
          <cell r="A627" t="str">
            <v>LME cash seller</v>
          </cell>
          <cell r="B627" t="str">
            <v>USD</v>
          </cell>
          <cell r="C627" t="str">
            <v>MT</v>
          </cell>
          <cell r="D627">
            <v>36928</v>
          </cell>
          <cell r="E627">
            <v>1630</v>
          </cell>
          <cell r="F627" t="str">
            <v>2-04</v>
          </cell>
          <cell r="G627" t="str">
            <v>I-2001</v>
          </cell>
        </row>
        <row r="628">
          <cell r="A628" t="str">
            <v>LME cash seller</v>
          </cell>
          <cell r="B628" t="str">
            <v>USD</v>
          </cell>
          <cell r="C628" t="str">
            <v>MT</v>
          </cell>
          <cell r="D628">
            <v>36927</v>
          </cell>
          <cell r="E628">
            <v>1655.5</v>
          </cell>
          <cell r="F628" t="str">
            <v>2-04</v>
          </cell>
          <cell r="G628" t="str">
            <v>I-2001</v>
          </cell>
        </row>
        <row r="629">
          <cell r="A629" t="str">
            <v>LME cash seller</v>
          </cell>
          <cell r="B629" t="str">
            <v>USD</v>
          </cell>
          <cell r="C629" t="str">
            <v>MT</v>
          </cell>
          <cell r="D629">
            <v>36924</v>
          </cell>
          <cell r="E629">
            <v>1691</v>
          </cell>
          <cell r="F629" t="str">
            <v>2-04</v>
          </cell>
          <cell r="G629" t="str">
            <v>I-2001</v>
          </cell>
        </row>
        <row r="630">
          <cell r="A630" t="str">
            <v>LME cash seller</v>
          </cell>
          <cell r="B630" t="str">
            <v>USD</v>
          </cell>
          <cell r="C630" t="str">
            <v>MT</v>
          </cell>
          <cell r="D630">
            <v>36923</v>
          </cell>
          <cell r="E630">
            <v>1705</v>
          </cell>
          <cell r="F630" t="str">
            <v>2-04</v>
          </cell>
          <cell r="G630" t="str">
            <v>I-2001</v>
          </cell>
        </row>
        <row r="631">
          <cell r="A631" t="str">
            <v>LME cash seller</v>
          </cell>
          <cell r="B631" t="str">
            <v>USD</v>
          </cell>
          <cell r="C631" t="str">
            <v>MT</v>
          </cell>
          <cell r="D631">
            <v>36922</v>
          </cell>
          <cell r="E631">
            <v>1737</v>
          </cell>
          <cell r="F631" t="str">
            <v>1-04</v>
          </cell>
          <cell r="G631" t="str">
            <v>I-2001</v>
          </cell>
        </row>
        <row r="632">
          <cell r="A632" t="str">
            <v>LME cash seller</v>
          </cell>
          <cell r="B632" t="str">
            <v>USD</v>
          </cell>
          <cell r="C632" t="str">
            <v>MT</v>
          </cell>
          <cell r="D632">
            <v>36921</v>
          </cell>
          <cell r="E632">
            <v>1690</v>
          </cell>
          <cell r="F632" t="str">
            <v>1-04</v>
          </cell>
          <cell r="G632" t="str">
            <v>I-2001</v>
          </cell>
        </row>
        <row r="633">
          <cell r="A633" t="str">
            <v>LME cash seller</v>
          </cell>
          <cell r="B633" t="str">
            <v>USD</v>
          </cell>
          <cell r="C633" t="str">
            <v>MT</v>
          </cell>
          <cell r="D633">
            <v>36920</v>
          </cell>
          <cell r="E633">
            <v>1700</v>
          </cell>
          <cell r="F633" t="str">
            <v>1-04</v>
          </cell>
          <cell r="G633" t="str">
            <v>I-2001</v>
          </cell>
        </row>
        <row r="634">
          <cell r="A634" t="str">
            <v>LME cash seller</v>
          </cell>
          <cell r="B634" t="str">
            <v>USD</v>
          </cell>
          <cell r="C634" t="str">
            <v>MT</v>
          </cell>
          <cell r="D634">
            <v>36917</v>
          </cell>
          <cell r="E634">
            <v>1685</v>
          </cell>
          <cell r="F634" t="str">
            <v>1-04</v>
          </cell>
          <cell r="G634" t="str">
            <v>I-2001</v>
          </cell>
        </row>
        <row r="635">
          <cell r="A635" t="str">
            <v>LME cash seller</v>
          </cell>
          <cell r="B635" t="str">
            <v>USD</v>
          </cell>
          <cell r="C635" t="str">
            <v>MT</v>
          </cell>
          <cell r="D635">
            <v>36916</v>
          </cell>
          <cell r="E635">
            <v>1660</v>
          </cell>
          <cell r="F635" t="str">
            <v>1-04</v>
          </cell>
          <cell r="G635" t="str">
            <v>I-2001</v>
          </cell>
        </row>
        <row r="636">
          <cell r="A636" t="str">
            <v>LME cash seller</v>
          </cell>
          <cell r="B636" t="str">
            <v>USD</v>
          </cell>
          <cell r="C636" t="str">
            <v>MT</v>
          </cell>
          <cell r="D636">
            <v>36915</v>
          </cell>
          <cell r="E636">
            <v>1653</v>
          </cell>
          <cell r="F636" t="str">
            <v>1-04</v>
          </cell>
          <cell r="G636" t="str">
            <v>I-2001</v>
          </cell>
        </row>
        <row r="637">
          <cell r="A637" t="str">
            <v>LME cash seller</v>
          </cell>
          <cell r="B637" t="str">
            <v>USD</v>
          </cell>
          <cell r="C637" t="str">
            <v>MT</v>
          </cell>
          <cell r="D637">
            <v>36914</v>
          </cell>
          <cell r="E637">
            <v>1646</v>
          </cell>
          <cell r="F637" t="str">
            <v>1-04</v>
          </cell>
          <cell r="G637" t="str">
            <v>I-2001</v>
          </cell>
        </row>
        <row r="638">
          <cell r="A638" t="str">
            <v>LME cash seller</v>
          </cell>
          <cell r="B638" t="str">
            <v>USD</v>
          </cell>
          <cell r="C638" t="str">
            <v>MT</v>
          </cell>
          <cell r="D638">
            <v>36913</v>
          </cell>
          <cell r="E638">
            <v>1653</v>
          </cell>
          <cell r="F638" t="str">
            <v>1-04</v>
          </cell>
          <cell r="G638" t="str">
            <v>I-2001</v>
          </cell>
        </row>
        <row r="639">
          <cell r="A639" t="str">
            <v>LME cash seller</v>
          </cell>
          <cell r="B639" t="str">
            <v>USD</v>
          </cell>
          <cell r="C639" t="str">
            <v>MT</v>
          </cell>
          <cell r="D639">
            <v>36910</v>
          </cell>
          <cell r="E639">
            <v>1660</v>
          </cell>
          <cell r="F639" t="str">
            <v>1-04</v>
          </cell>
          <cell r="G639" t="str">
            <v>I-2001</v>
          </cell>
        </row>
        <row r="640">
          <cell r="A640" t="str">
            <v>LME cash seller</v>
          </cell>
          <cell r="B640" t="str">
            <v>USD</v>
          </cell>
          <cell r="C640" t="str">
            <v>MT</v>
          </cell>
          <cell r="D640">
            <v>36909</v>
          </cell>
          <cell r="E640">
            <v>1616</v>
          </cell>
          <cell r="F640" t="str">
            <v>1-04</v>
          </cell>
          <cell r="G640" t="str">
            <v>I-2001</v>
          </cell>
        </row>
        <row r="641">
          <cell r="A641" t="str">
            <v>LME cash seller</v>
          </cell>
          <cell r="B641" t="str">
            <v>USD</v>
          </cell>
          <cell r="C641" t="str">
            <v>MT</v>
          </cell>
          <cell r="D641">
            <v>36908</v>
          </cell>
          <cell r="E641">
            <v>1576.5</v>
          </cell>
          <cell r="F641" t="str">
            <v>1-04</v>
          </cell>
          <cell r="G641" t="str">
            <v>I-2001</v>
          </cell>
        </row>
        <row r="642">
          <cell r="A642" t="str">
            <v>LME cash seller</v>
          </cell>
          <cell r="B642" t="str">
            <v>USD</v>
          </cell>
          <cell r="C642" t="str">
            <v>MT</v>
          </cell>
          <cell r="D642">
            <v>36907</v>
          </cell>
          <cell r="E642">
            <v>1597</v>
          </cell>
          <cell r="F642" t="str">
            <v>1-04</v>
          </cell>
          <cell r="G642" t="str">
            <v>I-2001</v>
          </cell>
        </row>
        <row r="643">
          <cell r="A643" t="str">
            <v>LME cash seller</v>
          </cell>
          <cell r="B643" t="str">
            <v>USD</v>
          </cell>
          <cell r="C643" t="str">
            <v>MT</v>
          </cell>
          <cell r="D643">
            <v>36906</v>
          </cell>
          <cell r="E643">
            <v>1630</v>
          </cell>
          <cell r="F643" t="str">
            <v>1-04</v>
          </cell>
          <cell r="G643" t="str">
            <v>I-2001</v>
          </cell>
        </row>
        <row r="644">
          <cell r="A644" t="str">
            <v>LME cash seller</v>
          </cell>
          <cell r="B644" t="str">
            <v>USD</v>
          </cell>
          <cell r="C644" t="str">
            <v>MT</v>
          </cell>
          <cell r="D644">
            <v>36903</v>
          </cell>
          <cell r="E644">
            <v>1620</v>
          </cell>
          <cell r="F644" t="str">
            <v>1-04</v>
          </cell>
          <cell r="G644" t="str">
            <v>I-2001</v>
          </cell>
        </row>
        <row r="645">
          <cell r="A645" t="str">
            <v>LME cash seller</v>
          </cell>
          <cell r="B645" t="str">
            <v>USD</v>
          </cell>
          <cell r="C645" t="str">
            <v>MT</v>
          </cell>
          <cell r="D645">
            <v>36902</v>
          </cell>
          <cell r="E645">
            <v>1576.5</v>
          </cell>
          <cell r="F645" t="str">
            <v>1-04</v>
          </cell>
          <cell r="G645" t="str">
            <v>I-2001</v>
          </cell>
        </row>
        <row r="646">
          <cell r="A646" t="str">
            <v>LME cash seller</v>
          </cell>
          <cell r="B646" t="str">
            <v>USD</v>
          </cell>
          <cell r="C646" t="str">
            <v>MT</v>
          </cell>
          <cell r="D646">
            <v>36901</v>
          </cell>
          <cell r="E646">
            <v>1578</v>
          </cell>
          <cell r="F646" t="str">
            <v>1-04</v>
          </cell>
          <cell r="G646" t="str">
            <v>I-2001</v>
          </cell>
        </row>
        <row r="647">
          <cell r="A647" t="str">
            <v>LME cash seller</v>
          </cell>
          <cell r="B647" t="str">
            <v>USD</v>
          </cell>
          <cell r="C647" t="str">
            <v>MT</v>
          </cell>
          <cell r="D647">
            <v>36900</v>
          </cell>
          <cell r="E647">
            <v>1581</v>
          </cell>
          <cell r="F647" t="str">
            <v>1-04</v>
          </cell>
          <cell r="G647" t="str">
            <v>I-2001</v>
          </cell>
        </row>
        <row r="648">
          <cell r="A648" t="str">
            <v>LME cash seller</v>
          </cell>
          <cell r="B648" t="str">
            <v>USD</v>
          </cell>
          <cell r="C648" t="str">
            <v>MT</v>
          </cell>
          <cell r="D648">
            <v>36899</v>
          </cell>
          <cell r="E648">
            <v>1539</v>
          </cell>
          <cell r="F648" t="str">
            <v>1-04</v>
          </cell>
          <cell r="G648" t="str">
            <v>I-2001</v>
          </cell>
        </row>
        <row r="649">
          <cell r="A649" t="str">
            <v>LME cash seller</v>
          </cell>
          <cell r="B649" t="str">
            <v>USD</v>
          </cell>
          <cell r="C649" t="str">
            <v>MT</v>
          </cell>
          <cell r="D649">
            <v>36896</v>
          </cell>
          <cell r="E649">
            <v>1539</v>
          </cell>
          <cell r="F649" t="str">
            <v>1-04</v>
          </cell>
          <cell r="G649" t="str">
            <v>I-2001</v>
          </cell>
        </row>
        <row r="650">
          <cell r="A650" t="str">
            <v>LME cash seller</v>
          </cell>
          <cell r="B650" t="str">
            <v>USD</v>
          </cell>
          <cell r="C650" t="str">
            <v>MT</v>
          </cell>
          <cell r="D650">
            <v>36895</v>
          </cell>
          <cell r="E650">
            <v>1533.5</v>
          </cell>
          <cell r="F650" t="str">
            <v>1-04</v>
          </cell>
          <cell r="G650" t="str">
            <v>I-2001</v>
          </cell>
        </row>
        <row r="651">
          <cell r="A651" t="str">
            <v>LME cash seller</v>
          </cell>
          <cell r="B651" t="str">
            <v>USD</v>
          </cell>
          <cell r="C651" t="str">
            <v>MT</v>
          </cell>
          <cell r="D651">
            <v>36894</v>
          </cell>
          <cell r="E651">
            <v>1521</v>
          </cell>
          <cell r="F651" t="str">
            <v>1-04</v>
          </cell>
          <cell r="G651" t="str">
            <v>I-2001</v>
          </cell>
        </row>
        <row r="652">
          <cell r="A652" t="str">
            <v>LME cash seller</v>
          </cell>
          <cell r="B652" t="str">
            <v>USD</v>
          </cell>
          <cell r="C652" t="str">
            <v>MT</v>
          </cell>
          <cell r="D652">
            <v>36893</v>
          </cell>
          <cell r="E652">
            <v>1566.5</v>
          </cell>
          <cell r="F652" t="str">
            <v>1-04</v>
          </cell>
          <cell r="G652" t="str">
            <v>I-2001</v>
          </cell>
        </row>
        <row r="653">
          <cell r="A653" t="str">
            <v>LME cash seller</v>
          </cell>
          <cell r="B653" t="str">
            <v>USD</v>
          </cell>
          <cell r="C653" t="str">
            <v>MT</v>
          </cell>
          <cell r="D653">
            <v>36472</v>
          </cell>
          <cell r="E653">
            <v>1468</v>
          </cell>
          <cell r="F653" t="str">
            <v>11-04</v>
          </cell>
          <cell r="G653" t="str">
            <v>IV-1999</v>
          </cell>
        </row>
        <row r="654">
          <cell r="A654" t="str">
            <v>LME cash seller</v>
          </cell>
          <cell r="B654" t="str">
            <v>USD</v>
          </cell>
          <cell r="C654" t="str">
            <v>MT</v>
          </cell>
          <cell r="D654">
            <v>36469</v>
          </cell>
          <cell r="E654">
            <v>1480.5</v>
          </cell>
          <cell r="F654" t="str">
            <v>11-04</v>
          </cell>
          <cell r="G654" t="str">
            <v>IV-1999</v>
          </cell>
        </row>
        <row r="655">
          <cell r="A655" t="str">
            <v>LME cash seller</v>
          </cell>
          <cell r="B655" t="str">
            <v>USD</v>
          </cell>
          <cell r="C655" t="str">
            <v>MT</v>
          </cell>
          <cell r="D655">
            <v>36468</v>
          </cell>
          <cell r="E655">
            <v>1490.5</v>
          </cell>
          <cell r="F655" t="str">
            <v>11-04</v>
          </cell>
          <cell r="G655" t="str">
            <v>IV-1999</v>
          </cell>
        </row>
        <row r="656">
          <cell r="A656" t="str">
            <v>LME cash seller</v>
          </cell>
          <cell r="B656" t="str">
            <v>USD</v>
          </cell>
          <cell r="C656" t="str">
            <v>MT</v>
          </cell>
          <cell r="D656">
            <v>36467</v>
          </cell>
          <cell r="E656">
            <v>1483</v>
          </cell>
          <cell r="F656" t="str">
            <v>11-04</v>
          </cell>
          <cell r="G656" t="str">
            <v>IV-1999</v>
          </cell>
        </row>
        <row r="657">
          <cell r="A657" t="str">
            <v>LME cash seller</v>
          </cell>
          <cell r="B657" t="str">
            <v>USD</v>
          </cell>
          <cell r="C657" t="str">
            <v>MT</v>
          </cell>
          <cell r="D657">
            <v>36466</v>
          </cell>
          <cell r="E657">
            <v>1470.5</v>
          </cell>
          <cell r="F657" t="str">
            <v>11-04</v>
          </cell>
          <cell r="G657" t="str">
            <v>IV-1999</v>
          </cell>
        </row>
        <row r="658">
          <cell r="A658" t="str">
            <v>LME cash seller</v>
          </cell>
          <cell r="B658" t="str">
            <v>USD</v>
          </cell>
          <cell r="C658" t="str">
            <v>MT</v>
          </cell>
          <cell r="D658">
            <v>36465</v>
          </cell>
          <cell r="E658">
            <v>1477</v>
          </cell>
          <cell r="F658" t="str">
            <v>11-04</v>
          </cell>
          <cell r="G658" t="str">
            <v>IV-1999</v>
          </cell>
        </row>
        <row r="659">
          <cell r="A659" t="str">
            <v>LME cash seller</v>
          </cell>
          <cell r="B659" t="str">
            <v>USD</v>
          </cell>
          <cell r="C659" t="str">
            <v>MT</v>
          </cell>
          <cell r="D659">
            <v>36462</v>
          </cell>
          <cell r="E659">
            <v>1474.5</v>
          </cell>
          <cell r="F659" t="str">
            <v>10-04</v>
          </cell>
          <cell r="G659" t="str">
            <v>IV-1999</v>
          </cell>
        </row>
        <row r="660">
          <cell r="A660" t="str">
            <v>LME cash seller</v>
          </cell>
          <cell r="B660" t="str">
            <v>USD</v>
          </cell>
          <cell r="C660" t="str">
            <v>MT</v>
          </cell>
          <cell r="D660">
            <v>36461</v>
          </cell>
          <cell r="E660">
            <v>1453</v>
          </cell>
          <cell r="F660" t="str">
            <v>10-03</v>
          </cell>
          <cell r="G660" t="str">
            <v>IV-1999</v>
          </cell>
        </row>
        <row r="661">
          <cell r="A661" t="str">
            <v>LME cash seller</v>
          </cell>
          <cell r="B661" t="str">
            <v>USD</v>
          </cell>
          <cell r="C661" t="str">
            <v>MT</v>
          </cell>
          <cell r="D661">
            <v>36460</v>
          </cell>
          <cell r="E661">
            <v>1459.5</v>
          </cell>
          <cell r="F661" t="str">
            <v>10-03</v>
          </cell>
          <cell r="G661" t="str">
            <v>IV-1999</v>
          </cell>
        </row>
        <row r="662">
          <cell r="A662" t="str">
            <v>LME cash seller</v>
          </cell>
          <cell r="B662" t="str">
            <v>USD</v>
          </cell>
          <cell r="C662" t="str">
            <v>MT</v>
          </cell>
          <cell r="D662">
            <v>36459</v>
          </cell>
          <cell r="E662">
            <v>1474.5</v>
          </cell>
          <cell r="F662" t="str">
            <v>10-04</v>
          </cell>
          <cell r="G662" t="str">
            <v>IV-1999</v>
          </cell>
        </row>
        <row r="663">
          <cell r="A663" t="str">
            <v>LME cash seller</v>
          </cell>
          <cell r="B663" t="str">
            <v>USD</v>
          </cell>
          <cell r="C663" t="str">
            <v>MT</v>
          </cell>
          <cell r="D663">
            <v>36458</v>
          </cell>
          <cell r="E663">
            <v>1484</v>
          </cell>
          <cell r="F663" t="str">
            <v>10-04</v>
          </cell>
          <cell r="G663" t="str">
            <v>IV-1999</v>
          </cell>
        </row>
        <row r="664">
          <cell r="A664" t="str">
            <v>LME cash seller</v>
          </cell>
          <cell r="B664" t="str">
            <v>USD</v>
          </cell>
          <cell r="C664" t="str">
            <v>MT</v>
          </cell>
          <cell r="D664">
            <v>36455</v>
          </cell>
          <cell r="E664">
            <v>1476</v>
          </cell>
          <cell r="F664" t="str">
            <v>10-04</v>
          </cell>
          <cell r="G664" t="str">
            <v>IV-1999</v>
          </cell>
        </row>
        <row r="665">
          <cell r="A665" t="str">
            <v>LME cash seller</v>
          </cell>
          <cell r="B665" t="str">
            <v>USD</v>
          </cell>
          <cell r="C665" t="str">
            <v>MT</v>
          </cell>
          <cell r="D665">
            <v>36454</v>
          </cell>
          <cell r="E665">
            <v>1492.5</v>
          </cell>
          <cell r="F665" t="str">
            <v>10-04</v>
          </cell>
          <cell r="G665" t="str">
            <v>IV-1999</v>
          </cell>
        </row>
        <row r="666">
          <cell r="A666" t="str">
            <v>LME cash seller</v>
          </cell>
          <cell r="B666" t="str">
            <v>USD</v>
          </cell>
          <cell r="C666" t="str">
            <v>MT</v>
          </cell>
          <cell r="D666">
            <v>36453</v>
          </cell>
          <cell r="E666">
            <v>1485</v>
          </cell>
          <cell r="F666" t="str">
            <v>10-04</v>
          </cell>
          <cell r="G666" t="str">
            <v>IV-1999</v>
          </cell>
        </row>
        <row r="667">
          <cell r="A667" t="str">
            <v>LME cash seller</v>
          </cell>
          <cell r="B667" t="str">
            <v>USD</v>
          </cell>
          <cell r="C667" t="str">
            <v>MT</v>
          </cell>
          <cell r="D667">
            <v>36452</v>
          </cell>
          <cell r="E667">
            <v>1474</v>
          </cell>
          <cell r="F667" t="str">
            <v>10-04</v>
          </cell>
          <cell r="G667" t="str">
            <v>IV-1999</v>
          </cell>
        </row>
        <row r="668">
          <cell r="A668" t="str">
            <v>LME cash seller</v>
          </cell>
          <cell r="B668" t="str">
            <v>USD</v>
          </cell>
          <cell r="C668" t="str">
            <v>MT</v>
          </cell>
          <cell r="D668">
            <v>36451</v>
          </cell>
          <cell r="E668">
            <v>1467</v>
          </cell>
          <cell r="F668" t="str">
            <v>10-04</v>
          </cell>
          <cell r="G668" t="str">
            <v>IV-1999</v>
          </cell>
        </row>
        <row r="669">
          <cell r="A669" t="str">
            <v>LME cash seller</v>
          </cell>
          <cell r="B669" t="str">
            <v>USD</v>
          </cell>
          <cell r="C669" t="str">
            <v>MT</v>
          </cell>
          <cell r="D669">
            <v>36448</v>
          </cell>
          <cell r="E669">
            <v>1476.5</v>
          </cell>
          <cell r="F669" t="str">
            <v>10-04</v>
          </cell>
          <cell r="G669" t="str">
            <v>IV-1999</v>
          </cell>
        </row>
        <row r="670">
          <cell r="A670" t="str">
            <v>LME cash seller</v>
          </cell>
          <cell r="B670" t="str">
            <v>USD</v>
          </cell>
          <cell r="C670" t="str">
            <v>MT</v>
          </cell>
          <cell r="D670">
            <v>36447</v>
          </cell>
          <cell r="E670">
            <v>1481.5</v>
          </cell>
          <cell r="F670" t="str">
            <v>10-04</v>
          </cell>
          <cell r="G670" t="str">
            <v>IV-1999</v>
          </cell>
        </row>
        <row r="671">
          <cell r="A671" t="str">
            <v>LME cash seller</v>
          </cell>
          <cell r="B671" t="str">
            <v>USD</v>
          </cell>
          <cell r="C671" t="str">
            <v>MT</v>
          </cell>
          <cell r="D671">
            <v>36446</v>
          </cell>
          <cell r="E671">
            <v>1479</v>
          </cell>
          <cell r="F671" t="str">
            <v>10-04</v>
          </cell>
          <cell r="G671" t="str">
            <v>IV-1999</v>
          </cell>
        </row>
        <row r="672">
          <cell r="A672" t="str">
            <v>LME cash seller</v>
          </cell>
          <cell r="B672" t="str">
            <v>USD</v>
          </cell>
          <cell r="C672" t="str">
            <v>MT</v>
          </cell>
          <cell r="D672">
            <v>36445</v>
          </cell>
          <cell r="E672">
            <v>1449</v>
          </cell>
          <cell r="F672" t="str">
            <v>10-03</v>
          </cell>
          <cell r="G672" t="str">
            <v>IV-1999</v>
          </cell>
        </row>
        <row r="673">
          <cell r="A673" t="str">
            <v>LME cash seller</v>
          </cell>
          <cell r="B673" t="str">
            <v>USD</v>
          </cell>
          <cell r="C673" t="str">
            <v>MT</v>
          </cell>
          <cell r="D673">
            <v>36444</v>
          </cell>
          <cell r="E673">
            <v>1448</v>
          </cell>
          <cell r="F673" t="str">
            <v>10-03</v>
          </cell>
          <cell r="G673" t="str">
            <v>IV-1999</v>
          </cell>
        </row>
        <row r="674">
          <cell r="A674" t="str">
            <v>LME cash seller</v>
          </cell>
          <cell r="B674" t="str">
            <v>USD</v>
          </cell>
          <cell r="C674" t="str">
            <v>MT</v>
          </cell>
          <cell r="D674">
            <v>36441</v>
          </cell>
          <cell r="E674">
            <v>1462</v>
          </cell>
          <cell r="F674" t="str">
            <v>10-04</v>
          </cell>
          <cell r="G674" t="str">
            <v>IV-1999</v>
          </cell>
        </row>
        <row r="675">
          <cell r="A675" t="str">
            <v>LME cash seller</v>
          </cell>
          <cell r="B675" t="str">
            <v>USD</v>
          </cell>
          <cell r="C675" t="str">
            <v>MT</v>
          </cell>
          <cell r="D675">
            <v>36440</v>
          </cell>
          <cell r="E675">
            <v>1478.5</v>
          </cell>
          <cell r="F675" t="str">
            <v>10-04</v>
          </cell>
          <cell r="G675" t="str">
            <v>IV-1999</v>
          </cell>
        </row>
        <row r="676">
          <cell r="A676" t="str">
            <v>LME cash seller</v>
          </cell>
          <cell r="B676" t="str">
            <v>USD</v>
          </cell>
          <cell r="C676" t="str">
            <v>MT</v>
          </cell>
          <cell r="D676">
            <v>36439</v>
          </cell>
          <cell r="E676">
            <v>1500.5</v>
          </cell>
          <cell r="F676" t="str">
            <v>10-04</v>
          </cell>
          <cell r="G676" t="str">
            <v>IV-1999</v>
          </cell>
        </row>
        <row r="677">
          <cell r="A677" t="str">
            <v>LME cash seller</v>
          </cell>
          <cell r="B677" t="str">
            <v>USD</v>
          </cell>
          <cell r="C677" t="str">
            <v>MT</v>
          </cell>
          <cell r="D677">
            <v>36438</v>
          </cell>
          <cell r="E677">
            <v>1488</v>
          </cell>
          <cell r="F677" t="str">
            <v>10-04</v>
          </cell>
          <cell r="G677" t="str">
            <v>IV-1999</v>
          </cell>
        </row>
        <row r="678">
          <cell r="A678" t="str">
            <v>LME cash seller</v>
          </cell>
          <cell r="B678" t="str">
            <v>USD</v>
          </cell>
          <cell r="C678" t="str">
            <v>MT</v>
          </cell>
          <cell r="D678">
            <v>36437</v>
          </cell>
          <cell r="E678">
            <v>1480.5</v>
          </cell>
          <cell r="F678" t="str">
            <v>10-04</v>
          </cell>
          <cell r="G678" t="str">
            <v>IV-1999</v>
          </cell>
        </row>
        <row r="679">
          <cell r="A679" t="str">
            <v>LME cash seller</v>
          </cell>
          <cell r="B679" t="str">
            <v>USD</v>
          </cell>
          <cell r="C679" t="str">
            <v>MT</v>
          </cell>
          <cell r="D679">
            <v>36434</v>
          </cell>
          <cell r="E679">
            <v>1487</v>
          </cell>
          <cell r="F679" t="str">
            <v>10-04</v>
          </cell>
          <cell r="G679" t="str">
            <v>IV-1999</v>
          </cell>
        </row>
        <row r="680">
          <cell r="A680" t="str">
            <v>LME cash seller</v>
          </cell>
          <cell r="B680" t="str">
            <v>USD</v>
          </cell>
          <cell r="C680" t="str">
            <v>MT</v>
          </cell>
          <cell r="D680">
            <v>36433</v>
          </cell>
          <cell r="E680">
            <v>1480</v>
          </cell>
          <cell r="F680" t="str">
            <v>9-04</v>
          </cell>
          <cell r="G680" t="str">
            <v>III-1999</v>
          </cell>
        </row>
        <row r="681">
          <cell r="A681" t="str">
            <v>LME cash seller</v>
          </cell>
          <cell r="B681" t="str">
            <v>USD</v>
          </cell>
          <cell r="C681" t="str">
            <v>MT</v>
          </cell>
          <cell r="D681">
            <v>36432</v>
          </cell>
          <cell r="E681">
            <v>1504</v>
          </cell>
          <cell r="F681" t="str">
            <v>9-04</v>
          </cell>
          <cell r="G681" t="str">
            <v>III-1999</v>
          </cell>
        </row>
        <row r="682">
          <cell r="A682" t="str">
            <v>LME cash seller</v>
          </cell>
          <cell r="B682" t="str">
            <v>USD</v>
          </cell>
          <cell r="C682" t="str">
            <v>MT</v>
          </cell>
          <cell r="D682">
            <v>36431</v>
          </cell>
          <cell r="E682">
            <v>1476.5</v>
          </cell>
          <cell r="F682" t="str">
            <v>9-04</v>
          </cell>
          <cell r="G682" t="str">
            <v>III-1999</v>
          </cell>
        </row>
        <row r="683">
          <cell r="A683" t="str">
            <v>LME cash seller</v>
          </cell>
          <cell r="B683" t="str">
            <v>USD</v>
          </cell>
          <cell r="C683" t="str">
            <v>MT</v>
          </cell>
          <cell r="D683">
            <v>36430</v>
          </cell>
          <cell r="E683">
            <v>1479</v>
          </cell>
          <cell r="F683" t="str">
            <v>9-04</v>
          </cell>
          <cell r="G683" t="str">
            <v>III-1999</v>
          </cell>
        </row>
        <row r="684">
          <cell r="A684" t="str">
            <v>LME cash seller</v>
          </cell>
          <cell r="B684" t="str">
            <v>USD</v>
          </cell>
          <cell r="C684" t="str">
            <v>MT</v>
          </cell>
          <cell r="D684">
            <v>36427</v>
          </cell>
          <cell r="E684">
            <v>1501</v>
          </cell>
          <cell r="F684" t="str">
            <v>9-04</v>
          </cell>
          <cell r="G684" t="str">
            <v>III-1999</v>
          </cell>
        </row>
        <row r="685">
          <cell r="A685" t="str">
            <v>LME cash seller</v>
          </cell>
          <cell r="B685" t="str">
            <v>USD</v>
          </cell>
          <cell r="C685" t="str">
            <v>MT</v>
          </cell>
          <cell r="D685">
            <v>36426</v>
          </cell>
          <cell r="E685">
            <v>1512</v>
          </cell>
          <cell r="F685" t="str">
            <v>9-04</v>
          </cell>
          <cell r="G685" t="str">
            <v>III-1999</v>
          </cell>
        </row>
        <row r="686">
          <cell r="A686" t="str">
            <v>LME cash seller</v>
          </cell>
          <cell r="B686" t="str">
            <v>USD</v>
          </cell>
          <cell r="C686" t="str">
            <v>MT</v>
          </cell>
          <cell r="D686">
            <v>36425</v>
          </cell>
          <cell r="E686">
            <v>1521.5</v>
          </cell>
          <cell r="F686" t="str">
            <v>9-04</v>
          </cell>
          <cell r="G686" t="str">
            <v>III-1999</v>
          </cell>
        </row>
        <row r="687">
          <cell r="A687" t="str">
            <v>LME cash seller</v>
          </cell>
          <cell r="B687" t="str">
            <v>USD</v>
          </cell>
          <cell r="C687" t="str">
            <v>MT</v>
          </cell>
          <cell r="D687">
            <v>36424</v>
          </cell>
          <cell r="E687">
            <v>1513.5</v>
          </cell>
          <cell r="F687" t="str">
            <v>9-04</v>
          </cell>
          <cell r="G687" t="str">
            <v>III-1999</v>
          </cell>
        </row>
        <row r="688">
          <cell r="A688" t="str">
            <v>LME cash seller</v>
          </cell>
          <cell r="B688" t="str">
            <v>USD</v>
          </cell>
          <cell r="C688" t="str">
            <v>MT</v>
          </cell>
          <cell r="D688">
            <v>36423</v>
          </cell>
          <cell r="E688">
            <v>1511</v>
          </cell>
          <cell r="F688" t="str">
            <v>9-04</v>
          </cell>
          <cell r="G688" t="str">
            <v>III-1999</v>
          </cell>
        </row>
        <row r="689">
          <cell r="A689" t="str">
            <v>LME cash seller</v>
          </cell>
          <cell r="B689" t="str">
            <v>USD</v>
          </cell>
          <cell r="C689" t="str">
            <v>MT</v>
          </cell>
          <cell r="D689">
            <v>36420</v>
          </cell>
          <cell r="E689">
            <v>1514.5</v>
          </cell>
          <cell r="F689" t="str">
            <v>9-04</v>
          </cell>
          <cell r="G689" t="str">
            <v>III-1999</v>
          </cell>
        </row>
        <row r="690">
          <cell r="A690" t="str">
            <v>LME cash seller</v>
          </cell>
          <cell r="B690" t="str">
            <v>USD</v>
          </cell>
          <cell r="C690" t="str">
            <v>MT</v>
          </cell>
          <cell r="D690">
            <v>36419</v>
          </cell>
          <cell r="E690">
            <v>1508</v>
          </cell>
          <cell r="F690" t="str">
            <v>9-04</v>
          </cell>
          <cell r="G690" t="str">
            <v>III-1999</v>
          </cell>
        </row>
        <row r="691">
          <cell r="A691" t="str">
            <v>LME cash seller</v>
          </cell>
          <cell r="B691" t="str">
            <v>USD</v>
          </cell>
          <cell r="C691" t="str">
            <v>MT</v>
          </cell>
          <cell r="D691">
            <v>36418</v>
          </cell>
          <cell r="E691">
            <v>1481</v>
          </cell>
          <cell r="F691" t="str">
            <v>9-04</v>
          </cell>
          <cell r="G691" t="str">
            <v>III-1999</v>
          </cell>
        </row>
        <row r="692">
          <cell r="A692" t="str">
            <v>LME cash seller</v>
          </cell>
          <cell r="B692" t="str">
            <v>USD</v>
          </cell>
          <cell r="C692" t="str">
            <v>MT</v>
          </cell>
          <cell r="D692">
            <v>36417</v>
          </cell>
          <cell r="E692">
            <v>1486</v>
          </cell>
          <cell r="F692" t="str">
            <v>9-04</v>
          </cell>
          <cell r="G692" t="str">
            <v>III-1999</v>
          </cell>
        </row>
        <row r="693">
          <cell r="A693" t="str">
            <v>LME cash seller</v>
          </cell>
          <cell r="B693" t="str">
            <v>USD</v>
          </cell>
          <cell r="C693" t="str">
            <v>MT</v>
          </cell>
          <cell r="D693">
            <v>36416</v>
          </cell>
          <cell r="E693">
            <v>1502</v>
          </cell>
          <cell r="F693" t="str">
            <v>9-04</v>
          </cell>
          <cell r="G693" t="str">
            <v>III-1999</v>
          </cell>
        </row>
        <row r="694">
          <cell r="A694" t="str">
            <v>LME cash seller</v>
          </cell>
          <cell r="B694" t="str">
            <v>USD</v>
          </cell>
          <cell r="C694" t="str">
            <v>MT</v>
          </cell>
          <cell r="D694">
            <v>36413</v>
          </cell>
          <cell r="E694">
            <v>1487.5</v>
          </cell>
          <cell r="F694" t="str">
            <v>9-04</v>
          </cell>
          <cell r="G694" t="str">
            <v>III-1999</v>
          </cell>
        </row>
        <row r="695">
          <cell r="A695" t="str">
            <v>LME cash seller</v>
          </cell>
          <cell r="B695" t="str">
            <v>USD</v>
          </cell>
          <cell r="C695" t="str">
            <v>MT</v>
          </cell>
          <cell r="D695">
            <v>36412</v>
          </cell>
          <cell r="E695">
            <v>1498.5</v>
          </cell>
          <cell r="F695" t="str">
            <v>9-04</v>
          </cell>
          <cell r="G695" t="str">
            <v>III-1999</v>
          </cell>
        </row>
        <row r="696">
          <cell r="A696" t="str">
            <v>LME cash seller</v>
          </cell>
          <cell r="B696" t="str">
            <v>USD</v>
          </cell>
          <cell r="C696" t="str">
            <v>MT</v>
          </cell>
          <cell r="D696">
            <v>36411</v>
          </cell>
          <cell r="E696">
            <v>1486.5</v>
          </cell>
          <cell r="F696" t="str">
            <v>9-04</v>
          </cell>
          <cell r="G696" t="str">
            <v>III-1999</v>
          </cell>
        </row>
        <row r="697">
          <cell r="A697" t="str">
            <v>LME cash seller</v>
          </cell>
          <cell r="B697" t="str">
            <v>USD</v>
          </cell>
          <cell r="C697" t="str">
            <v>MT</v>
          </cell>
          <cell r="D697">
            <v>36410</v>
          </cell>
          <cell r="E697">
            <v>1490</v>
          </cell>
          <cell r="F697" t="str">
            <v>9-04</v>
          </cell>
          <cell r="G697" t="str">
            <v>III-1999</v>
          </cell>
        </row>
        <row r="698">
          <cell r="A698" t="str">
            <v>LME cash seller</v>
          </cell>
          <cell r="B698" t="str">
            <v>USD</v>
          </cell>
          <cell r="C698" t="str">
            <v>MT</v>
          </cell>
          <cell r="D698">
            <v>36409</v>
          </cell>
          <cell r="E698">
            <v>1469</v>
          </cell>
          <cell r="F698" t="str">
            <v>9-04</v>
          </cell>
          <cell r="G698" t="str">
            <v>III-1999</v>
          </cell>
        </row>
        <row r="699">
          <cell r="A699" t="str">
            <v>LME cash seller</v>
          </cell>
          <cell r="B699" t="str">
            <v>USD</v>
          </cell>
          <cell r="C699" t="str">
            <v>MT</v>
          </cell>
          <cell r="D699">
            <v>36406</v>
          </cell>
          <cell r="E699">
            <v>1477.5</v>
          </cell>
          <cell r="F699" t="str">
            <v>9-04</v>
          </cell>
          <cell r="G699" t="str">
            <v>III-1999</v>
          </cell>
        </row>
        <row r="700">
          <cell r="A700" t="str">
            <v>LME cash seller</v>
          </cell>
          <cell r="B700" t="str">
            <v>USD</v>
          </cell>
          <cell r="C700" t="str">
            <v>MT</v>
          </cell>
          <cell r="D700">
            <v>36405</v>
          </cell>
          <cell r="E700">
            <v>1470</v>
          </cell>
          <cell r="F700" t="str">
            <v>9-04</v>
          </cell>
          <cell r="G700" t="str">
            <v>III-1999</v>
          </cell>
        </row>
        <row r="701">
          <cell r="A701" t="str">
            <v>LME cash seller</v>
          </cell>
          <cell r="B701" t="str">
            <v>USD</v>
          </cell>
          <cell r="C701" t="str">
            <v>MT</v>
          </cell>
          <cell r="D701">
            <v>36404</v>
          </cell>
          <cell r="E701">
            <v>1474</v>
          </cell>
          <cell r="F701" t="str">
            <v>9-04</v>
          </cell>
          <cell r="G701" t="str">
            <v>III-1999</v>
          </cell>
        </row>
        <row r="702">
          <cell r="A702" t="str">
            <v>LME cash seller</v>
          </cell>
          <cell r="B702" t="str">
            <v>USD</v>
          </cell>
          <cell r="C702" t="str">
            <v>MT</v>
          </cell>
          <cell r="D702">
            <v>36403</v>
          </cell>
          <cell r="E702">
            <v>1452.5</v>
          </cell>
          <cell r="F702" t="str">
            <v>8-03</v>
          </cell>
          <cell r="G702" t="str">
            <v>III-1999</v>
          </cell>
        </row>
        <row r="703">
          <cell r="A703" t="str">
            <v>LME cash seller</v>
          </cell>
          <cell r="B703" t="str">
            <v>USD</v>
          </cell>
          <cell r="C703" t="str">
            <v>MT</v>
          </cell>
          <cell r="D703">
            <v>36399</v>
          </cell>
          <cell r="E703">
            <v>1447.5</v>
          </cell>
          <cell r="F703" t="str">
            <v>8-03</v>
          </cell>
          <cell r="G703" t="str">
            <v>III-1999</v>
          </cell>
        </row>
        <row r="704">
          <cell r="A704" t="str">
            <v>LME cash seller</v>
          </cell>
          <cell r="B704" t="str">
            <v>USD</v>
          </cell>
          <cell r="C704" t="str">
            <v>MT</v>
          </cell>
          <cell r="D704">
            <v>36398</v>
          </cell>
          <cell r="E704">
            <v>1452</v>
          </cell>
          <cell r="F704" t="str">
            <v>8-03</v>
          </cell>
          <cell r="G704" t="str">
            <v>III-1999</v>
          </cell>
        </row>
        <row r="705">
          <cell r="A705" t="str">
            <v>LME cash seller</v>
          </cell>
          <cell r="B705" t="str">
            <v>USD</v>
          </cell>
          <cell r="C705" t="str">
            <v>MT</v>
          </cell>
          <cell r="D705">
            <v>36397</v>
          </cell>
          <cell r="E705">
            <v>1462</v>
          </cell>
          <cell r="F705" t="str">
            <v>8-04</v>
          </cell>
          <cell r="G705" t="str">
            <v>III-1999</v>
          </cell>
        </row>
        <row r="706">
          <cell r="A706" t="str">
            <v>LME cash seller</v>
          </cell>
          <cell r="B706" t="str">
            <v>USD</v>
          </cell>
          <cell r="C706" t="str">
            <v>MT</v>
          </cell>
          <cell r="D706">
            <v>36396</v>
          </cell>
          <cell r="E706">
            <v>1435.5</v>
          </cell>
          <cell r="F706" t="str">
            <v>8-03</v>
          </cell>
          <cell r="G706" t="str">
            <v>III-1999</v>
          </cell>
        </row>
        <row r="707">
          <cell r="A707" t="str">
            <v>LME cash seller</v>
          </cell>
          <cell r="B707" t="str">
            <v>USD</v>
          </cell>
          <cell r="C707" t="str">
            <v>MT</v>
          </cell>
          <cell r="D707">
            <v>36395</v>
          </cell>
          <cell r="E707">
            <v>1424.5</v>
          </cell>
          <cell r="F707" t="str">
            <v>8-03</v>
          </cell>
          <cell r="G707" t="str">
            <v>III-1999</v>
          </cell>
        </row>
        <row r="708">
          <cell r="A708" t="str">
            <v>LME cash seller</v>
          </cell>
          <cell r="B708" t="str">
            <v>USD</v>
          </cell>
          <cell r="C708" t="str">
            <v>MT</v>
          </cell>
          <cell r="D708">
            <v>36392</v>
          </cell>
          <cell r="E708">
            <v>1432.5</v>
          </cell>
          <cell r="F708" t="str">
            <v>8-03</v>
          </cell>
          <cell r="G708" t="str">
            <v>III-1999</v>
          </cell>
        </row>
        <row r="709">
          <cell r="A709" t="str">
            <v>LME cash seller</v>
          </cell>
          <cell r="B709" t="str">
            <v>USD</v>
          </cell>
          <cell r="C709" t="str">
            <v>MT</v>
          </cell>
          <cell r="D709">
            <v>36391</v>
          </cell>
          <cell r="E709">
            <v>1435</v>
          </cell>
          <cell r="F709" t="str">
            <v>8-03</v>
          </cell>
          <cell r="G709" t="str">
            <v>III-1999</v>
          </cell>
        </row>
        <row r="710">
          <cell r="A710" t="str">
            <v>LME cash seller</v>
          </cell>
          <cell r="B710" t="str">
            <v>USD</v>
          </cell>
          <cell r="C710" t="str">
            <v>MT</v>
          </cell>
          <cell r="D710">
            <v>36390</v>
          </cell>
          <cell r="E710">
            <v>1437.5</v>
          </cell>
          <cell r="F710" t="str">
            <v>8-03</v>
          </cell>
          <cell r="G710" t="str">
            <v>III-1999</v>
          </cell>
        </row>
        <row r="711">
          <cell r="A711" t="str">
            <v>LME cash seller</v>
          </cell>
          <cell r="B711" t="str">
            <v>USD</v>
          </cell>
          <cell r="C711" t="str">
            <v>MT</v>
          </cell>
          <cell r="D711">
            <v>36389</v>
          </cell>
          <cell r="E711">
            <v>1444</v>
          </cell>
          <cell r="F711" t="str">
            <v>8-03</v>
          </cell>
          <cell r="G711" t="str">
            <v>III-1999</v>
          </cell>
        </row>
        <row r="712">
          <cell r="A712" t="str">
            <v>LME cash seller</v>
          </cell>
          <cell r="B712" t="str">
            <v>USD</v>
          </cell>
          <cell r="C712" t="str">
            <v>MT</v>
          </cell>
          <cell r="D712">
            <v>36388</v>
          </cell>
          <cell r="E712">
            <v>1440.5</v>
          </cell>
          <cell r="F712" t="str">
            <v>8-03</v>
          </cell>
          <cell r="G712" t="str">
            <v>III-1999</v>
          </cell>
        </row>
        <row r="713">
          <cell r="A713" t="str">
            <v>LME cash seller</v>
          </cell>
          <cell r="B713" t="str">
            <v>USD</v>
          </cell>
          <cell r="C713" t="str">
            <v>MT</v>
          </cell>
          <cell r="D713">
            <v>36385</v>
          </cell>
          <cell r="E713">
            <v>1439</v>
          </cell>
          <cell r="F713" t="str">
            <v>8-03</v>
          </cell>
          <cell r="G713" t="str">
            <v>III-1999</v>
          </cell>
        </row>
        <row r="714">
          <cell r="A714" t="str">
            <v>LME cash seller</v>
          </cell>
          <cell r="B714" t="str">
            <v>USD</v>
          </cell>
          <cell r="C714" t="str">
            <v>MT</v>
          </cell>
          <cell r="D714">
            <v>36384</v>
          </cell>
          <cell r="E714">
            <v>1452</v>
          </cell>
          <cell r="F714" t="str">
            <v>8-03</v>
          </cell>
          <cell r="G714" t="str">
            <v>III-1999</v>
          </cell>
        </row>
        <row r="715">
          <cell r="A715" t="str">
            <v>LME cash seller</v>
          </cell>
          <cell r="B715" t="str">
            <v>USD</v>
          </cell>
          <cell r="C715" t="str">
            <v>MT</v>
          </cell>
          <cell r="D715">
            <v>36383</v>
          </cell>
          <cell r="E715">
            <v>1427.5</v>
          </cell>
          <cell r="F715" t="str">
            <v>8-03</v>
          </cell>
          <cell r="G715" t="str">
            <v>III-1999</v>
          </cell>
        </row>
        <row r="716">
          <cell r="A716" t="str">
            <v>LME cash seller</v>
          </cell>
          <cell r="B716" t="str">
            <v>USD</v>
          </cell>
          <cell r="C716" t="str">
            <v>MT</v>
          </cell>
          <cell r="D716">
            <v>36382</v>
          </cell>
          <cell r="E716">
            <v>1433.5</v>
          </cell>
          <cell r="F716" t="str">
            <v>8-03</v>
          </cell>
          <cell r="G716" t="str">
            <v>III-1999</v>
          </cell>
        </row>
        <row r="717">
          <cell r="A717" t="str">
            <v>LME cash seller</v>
          </cell>
          <cell r="B717" t="str">
            <v>USD</v>
          </cell>
          <cell r="C717" t="str">
            <v>MT</v>
          </cell>
          <cell r="D717">
            <v>36381</v>
          </cell>
          <cell r="E717">
            <v>1438.5</v>
          </cell>
          <cell r="F717" t="str">
            <v>8-03</v>
          </cell>
          <cell r="G717" t="str">
            <v>III-1999</v>
          </cell>
        </row>
        <row r="718">
          <cell r="A718" t="str">
            <v>LME cash seller</v>
          </cell>
          <cell r="B718" t="str">
            <v>USD</v>
          </cell>
          <cell r="C718" t="str">
            <v>MT</v>
          </cell>
          <cell r="D718">
            <v>36378</v>
          </cell>
          <cell r="E718">
            <v>1424</v>
          </cell>
          <cell r="F718" t="str">
            <v>8-03</v>
          </cell>
          <cell r="G718" t="str">
            <v>III-1999</v>
          </cell>
        </row>
        <row r="719">
          <cell r="A719" t="str">
            <v>LME cash seller</v>
          </cell>
          <cell r="B719" t="str">
            <v>USD</v>
          </cell>
          <cell r="C719" t="str">
            <v>MT</v>
          </cell>
          <cell r="D719">
            <v>36377</v>
          </cell>
          <cell r="E719">
            <v>1423</v>
          </cell>
          <cell r="F719" t="str">
            <v>8-03</v>
          </cell>
          <cell r="G719" t="str">
            <v>III-1999</v>
          </cell>
        </row>
        <row r="720">
          <cell r="A720" t="str">
            <v>LME cash seller</v>
          </cell>
          <cell r="B720" t="str">
            <v>USD</v>
          </cell>
          <cell r="C720" t="str">
            <v>MT</v>
          </cell>
          <cell r="D720">
            <v>36376</v>
          </cell>
          <cell r="E720">
            <v>1392.5</v>
          </cell>
          <cell r="F720" t="str">
            <v>8-03</v>
          </cell>
          <cell r="G720" t="str">
            <v>III-1999</v>
          </cell>
        </row>
        <row r="721">
          <cell r="A721" t="str">
            <v>LME cash seller</v>
          </cell>
          <cell r="B721" t="str">
            <v>USD</v>
          </cell>
          <cell r="C721" t="str">
            <v>MT</v>
          </cell>
          <cell r="D721">
            <v>36375</v>
          </cell>
          <cell r="E721">
            <v>1391</v>
          </cell>
          <cell r="F721" t="str">
            <v>8-03</v>
          </cell>
          <cell r="G721" t="str">
            <v>III-1999</v>
          </cell>
        </row>
        <row r="722">
          <cell r="A722" t="str">
            <v>LME cash seller</v>
          </cell>
          <cell r="B722" t="str">
            <v>USD</v>
          </cell>
          <cell r="C722" t="str">
            <v>MT</v>
          </cell>
          <cell r="D722">
            <v>36374</v>
          </cell>
          <cell r="E722">
            <v>1381</v>
          </cell>
          <cell r="F722" t="str">
            <v>8-03</v>
          </cell>
          <cell r="G722" t="str">
            <v>III-1999</v>
          </cell>
        </row>
        <row r="723">
          <cell r="A723" t="str">
            <v>LME cash seller</v>
          </cell>
          <cell r="B723" t="str">
            <v>USD</v>
          </cell>
          <cell r="C723" t="str">
            <v>MT</v>
          </cell>
          <cell r="D723">
            <v>36371</v>
          </cell>
          <cell r="E723">
            <v>1382.5</v>
          </cell>
          <cell r="F723" t="str">
            <v>7-03</v>
          </cell>
          <cell r="G723" t="str">
            <v>III-1999</v>
          </cell>
        </row>
        <row r="724">
          <cell r="A724" t="str">
            <v>LME cash seller</v>
          </cell>
          <cell r="B724" t="str">
            <v>USD</v>
          </cell>
          <cell r="C724" t="str">
            <v>MT</v>
          </cell>
          <cell r="D724">
            <v>36370</v>
          </cell>
          <cell r="E724">
            <v>1400</v>
          </cell>
          <cell r="F724" t="str">
            <v>7-03</v>
          </cell>
          <cell r="G724" t="str">
            <v>III-1999</v>
          </cell>
        </row>
        <row r="725">
          <cell r="A725" t="str">
            <v>LME cash seller</v>
          </cell>
          <cell r="B725" t="str">
            <v>USD</v>
          </cell>
          <cell r="C725" t="str">
            <v>MT</v>
          </cell>
          <cell r="D725">
            <v>36369</v>
          </cell>
          <cell r="E725">
            <v>1408</v>
          </cell>
          <cell r="F725" t="str">
            <v>7-03</v>
          </cell>
          <cell r="G725" t="str">
            <v>III-1999</v>
          </cell>
        </row>
        <row r="726">
          <cell r="A726" t="str">
            <v>LME cash seller</v>
          </cell>
          <cell r="B726" t="str">
            <v>USD</v>
          </cell>
          <cell r="C726" t="str">
            <v>MT</v>
          </cell>
          <cell r="D726">
            <v>36368</v>
          </cell>
          <cell r="E726">
            <v>1437</v>
          </cell>
          <cell r="F726" t="str">
            <v>7-03</v>
          </cell>
          <cell r="G726" t="str">
            <v>III-1999</v>
          </cell>
        </row>
        <row r="727">
          <cell r="A727" t="str">
            <v>LME cash seller</v>
          </cell>
          <cell r="B727" t="str">
            <v>USD</v>
          </cell>
          <cell r="C727" t="str">
            <v>MT</v>
          </cell>
          <cell r="D727">
            <v>36367</v>
          </cell>
          <cell r="E727">
            <v>1423</v>
          </cell>
          <cell r="F727" t="str">
            <v>7-03</v>
          </cell>
          <cell r="G727" t="str">
            <v>III-1999</v>
          </cell>
        </row>
        <row r="728">
          <cell r="A728" t="str">
            <v>LME cash seller</v>
          </cell>
          <cell r="B728" t="str">
            <v>USD</v>
          </cell>
          <cell r="C728" t="str">
            <v>MT</v>
          </cell>
          <cell r="D728">
            <v>36364</v>
          </cell>
          <cell r="E728">
            <v>1422</v>
          </cell>
          <cell r="F728" t="str">
            <v>7-03</v>
          </cell>
          <cell r="G728" t="str">
            <v>III-1999</v>
          </cell>
        </row>
        <row r="729">
          <cell r="A729" t="str">
            <v>LME cash seller</v>
          </cell>
          <cell r="B729" t="str">
            <v>USD</v>
          </cell>
          <cell r="C729" t="str">
            <v>MT</v>
          </cell>
          <cell r="D729">
            <v>36363</v>
          </cell>
          <cell r="E729">
            <v>1405</v>
          </cell>
          <cell r="F729" t="str">
            <v>7-03</v>
          </cell>
          <cell r="G729" t="str">
            <v>III-1999</v>
          </cell>
        </row>
        <row r="730">
          <cell r="A730" t="str">
            <v>LME cash seller</v>
          </cell>
          <cell r="B730" t="str">
            <v>USD</v>
          </cell>
          <cell r="C730" t="str">
            <v>MT</v>
          </cell>
          <cell r="D730">
            <v>36362</v>
          </cell>
          <cell r="E730">
            <v>1421</v>
          </cell>
          <cell r="F730" t="str">
            <v>7-03</v>
          </cell>
          <cell r="G730" t="str">
            <v>III-1999</v>
          </cell>
        </row>
        <row r="731">
          <cell r="A731" t="str">
            <v>LME cash seller</v>
          </cell>
          <cell r="B731" t="str">
            <v>USD</v>
          </cell>
          <cell r="C731" t="str">
            <v>MT</v>
          </cell>
          <cell r="D731">
            <v>36361</v>
          </cell>
          <cell r="E731">
            <v>1430.5</v>
          </cell>
          <cell r="F731" t="str">
            <v>7-03</v>
          </cell>
          <cell r="G731" t="str">
            <v>III-1999</v>
          </cell>
        </row>
        <row r="732">
          <cell r="A732" t="str">
            <v>LME cash seller</v>
          </cell>
          <cell r="B732" t="str">
            <v>USD</v>
          </cell>
          <cell r="C732" t="str">
            <v>MT</v>
          </cell>
          <cell r="D732">
            <v>36360</v>
          </cell>
          <cell r="E732">
            <v>1423</v>
          </cell>
          <cell r="F732" t="str">
            <v>7-03</v>
          </cell>
          <cell r="G732" t="str">
            <v>III-1999</v>
          </cell>
        </row>
        <row r="733">
          <cell r="A733" t="str">
            <v>LME cash seller</v>
          </cell>
          <cell r="B733" t="str">
            <v>USD</v>
          </cell>
          <cell r="C733" t="str">
            <v>MT</v>
          </cell>
          <cell r="D733">
            <v>36357</v>
          </cell>
          <cell r="E733">
            <v>1415</v>
          </cell>
          <cell r="F733" t="str">
            <v>7-03</v>
          </cell>
          <cell r="G733" t="str">
            <v>III-1999</v>
          </cell>
        </row>
        <row r="734">
          <cell r="A734" t="str">
            <v>LME cash seller</v>
          </cell>
          <cell r="B734" t="str">
            <v>USD</v>
          </cell>
          <cell r="C734" t="str">
            <v>MT</v>
          </cell>
          <cell r="D734">
            <v>36356</v>
          </cell>
          <cell r="E734">
            <v>1435.5</v>
          </cell>
          <cell r="F734" t="str">
            <v>7-03</v>
          </cell>
          <cell r="G734" t="str">
            <v>III-1999</v>
          </cell>
        </row>
        <row r="735">
          <cell r="A735" t="str">
            <v>LME cash seller</v>
          </cell>
          <cell r="B735" t="str">
            <v>USD</v>
          </cell>
          <cell r="C735" t="str">
            <v>MT</v>
          </cell>
          <cell r="D735">
            <v>36355</v>
          </cell>
          <cell r="E735">
            <v>1415</v>
          </cell>
          <cell r="F735" t="str">
            <v>7-03</v>
          </cell>
          <cell r="G735" t="str">
            <v>III-1999</v>
          </cell>
        </row>
        <row r="736">
          <cell r="A736" t="str">
            <v>LME cash seller</v>
          </cell>
          <cell r="B736" t="str">
            <v>USD</v>
          </cell>
          <cell r="C736" t="str">
            <v>MT</v>
          </cell>
          <cell r="D736">
            <v>36354</v>
          </cell>
          <cell r="E736">
            <v>1420</v>
          </cell>
          <cell r="F736" t="str">
            <v>7-03</v>
          </cell>
          <cell r="G736" t="str">
            <v>III-1999</v>
          </cell>
        </row>
        <row r="737">
          <cell r="A737" t="str">
            <v>LME cash seller</v>
          </cell>
          <cell r="B737" t="str">
            <v>USD</v>
          </cell>
          <cell r="C737" t="str">
            <v>MT</v>
          </cell>
          <cell r="D737">
            <v>36353</v>
          </cell>
          <cell r="E737">
            <v>1403</v>
          </cell>
          <cell r="F737" t="str">
            <v>7-03</v>
          </cell>
          <cell r="G737" t="str">
            <v>III-1999</v>
          </cell>
        </row>
        <row r="738">
          <cell r="A738" t="str">
            <v>LME cash seller</v>
          </cell>
          <cell r="B738" t="str">
            <v>USD</v>
          </cell>
          <cell r="C738" t="str">
            <v>MT</v>
          </cell>
          <cell r="D738">
            <v>36350</v>
          </cell>
          <cell r="E738">
            <v>1390</v>
          </cell>
          <cell r="F738" t="str">
            <v>7-03</v>
          </cell>
          <cell r="G738" t="str">
            <v>III-1999</v>
          </cell>
        </row>
        <row r="739">
          <cell r="A739" t="str">
            <v>LME cash seller</v>
          </cell>
          <cell r="B739" t="str">
            <v>USD</v>
          </cell>
          <cell r="C739" t="str">
            <v>MT</v>
          </cell>
          <cell r="D739">
            <v>36349</v>
          </cell>
          <cell r="E739">
            <v>1408.5</v>
          </cell>
          <cell r="F739" t="str">
            <v>7-03</v>
          </cell>
          <cell r="G739" t="str">
            <v>III-1999</v>
          </cell>
        </row>
        <row r="740">
          <cell r="A740" t="str">
            <v>LME cash seller</v>
          </cell>
          <cell r="B740" t="str">
            <v>USD</v>
          </cell>
          <cell r="C740" t="str">
            <v>MT</v>
          </cell>
          <cell r="D740">
            <v>36348</v>
          </cell>
          <cell r="E740">
            <v>1356</v>
          </cell>
          <cell r="F740" t="str">
            <v>7-03</v>
          </cell>
          <cell r="G740" t="str">
            <v>III-1999</v>
          </cell>
        </row>
        <row r="741">
          <cell r="A741" t="str">
            <v>LME cash seller</v>
          </cell>
          <cell r="B741" t="str">
            <v>USD</v>
          </cell>
          <cell r="C741" t="str">
            <v>MT</v>
          </cell>
          <cell r="D741">
            <v>36347</v>
          </cell>
          <cell r="E741">
            <v>1359.5</v>
          </cell>
          <cell r="F741" t="str">
            <v>7-03</v>
          </cell>
          <cell r="G741" t="str">
            <v>III-1999</v>
          </cell>
        </row>
        <row r="742">
          <cell r="A742" t="str">
            <v>LME cash seller</v>
          </cell>
          <cell r="B742" t="str">
            <v>USD</v>
          </cell>
          <cell r="C742" t="str">
            <v>MT</v>
          </cell>
          <cell r="D742">
            <v>36346</v>
          </cell>
          <cell r="E742">
            <v>1369</v>
          </cell>
          <cell r="F742" t="str">
            <v>7-03</v>
          </cell>
          <cell r="G742" t="str">
            <v>III-1999</v>
          </cell>
        </row>
        <row r="743">
          <cell r="A743" t="str">
            <v>LME cash seller</v>
          </cell>
          <cell r="B743" t="str">
            <v>USD</v>
          </cell>
          <cell r="C743" t="str">
            <v>MT</v>
          </cell>
          <cell r="D743">
            <v>36343</v>
          </cell>
          <cell r="E743">
            <v>1387</v>
          </cell>
          <cell r="F743" t="str">
            <v>7-03</v>
          </cell>
          <cell r="G743" t="str">
            <v>III-1999</v>
          </cell>
        </row>
        <row r="744">
          <cell r="A744" t="str">
            <v>LME cash seller</v>
          </cell>
          <cell r="B744" t="str">
            <v>USD</v>
          </cell>
          <cell r="C744" t="str">
            <v>MT</v>
          </cell>
          <cell r="D744">
            <v>36342</v>
          </cell>
          <cell r="E744">
            <v>1381</v>
          </cell>
          <cell r="F744" t="str">
            <v>7-03</v>
          </cell>
          <cell r="G744" t="str">
            <v>III-1999</v>
          </cell>
        </row>
        <row r="745">
          <cell r="A745" t="str">
            <v>LME cash seller</v>
          </cell>
          <cell r="B745" t="str">
            <v>USD</v>
          </cell>
          <cell r="C745" t="str">
            <v>MT</v>
          </cell>
          <cell r="D745">
            <v>36341</v>
          </cell>
          <cell r="E745">
            <v>1367.5</v>
          </cell>
          <cell r="F745" t="str">
            <v>6-03</v>
          </cell>
          <cell r="G745" t="str">
            <v>II-1999</v>
          </cell>
        </row>
        <row r="746">
          <cell r="A746" t="str">
            <v>LME cash seller</v>
          </cell>
          <cell r="B746" t="str">
            <v>USD</v>
          </cell>
          <cell r="C746" t="str">
            <v>MT</v>
          </cell>
          <cell r="D746">
            <v>36340</v>
          </cell>
          <cell r="E746">
            <v>1383</v>
          </cell>
          <cell r="F746" t="str">
            <v>6-03</v>
          </cell>
          <cell r="G746" t="str">
            <v>II-1999</v>
          </cell>
        </row>
        <row r="747">
          <cell r="A747" t="str">
            <v>LME cash seller</v>
          </cell>
          <cell r="B747" t="str">
            <v>USD</v>
          </cell>
          <cell r="C747" t="str">
            <v>MT</v>
          </cell>
          <cell r="D747">
            <v>36339</v>
          </cell>
          <cell r="E747">
            <v>1374.5</v>
          </cell>
          <cell r="F747" t="str">
            <v>6-03</v>
          </cell>
          <cell r="G747" t="str">
            <v>II-1999</v>
          </cell>
        </row>
        <row r="748">
          <cell r="A748" t="str">
            <v>LME cash seller</v>
          </cell>
          <cell r="B748" t="str">
            <v>USD</v>
          </cell>
          <cell r="C748" t="str">
            <v>MT</v>
          </cell>
          <cell r="D748">
            <v>36336</v>
          </cell>
          <cell r="E748">
            <v>1347</v>
          </cell>
          <cell r="F748" t="str">
            <v>6-03</v>
          </cell>
          <cell r="G748" t="str">
            <v>II-1999</v>
          </cell>
        </row>
        <row r="749">
          <cell r="A749" t="str">
            <v>LME cash seller</v>
          </cell>
          <cell r="B749" t="str">
            <v>USD</v>
          </cell>
          <cell r="C749" t="str">
            <v>MT</v>
          </cell>
          <cell r="D749">
            <v>36335</v>
          </cell>
          <cell r="E749">
            <v>1336</v>
          </cell>
          <cell r="F749" t="str">
            <v>6-03</v>
          </cell>
          <cell r="G749" t="str">
            <v>II-1999</v>
          </cell>
        </row>
        <row r="750">
          <cell r="A750" t="str">
            <v>LME cash seller</v>
          </cell>
          <cell r="B750" t="str">
            <v>USD</v>
          </cell>
          <cell r="C750" t="str">
            <v>MT</v>
          </cell>
          <cell r="D750">
            <v>36334</v>
          </cell>
          <cell r="E750">
            <v>1333</v>
          </cell>
          <cell r="F750" t="str">
            <v>6-03</v>
          </cell>
          <cell r="G750" t="str">
            <v>II-1999</v>
          </cell>
        </row>
        <row r="751">
          <cell r="A751" t="str">
            <v>LME cash seller</v>
          </cell>
          <cell r="B751" t="str">
            <v>USD</v>
          </cell>
          <cell r="C751" t="str">
            <v>MT</v>
          </cell>
          <cell r="D751">
            <v>36333</v>
          </cell>
          <cell r="E751">
            <v>1343</v>
          </cell>
          <cell r="F751" t="str">
            <v>6-03</v>
          </cell>
          <cell r="G751" t="str">
            <v>II-1999</v>
          </cell>
        </row>
        <row r="752">
          <cell r="A752" t="str">
            <v>LME cash seller</v>
          </cell>
          <cell r="B752" t="str">
            <v>USD</v>
          </cell>
          <cell r="C752" t="str">
            <v>MT</v>
          </cell>
          <cell r="D752">
            <v>36332</v>
          </cell>
          <cell r="E752">
            <v>1346.5</v>
          </cell>
          <cell r="F752" t="str">
            <v>6-03</v>
          </cell>
          <cell r="G752" t="str">
            <v>II-1999</v>
          </cell>
        </row>
        <row r="753">
          <cell r="A753" t="str">
            <v>LME cash seller</v>
          </cell>
          <cell r="B753" t="str">
            <v>USD</v>
          </cell>
          <cell r="C753" t="str">
            <v>MT</v>
          </cell>
          <cell r="D753">
            <v>36329</v>
          </cell>
          <cell r="E753">
            <v>1328</v>
          </cell>
          <cell r="F753" t="str">
            <v>6-03</v>
          </cell>
          <cell r="G753" t="str">
            <v>II-1999</v>
          </cell>
        </row>
        <row r="754">
          <cell r="A754" t="str">
            <v>LME cash seller</v>
          </cell>
          <cell r="B754" t="str">
            <v>USD</v>
          </cell>
          <cell r="C754" t="str">
            <v>MT</v>
          </cell>
          <cell r="D754">
            <v>36328</v>
          </cell>
          <cell r="E754">
            <v>1315.5</v>
          </cell>
          <cell r="F754" t="str">
            <v>6-03</v>
          </cell>
          <cell r="G754" t="str">
            <v>II-1999</v>
          </cell>
        </row>
        <row r="755">
          <cell r="A755" t="str">
            <v>LME cash seller</v>
          </cell>
          <cell r="B755" t="str">
            <v>USD</v>
          </cell>
          <cell r="C755" t="str">
            <v>MT</v>
          </cell>
          <cell r="D755">
            <v>36327</v>
          </cell>
          <cell r="E755">
            <v>1305.5</v>
          </cell>
          <cell r="F755" t="str">
            <v>6-03</v>
          </cell>
          <cell r="G755" t="str">
            <v>II-1999</v>
          </cell>
        </row>
        <row r="756">
          <cell r="A756" t="str">
            <v>LME cash seller</v>
          </cell>
          <cell r="B756" t="str">
            <v>USD</v>
          </cell>
          <cell r="C756" t="str">
            <v>MT</v>
          </cell>
          <cell r="D756">
            <v>36326</v>
          </cell>
          <cell r="E756">
            <v>1332</v>
          </cell>
          <cell r="F756" t="str">
            <v>6-03</v>
          </cell>
          <cell r="G756" t="str">
            <v>II-1999</v>
          </cell>
        </row>
        <row r="757">
          <cell r="A757" t="str">
            <v>LME cash seller</v>
          </cell>
          <cell r="B757" t="str">
            <v>USD</v>
          </cell>
          <cell r="C757" t="str">
            <v>MT</v>
          </cell>
          <cell r="D757">
            <v>36325</v>
          </cell>
          <cell r="E757">
            <v>1322.5</v>
          </cell>
          <cell r="F757" t="str">
            <v>6-03</v>
          </cell>
          <cell r="G757" t="str">
            <v>II-1999</v>
          </cell>
        </row>
        <row r="758">
          <cell r="A758" t="str">
            <v>LME cash seller</v>
          </cell>
          <cell r="B758" t="str">
            <v>USD</v>
          </cell>
          <cell r="C758" t="str">
            <v>MT</v>
          </cell>
          <cell r="D758">
            <v>36322</v>
          </cell>
          <cell r="E758">
            <v>1304.5</v>
          </cell>
          <cell r="F758" t="str">
            <v>6-03</v>
          </cell>
          <cell r="G758" t="str">
            <v>II-1999</v>
          </cell>
        </row>
        <row r="759">
          <cell r="A759" t="str">
            <v>LME cash seller</v>
          </cell>
          <cell r="B759" t="str">
            <v>USD</v>
          </cell>
          <cell r="C759" t="str">
            <v>MT</v>
          </cell>
          <cell r="D759">
            <v>36321</v>
          </cell>
          <cell r="E759">
            <v>1303.5</v>
          </cell>
          <cell r="F759" t="str">
            <v>6-03</v>
          </cell>
          <cell r="G759" t="str">
            <v>II-1999</v>
          </cell>
        </row>
        <row r="760">
          <cell r="A760" t="str">
            <v>LME cash seller</v>
          </cell>
          <cell r="B760" t="str">
            <v>USD</v>
          </cell>
          <cell r="C760" t="str">
            <v>MT</v>
          </cell>
          <cell r="D760">
            <v>36320</v>
          </cell>
          <cell r="E760">
            <v>1290</v>
          </cell>
          <cell r="F760" t="str">
            <v>6-03</v>
          </cell>
          <cell r="G760" t="str">
            <v>II-1999</v>
          </cell>
        </row>
        <row r="761">
          <cell r="A761" t="str">
            <v>LME cash seller</v>
          </cell>
          <cell r="B761" t="str">
            <v>USD</v>
          </cell>
          <cell r="C761" t="str">
            <v>MT</v>
          </cell>
          <cell r="D761">
            <v>36319</v>
          </cell>
          <cell r="E761">
            <v>1288</v>
          </cell>
          <cell r="F761" t="str">
            <v>6-03</v>
          </cell>
          <cell r="G761" t="str">
            <v>II-1999</v>
          </cell>
        </row>
        <row r="762">
          <cell r="A762" t="str">
            <v>LME cash seller</v>
          </cell>
          <cell r="B762" t="str">
            <v>USD</v>
          </cell>
          <cell r="C762" t="str">
            <v>MT</v>
          </cell>
          <cell r="D762">
            <v>36318</v>
          </cell>
          <cell r="E762">
            <v>1267</v>
          </cell>
          <cell r="F762" t="str">
            <v>6-03</v>
          </cell>
          <cell r="G762" t="str">
            <v>II-1999</v>
          </cell>
        </row>
        <row r="763">
          <cell r="A763" t="str">
            <v>LME cash seller</v>
          </cell>
          <cell r="B763" t="str">
            <v>USD</v>
          </cell>
          <cell r="C763" t="str">
            <v>MT</v>
          </cell>
          <cell r="D763">
            <v>36315</v>
          </cell>
          <cell r="E763">
            <v>1282</v>
          </cell>
          <cell r="F763" t="str">
            <v>6-03</v>
          </cell>
          <cell r="G763" t="str">
            <v>II-1999</v>
          </cell>
        </row>
        <row r="764">
          <cell r="A764" t="str">
            <v>LME cash seller</v>
          </cell>
          <cell r="B764" t="str">
            <v>USD</v>
          </cell>
          <cell r="C764" t="str">
            <v>MT</v>
          </cell>
          <cell r="D764">
            <v>36314</v>
          </cell>
          <cell r="E764">
            <v>1265</v>
          </cell>
          <cell r="F764" t="str">
            <v>6-03</v>
          </cell>
          <cell r="G764" t="str">
            <v>II-1999</v>
          </cell>
        </row>
        <row r="765">
          <cell r="A765" t="str">
            <v>LME cash seller</v>
          </cell>
          <cell r="B765" t="str">
            <v>USD</v>
          </cell>
          <cell r="C765" t="str">
            <v>MT</v>
          </cell>
          <cell r="D765">
            <v>36313</v>
          </cell>
          <cell r="E765">
            <v>1268</v>
          </cell>
          <cell r="F765" t="str">
            <v>6-03</v>
          </cell>
          <cell r="G765" t="str">
            <v>II-1999</v>
          </cell>
        </row>
        <row r="766">
          <cell r="A766" t="str">
            <v>LME cash seller</v>
          </cell>
          <cell r="B766" t="str">
            <v>USD</v>
          </cell>
          <cell r="C766" t="str">
            <v>MT</v>
          </cell>
          <cell r="D766">
            <v>36312</v>
          </cell>
          <cell r="E766">
            <v>1242</v>
          </cell>
          <cell r="F766" t="str">
            <v>6-03</v>
          </cell>
          <cell r="G766" t="str">
            <v>II-1999</v>
          </cell>
        </row>
        <row r="767">
          <cell r="A767" t="str">
            <v>LME cash seller</v>
          </cell>
          <cell r="B767" t="str">
            <v>USD</v>
          </cell>
          <cell r="C767" t="str">
            <v>MT</v>
          </cell>
          <cell r="D767">
            <v>36308</v>
          </cell>
          <cell r="E767">
            <v>1239</v>
          </cell>
          <cell r="F767" t="str">
            <v>5-03</v>
          </cell>
          <cell r="G767" t="str">
            <v>II-1999</v>
          </cell>
        </row>
        <row r="768">
          <cell r="A768" t="str">
            <v>LME cash seller</v>
          </cell>
          <cell r="B768" t="str">
            <v>USD</v>
          </cell>
          <cell r="C768" t="str">
            <v>MT</v>
          </cell>
          <cell r="D768">
            <v>36307</v>
          </cell>
          <cell r="E768">
            <v>1283.5</v>
          </cell>
          <cell r="F768" t="str">
            <v>5-03</v>
          </cell>
          <cell r="G768" t="str">
            <v>II-1999</v>
          </cell>
        </row>
        <row r="769">
          <cell r="A769" t="str">
            <v>LME cash seller</v>
          </cell>
          <cell r="B769" t="str">
            <v>USD</v>
          </cell>
          <cell r="C769" t="str">
            <v>MT</v>
          </cell>
          <cell r="D769">
            <v>36306</v>
          </cell>
          <cell r="E769">
            <v>1296</v>
          </cell>
          <cell r="F769" t="str">
            <v>5-03</v>
          </cell>
          <cell r="G769" t="str">
            <v>II-1999</v>
          </cell>
        </row>
        <row r="770">
          <cell r="A770" t="str">
            <v>LME cash seller</v>
          </cell>
          <cell r="B770" t="str">
            <v>USD</v>
          </cell>
          <cell r="C770" t="str">
            <v>MT</v>
          </cell>
          <cell r="D770">
            <v>36305</v>
          </cell>
          <cell r="E770">
            <v>1302</v>
          </cell>
          <cell r="F770" t="str">
            <v>5-03</v>
          </cell>
          <cell r="G770" t="str">
            <v>II-1999</v>
          </cell>
        </row>
        <row r="771">
          <cell r="A771" t="str">
            <v>LME cash seller</v>
          </cell>
          <cell r="B771" t="str">
            <v>USD</v>
          </cell>
          <cell r="C771" t="str">
            <v>MT</v>
          </cell>
          <cell r="D771">
            <v>36304</v>
          </cell>
          <cell r="E771">
            <v>1309</v>
          </cell>
          <cell r="F771" t="str">
            <v>5-03</v>
          </cell>
          <cell r="G771" t="str">
            <v>II-1999</v>
          </cell>
        </row>
        <row r="772">
          <cell r="A772" t="str">
            <v>LME cash seller</v>
          </cell>
          <cell r="B772" t="str">
            <v>USD</v>
          </cell>
          <cell r="C772" t="str">
            <v>MT</v>
          </cell>
          <cell r="D772">
            <v>36301</v>
          </cell>
          <cell r="E772">
            <v>1322</v>
          </cell>
          <cell r="F772" t="str">
            <v>5-03</v>
          </cell>
          <cell r="G772" t="str">
            <v>II-1999</v>
          </cell>
        </row>
        <row r="773">
          <cell r="A773" t="str">
            <v>LME cash seller</v>
          </cell>
          <cell r="B773" t="str">
            <v>USD</v>
          </cell>
          <cell r="C773" t="str">
            <v>MT</v>
          </cell>
          <cell r="D773">
            <v>36300</v>
          </cell>
          <cell r="E773">
            <v>1326</v>
          </cell>
          <cell r="F773" t="str">
            <v>5-03</v>
          </cell>
          <cell r="G773" t="str">
            <v>II-1999</v>
          </cell>
        </row>
        <row r="774">
          <cell r="A774" t="str">
            <v>LME cash seller</v>
          </cell>
          <cell r="B774" t="str">
            <v>USD</v>
          </cell>
          <cell r="C774" t="str">
            <v>MT</v>
          </cell>
          <cell r="D774">
            <v>36299</v>
          </cell>
          <cell r="E774">
            <v>1325</v>
          </cell>
          <cell r="F774" t="str">
            <v>5-03</v>
          </cell>
          <cell r="G774" t="str">
            <v>II-1999</v>
          </cell>
        </row>
        <row r="775">
          <cell r="A775" t="str">
            <v>LME cash seller</v>
          </cell>
          <cell r="B775" t="str">
            <v>USD</v>
          </cell>
          <cell r="C775" t="str">
            <v>MT</v>
          </cell>
          <cell r="D775">
            <v>36298</v>
          </cell>
          <cell r="E775">
            <v>1350.5</v>
          </cell>
          <cell r="F775" t="str">
            <v>5-03</v>
          </cell>
          <cell r="G775" t="str">
            <v>II-1999</v>
          </cell>
        </row>
        <row r="776">
          <cell r="A776" t="str">
            <v>LME cash seller</v>
          </cell>
          <cell r="B776" t="str">
            <v>USD</v>
          </cell>
          <cell r="C776" t="str">
            <v>MT</v>
          </cell>
          <cell r="D776">
            <v>36297</v>
          </cell>
          <cell r="E776">
            <v>1344.5</v>
          </cell>
          <cell r="F776" t="str">
            <v>5-03</v>
          </cell>
          <cell r="G776" t="str">
            <v>II-1999</v>
          </cell>
        </row>
        <row r="777">
          <cell r="A777" t="str">
            <v>LME cash seller</v>
          </cell>
          <cell r="B777" t="str">
            <v>USD</v>
          </cell>
          <cell r="C777" t="str">
            <v>MT</v>
          </cell>
          <cell r="D777">
            <v>36294</v>
          </cell>
          <cell r="E777">
            <v>1349</v>
          </cell>
          <cell r="F777" t="str">
            <v>5-03</v>
          </cell>
          <cell r="G777" t="str">
            <v>II-1999</v>
          </cell>
        </row>
        <row r="778">
          <cell r="A778" t="str">
            <v>LME cash seller</v>
          </cell>
          <cell r="B778" t="str">
            <v>USD</v>
          </cell>
          <cell r="C778" t="str">
            <v>MT</v>
          </cell>
          <cell r="D778">
            <v>36293</v>
          </cell>
          <cell r="E778">
            <v>1361</v>
          </cell>
          <cell r="F778" t="str">
            <v>5-03</v>
          </cell>
          <cell r="G778" t="str">
            <v>II-1999</v>
          </cell>
        </row>
        <row r="779">
          <cell r="A779" t="str">
            <v>LME cash seller</v>
          </cell>
          <cell r="B779" t="str">
            <v>USD</v>
          </cell>
          <cell r="C779" t="str">
            <v>MT</v>
          </cell>
          <cell r="D779">
            <v>36292</v>
          </cell>
          <cell r="E779">
            <v>1352</v>
          </cell>
          <cell r="F779" t="str">
            <v>5-03</v>
          </cell>
          <cell r="G779" t="str">
            <v>II-1999</v>
          </cell>
        </row>
        <row r="780">
          <cell r="A780" t="str">
            <v>LME cash seller</v>
          </cell>
          <cell r="B780" t="str">
            <v>USD</v>
          </cell>
          <cell r="C780" t="str">
            <v>MT</v>
          </cell>
          <cell r="D780">
            <v>36291</v>
          </cell>
          <cell r="E780">
            <v>1325</v>
          </cell>
          <cell r="F780" t="str">
            <v>5-03</v>
          </cell>
          <cell r="G780" t="str">
            <v>II-1999</v>
          </cell>
        </row>
        <row r="781">
          <cell r="A781" t="str">
            <v>LME cash seller</v>
          </cell>
          <cell r="B781" t="str">
            <v>USD</v>
          </cell>
          <cell r="C781" t="str">
            <v>MT</v>
          </cell>
          <cell r="D781">
            <v>36290</v>
          </cell>
          <cell r="E781">
            <v>1322.5</v>
          </cell>
          <cell r="F781" t="str">
            <v>5-03</v>
          </cell>
          <cell r="G781" t="str">
            <v>II-1999</v>
          </cell>
        </row>
        <row r="782">
          <cell r="A782" t="str">
            <v>LME cash seller</v>
          </cell>
          <cell r="B782" t="str">
            <v>USD</v>
          </cell>
          <cell r="C782" t="str">
            <v>MT</v>
          </cell>
          <cell r="D782">
            <v>36287</v>
          </cell>
          <cell r="E782">
            <v>1331</v>
          </cell>
          <cell r="F782" t="str">
            <v>5-03</v>
          </cell>
          <cell r="G782" t="str">
            <v>II-1999</v>
          </cell>
        </row>
        <row r="783">
          <cell r="A783" t="str">
            <v>LME cash seller</v>
          </cell>
          <cell r="B783" t="str">
            <v>USD</v>
          </cell>
          <cell r="C783" t="str">
            <v>MT</v>
          </cell>
          <cell r="D783">
            <v>36286</v>
          </cell>
          <cell r="E783">
            <v>1342.5</v>
          </cell>
          <cell r="F783" t="str">
            <v>5-03</v>
          </cell>
          <cell r="G783" t="str">
            <v>II-1999</v>
          </cell>
        </row>
        <row r="784">
          <cell r="A784" t="str">
            <v>LME cash seller</v>
          </cell>
          <cell r="B784" t="str">
            <v>USD</v>
          </cell>
          <cell r="C784" t="str">
            <v>MT</v>
          </cell>
          <cell r="D784">
            <v>36285</v>
          </cell>
          <cell r="E784">
            <v>1332</v>
          </cell>
          <cell r="F784" t="str">
            <v>5-03</v>
          </cell>
          <cell r="G784" t="str">
            <v>II-1999</v>
          </cell>
        </row>
        <row r="785">
          <cell r="A785" t="str">
            <v>LME cash seller</v>
          </cell>
          <cell r="B785" t="str">
            <v>USD</v>
          </cell>
          <cell r="C785" t="str">
            <v>MT</v>
          </cell>
          <cell r="D785">
            <v>36284</v>
          </cell>
          <cell r="E785">
            <v>1339.5</v>
          </cell>
          <cell r="F785" t="str">
            <v>5-03</v>
          </cell>
          <cell r="G785" t="str">
            <v>II-1999</v>
          </cell>
        </row>
        <row r="786">
          <cell r="A786" t="str">
            <v>LME cash seller</v>
          </cell>
          <cell r="B786" t="str">
            <v>USD</v>
          </cell>
          <cell r="C786" t="str">
            <v>MT</v>
          </cell>
          <cell r="D786">
            <v>36280</v>
          </cell>
          <cell r="E786">
            <v>1349</v>
          </cell>
          <cell r="F786" t="str">
            <v>4-03</v>
          </cell>
          <cell r="G786" t="str">
            <v>II-1999</v>
          </cell>
        </row>
        <row r="787">
          <cell r="A787" t="str">
            <v>LME cash seller</v>
          </cell>
          <cell r="B787" t="str">
            <v>USD</v>
          </cell>
          <cell r="C787" t="str">
            <v>MT</v>
          </cell>
          <cell r="D787">
            <v>36279</v>
          </cell>
          <cell r="E787">
            <v>1320.5</v>
          </cell>
          <cell r="F787" t="str">
            <v>4-03</v>
          </cell>
          <cell r="G787" t="str">
            <v>II-1999</v>
          </cell>
        </row>
        <row r="788">
          <cell r="A788" t="str">
            <v>LME cash seller</v>
          </cell>
          <cell r="B788" t="str">
            <v>USD</v>
          </cell>
          <cell r="C788" t="str">
            <v>MT</v>
          </cell>
          <cell r="D788">
            <v>36278</v>
          </cell>
          <cell r="E788">
            <v>1309.5</v>
          </cell>
          <cell r="F788" t="str">
            <v>4-03</v>
          </cell>
          <cell r="G788" t="str">
            <v>II-1999</v>
          </cell>
        </row>
        <row r="789">
          <cell r="A789" t="str">
            <v>LME cash seller</v>
          </cell>
          <cell r="B789" t="str">
            <v>USD</v>
          </cell>
          <cell r="C789" t="str">
            <v>MT</v>
          </cell>
          <cell r="D789">
            <v>36277</v>
          </cell>
          <cell r="E789">
            <v>1284</v>
          </cell>
          <cell r="F789" t="str">
            <v>4-03</v>
          </cell>
          <cell r="G789" t="str">
            <v>II-1999</v>
          </cell>
        </row>
        <row r="790">
          <cell r="A790" t="str">
            <v>LME cash seller</v>
          </cell>
          <cell r="B790" t="str">
            <v>USD</v>
          </cell>
          <cell r="C790" t="str">
            <v>MT</v>
          </cell>
          <cell r="D790">
            <v>36276</v>
          </cell>
          <cell r="E790">
            <v>1283</v>
          </cell>
          <cell r="F790" t="str">
            <v>4-03</v>
          </cell>
          <cell r="G790" t="str">
            <v>II-1999</v>
          </cell>
        </row>
        <row r="791">
          <cell r="A791" t="str">
            <v>LME cash seller</v>
          </cell>
          <cell r="B791" t="str">
            <v>USD</v>
          </cell>
          <cell r="C791" t="str">
            <v>MT</v>
          </cell>
          <cell r="D791">
            <v>36273</v>
          </cell>
          <cell r="E791">
            <v>1296.5</v>
          </cell>
          <cell r="F791" t="str">
            <v>4-03</v>
          </cell>
          <cell r="G791" t="str">
            <v>II-1999</v>
          </cell>
        </row>
        <row r="792">
          <cell r="A792" t="str">
            <v>LME cash seller</v>
          </cell>
          <cell r="B792" t="str">
            <v>USD</v>
          </cell>
          <cell r="C792" t="str">
            <v>MT</v>
          </cell>
          <cell r="D792">
            <v>36272</v>
          </cell>
          <cell r="E792">
            <v>1301.5</v>
          </cell>
          <cell r="F792" t="str">
            <v>4-03</v>
          </cell>
          <cell r="G792" t="str">
            <v>II-1999</v>
          </cell>
        </row>
        <row r="793">
          <cell r="A793" t="str">
            <v>LME cash seller</v>
          </cell>
          <cell r="B793" t="str">
            <v>USD</v>
          </cell>
          <cell r="C793" t="str">
            <v>MT</v>
          </cell>
          <cell r="D793">
            <v>36271</v>
          </cell>
          <cell r="E793">
            <v>1284</v>
          </cell>
          <cell r="F793" t="str">
            <v>4-03</v>
          </cell>
          <cell r="G793" t="str">
            <v>II-1999</v>
          </cell>
        </row>
        <row r="794">
          <cell r="A794" t="str">
            <v>LME cash seller</v>
          </cell>
          <cell r="B794" t="str">
            <v>USD</v>
          </cell>
          <cell r="C794" t="str">
            <v>MT</v>
          </cell>
          <cell r="D794">
            <v>36270</v>
          </cell>
          <cell r="E794">
            <v>1301.5</v>
          </cell>
          <cell r="F794" t="str">
            <v>4-03</v>
          </cell>
          <cell r="G794" t="str">
            <v>II-1999</v>
          </cell>
        </row>
        <row r="795">
          <cell r="A795" t="str">
            <v>LME cash seller</v>
          </cell>
          <cell r="B795" t="str">
            <v>USD</v>
          </cell>
          <cell r="C795" t="str">
            <v>MT</v>
          </cell>
          <cell r="D795">
            <v>36269</v>
          </cell>
          <cell r="E795">
            <v>1294.5</v>
          </cell>
          <cell r="F795" t="str">
            <v>4-03</v>
          </cell>
          <cell r="G795" t="str">
            <v>II-1999</v>
          </cell>
        </row>
        <row r="796">
          <cell r="A796" t="str">
            <v>LME cash seller</v>
          </cell>
          <cell r="B796" t="str">
            <v>USD</v>
          </cell>
          <cell r="C796" t="str">
            <v>MT</v>
          </cell>
          <cell r="D796">
            <v>36266</v>
          </cell>
          <cell r="E796">
            <v>1300</v>
          </cell>
          <cell r="F796" t="str">
            <v>4-03</v>
          </cell>
          <cell r="G796" t="str">
            <v>II-1999</v>
          </cell>
        </row>
        <row r="797">
          <cell r="A797" t="str">
            <v>LME cash seller</v>
          </cell>
          <cell r="B797" t="str">
            <v>USD</v>
          </cell>
          <cell r="C797" t="str">
            <v>MT</v>
          </cell>
          <cell r="D797">
            <v>36265</v>
          </cell>
          <cell r="E797">
            <v>1295</v>
          </cell>
          <cell r="F797" t="str">
            <v>4-03</v>
          </cell>
          <cell r="G797" t="str">
            <v>II-1999</v>
          </cell>
        </row>
        <row r="798">
          <cell r="A798" t="str">
            <v>LME cash seller</v>
          </cell>
          <cell r="B798" t="str">
            <v>USD</v>
          </cell>
          <cell r="C798" t="str">
            <v>MT</v>
          </cell>
          <cell r="D798">
            <v>36264</v>
          </cell>
          <cell r="E798">
            <v>1290</v>
          </cell>
          <cell r="F798" t="str">
            <v>4-03</v>
          </cell>
          <cell r="G798" t="str">
            <v>II-1999</v>
          </cell>
        </row>
        <row r="799">
          <cell r="A799" t="str">
            <v>LME cash seller</v>
          </cell>
          <cell r="B799" t="str">
            <v>USD</v>
          </cell>
          <cell r="C799" t="str">
            <v>MT</v>
          </cell>
          <cell r="D799">
            <v>36263</v>
          </cell>
          <cell r="E799">
            <v>1263.5</v>
          </cell>
          <cell r="F799" t="str">
            <v>4-03</v>
          </cell>
          <cell r="G799" t="str">
            <v>II-1999</v>
          </cell>
        </row>
        <row r="800">
          <cell r="A800" t="str">
            <v>LME cash seller</v>
          </cell>
          <cell r="B800" t="str">
            <v>USD</v>
          </cell>
          <cell r="C800" t="str">
            <v>MT</v>
          </cell>
          <cell r="D800">
            <v>36262</v>
          </cell>
          <cell r="E800">
            <v>1257</v>
          </cell>
          <cell r="F800" t="str">
            <v>4-03</v>
          </cell>
          <cell r="G800" t="str">
            <v>II-1999</v>
          </cell>
        </row>
        <row r="801">
          <cell r="A801" t="str">
            <v>LME cash seller</v>
          </cell>
          <cell r="B801" t="str">
            <v>USD</v>
          </cell>
          <cell r="C801" t="str">
            <v>MT</v>
          </cell>
          <cell r="D801">
            <v>36259</v>
          </cell>
          <cell r="E801">
            <v>1228</v>
          </cell>
          <cell r="F801" t="str">
            <v>4-03</v>
          </cell>
          <cell r="G801" t="str">
            <v>II-1999</v>
          </cell>
        </row>
        <row r="802">
          <cell r="A802" t="str">
            <v>LME cash seller</v>
          </cell>
          <cell r="B802" t="str">
            <v>USD</v>
          </cell>
          <cell r="C802" t="str">
            <v>MT</v>
          </cell>
          <cell r="D802">
            <v>36258</v>
          </cell>
          <cell r="E802">
            <v>1241.5</v>
          </cell>
          <cell r="F802" t="str">
            <v>4-03</v>
          </cell>
          <cell r="G802" t="str">
            <v>II-1999</v>
          </cell>
        </row>
        <row r="803">
          <cell r="A803" t="str">
            <v>LME cash seller</v>
          </cell>
          <cell r="B803" t="str">
            <v>USD</v>
          </cell>
          <cell r="C803" t="str">
            <v>MT</v>
          </cell>
          <cell r="D803">
            <v>36257</v>
          </cell>
          <cell r="E803">
            <v>1235</v>
          </cell>
          <cell r="F803" t="str">
            <v>4-03</v>
          </cell>
          <cell r="G803" t="str">
            <v>II-1999</v>
          </cell>
        </row>
        <row r="804">
          <cell r="A804" t="str">
            <v>LME cash seller</v>
          </cell>
          <cell r="B804" t="str">
            <v>USD</v>
          </cell>
          <cell r="C804" t="str">
            <v>MT</v>
          </cell>
          <cell r="D804">
            <v>36256</v>
          </cell>
          <cell r="E804">
            <v>1222</v>
          </cell>
          <cell r="F804" t="str">
            <v>4-03</v>
          </cell>
          <cell r="G804" t="str">
            <v>II-1999</v>
          </cell>
        </row>
        <row r="805">
          <cell r="A805" t="str">
            <v>LME cash seller</v>
          </cell>
          <cell r="B805" t="str">
            <v>USD</v>
          </cell>
          <cell r="C805" t="str">
            <v>MT</v>
          </cell>
          <cell r="D805">
            <v>36251</v>
          </cell>
          <cell r="E805">
            <v>1215</v>
          </cell>
          <cell r="F805" t="str">
            <v>4-03</v>
          </cell>
          <cell r="G805" t="str">
            <v>II-1999</v>
          </cell>
        </row>
        <row r="806">
          <cell r="A806" t="str">
            <v>LME cash seller</v>
          </cell>
          <cell r="B806" t="str">
            <v>USD</v>
          </cell>
          <cell r="C806" t="str">
            <v>MT</v>
          </cell>
          <cell r="D806">
            <v>36250</v>
          </cell>
          <cell r="E806">
            <v>1210.5</v>
          </cell>
          <cell r="F806" t="str">
            <v>3-03</v>
          </cell>
          <cell r="G806" t="str">
            <v>I-1999</v>
          </cell>
        </row>
        <row r="807">
          <cell r="A807" t="str">
            <v>LME cash seller</v>
          </cell>
          <cell r="B807" t="str">
            <v>USD</v>
          </cell>
          <cell r="C807" t="str">
            <v>MT</v>
          </cell>
          <cell r="D807">
            <v>36249</v>
          </cell>
          <cell r="E807">
            <v>1197</v>
          </cell>
          <cell r="F807" t="str">
            <v>3-03</v>
          </cell>
          <cell r="G807" t="str">
            <v>I-1999</v>
          </cell>
        </row>
        <row r="808">
          <cell r="A808" t="str">
            <v>LME cash seller</v>
          </cell>
          <cell r="B808" t="str">
            <v>USD</v>
          </cell>
          <cell r="C808" t="str">
            <v>MT</v>
          </cell>
          <cell r="D808">
            <v>36248</v>
          </cell>
          <cell r="E808">
            <v>1225.5</v>
          </cell>
          <cell r="F808" t="str">
            <v>3-03</v>
          </cell>
          <cell r="G808" t="str">
            <v>I-1999</v>
          </cell>
        </row>
        <row r="809">
          <cell r="A809" t="str">
            <v>LME cash seller</v>
          </cell>
          <cell r="B809" t="str">
            <v>USD</v>
          </cell>
          <cell r="C809" t="str">
            <v>MT</v>
          </cell>
          <cell r="D809">
            <v>36245</v>
          </cell>
          <cell r="E809">
            <v>1240.5</v>
          </cell>
          <cell r="F809" t="str">
            <v>3-03</v>
          </cell>
          <cell r="G809" t="str">
            <v>I-1999</v>
          </cell>
        </row>
        <row r="810">
          <cell r="A810" t="str">
            <v>LME cash seller</v>
          </cell>
          <cell r="B810" t="str">
            <v>USD</v>
          </cell>
          <cell r="C810" t="str">
            <v>MT</v>
          </cell>
          <cell r="D810">
            <v>36244</v>
          </cell>
          <cell r="E810">
            <v>1238.5</v>
          </cell>
          <cell r="F810" t="str">
            <v>3-03</v>
          </cell>
          <cell r="G810" t="str">
            <v>I-1999</v>
          </cell>
        </row>
        <row r="811">
          <cell r="A811" t="str">
            <v>LME cash seller</v>
          </cell>
          <cell r="B811" t="str">
            <v>USD</v>
          </cell>
          <cell r="C811" t="str">
            <v>MT</v>
          </cell>
          <cell r="D811">
            <v>36243</v>
          </cell>
          <cell r="E811">
            <v>1232</v>
          </cell>
          <cell r="F811" t="str">
            <v>3-03</v>
          </cell>
          <cell r="G811" t="str">
            <v>I-1999</v>
          </cell>
        </row>
        <row r="812">
          <cell r="A812" t="str">
            <v>LME cash seller</v>
          </cell>
          <cell r="B812" t="str">
            <v>USD</v>
          </cell>
          <cell r="C812" t="str">
            <v>MT</v>
          </cell>
          <cell r="D812">
            <v>36242</v>
          </cell>
          <cell r="E812">
            <v>1257.5</v>
          </cell>
          <cell r="F812" t="str">
            <v>3-03</v>
          </cell>
          <cell r="G812" t="str">
            <v>I-1999</v>
          </cell>
        </row>
        <row r="813">
          <cell r="A813" t="str">
            <v>LME cash seller</v>
          </cell>
          <cell r="B813" t="str">
            <v>USD</v>
          </cell>
          <cell r="C813" t="str">
            <v>MT</v>
          </cell>
          <cell r="D813">
            <v>36241</v>
          </cell>
          <cell r="E813">
            <v>1249</v>
          </cell>
          <cell r="F813" t="str">
            <v>3-03</v>
          </cell>
          <cell r="G813" t="str">
            <v>I-1999</v>
          </cell>
        </row>
        <row r="814">
          <cell r="A814" t="str">
            <v>LME cash seller</v>
          </cell>
          <cell r="B814" t="str">
            <v>USD</v>
          </cell>
          <cell r="C814" t="str">
            <v>MT</v>
          </cell>
          <cell r="D814">
            <v>36238</v>
          </cell>
          <cell r="E814">
            <v>1219</v>
          </cell>
          <cell r="F814" t="str">
            <v>3-03</v>
          </cell>
          <cell r="G814" t="str">
            <v>I-1999</v>
          </cell>
        </row>
        <row r="815">
          <cell r="A815" t="str">
            <v>LME cash seller</v>
          </cell>
          <cell r="B815" t="str">
            <v>USD</v>
          </cell>
          <cell r="C815" t="str">
            <v>MT</v>
          </cell>
          <cell r="D815">
            <v>36237</v>
          </cell>
          <cell r="E815">
            <v>1198</v>
          </cell>
          <cell r="F815" t="str">
            <v>3-03</v>
          </cell>
          <cell r="G815" t="str">
            <v>I-1999</v>
          </cell>
        </row>
        <row r="816">
          <cell r="A816" t="str">
            <v>LME cash seller</v>
          </cell>
          <cell r="B816" t="str">
            <v>USD</v>
          </cell>
          <cell r="C816" t="str">
            <v>MT</v>
          </cell>
          <cell r="D816">
            <v>36236</v>
          </cell>
          <cell r="E816">
            <v>1159.5</v>
          </cell>
          <cell r="F816" t="str">
            <v>3-03</v>
          </cell>
          <cell r="G816" t="str">
            <v>I-1999</v>
          </cell>
        </row>
        <row r="817">
          <cell r="A817" t="str">
            <v>LME cash seller</v>
          </cell>
          <cell r="B817" t="str">
            <v>USD</v>
          </cell>
          <cell r="C817" t="str">
            <v>MT</v>
          </cell>
          <cell r="D817">
            <v>36235</v>
          </cell>
          <cell r="E817">
            <v>1140.5</v>
          </cell>
          <cell r="F817" t="str">
            <v>3-03</v>
          </cell>
          <cell r="G817" t="str">
            <v>I-1999</v>
          </cell>
        </row>
        <row r="818">
          <cell r="A818" t="str">
            <v>LME cash seller</v>
          </cell>
          <cell r="B818" t="str">
            <v>USD</v>
          </cell>
          <cell r="C818" t="str">
            <v>MT</v>
          </cell>
          <cell r="D818">
            <v>36234</v>
          </cell>
          <cell r="E818">
            <v>1142</v>
          </cell>
          <cell r="F818" t="str">
            <v>3-03</v>
          </cell>
          <cell r="G818" t="str">
            <v>I-1999</v>
          </cell>
        </row>
        <row r="819">
          <cell r="A819" t="str">
            <v>LME cash seller</v>
          </cell>
          <cell r="B819" t="str">
            <v>USD</v>
          </cell>
          <cell r="C819" t="str">
            <v>MT</v>
          </cell>
          <cell r="D819">
            <v>36231</v>
          </cell>
          <cell r="E819">
            <v>1146</v>
          </cell>
          <cell r="F819" t="str">
            <v>3-03</v>
          </cell>
          <cell r="G819" t="str">
            <v>I-1999</v>
          </cell>
        </row>
        <row r="820">
          <cell r="A820" t="str">
            <v>LME cash seller</v>
          </cell>
          <cell r="B820" t="str">
            <v>USD</v>
          </cell>
          <cell r="C820" t="str">
            <v>MT</v>
          </cell>
          <cell r="D820">
            <v>36230</v>
          </cell>
          <cell r="E820">
            <v>1160</v>
          </cell>
          <cell r="F820" t="str">
            <v>3-03</v>
          </cell>
          <cell r="G820" t="str">
            <v>I-1999</v>
          </cell>
        </row>
        <row r="821">
          <cell r="A821" t="str">
            <v>LME cash seller</v>
          </cell>
          <cell r="B821" t="str">
            <v>USD</v>
          </cell>
          <cell r="C821" t="str">
            <v>MT</v>
          </cell>
          <cell r="D821">
            <v>36229</v>
          </cell>
          <cell r="E821">
            <v>1147</v>
          </cell>
          <cell r="F821" t="str">
            <v>3-03</v>
          </cell>
          <cell r="G821" t="str">
            <v>I-1999</v>
          </cell>
        </row>
        <row r="822">
          <cell r="A822" t="str">
            <v>LME cash seller</v>
          </cell>
          <cell r="B822" t="str">
            <v>USD</v>
          </cell>
          <cell r="C822" t="str">
            <v>MT</v>
          </cell>
          <cell r="D822">
            <v>36228</v>
          </cell>
          <cell r="E822">
            <v>1144</v>
          </cell>
          <cell r="F822" t="str">
            <v>3-03</v>
          </cell>
          <cell r="G822" t="str">
            <v>I-1999</v>
          </cell>
        </row>
        <row r="823">
          <cell r="A823" t="str">
            <v>LME cash seller</v>
          </cell>
          <cell r="B823" t="str">
            <v>USD</v>
          </cell>
          <cell r="C823" t="str">
            <v>MT</v>
          </cell>
          <cell r="D823">
            <v>36227</v>
          </cell>
          <cell r="E823">
            <v>1140</v>
          </cell>
          <cell r="F823" t="str">
            <v>3-03</v>
          </cell>
          <cell r="G823" t="str">
            <v>I-1999</v>
          </cell>
        </row>
        <row r="824">
          <cell r="A824" t="str">
            <v>LME cash seller</v>
          </cell>
          <cell r="B824" t="str">
            <v>USD</v>
          </cell>
          <cell r="C824" t="str">
            <v>MT</v>
          </cell>
          <cell r="D824">
            <v>36224</v>
          </cell>
          <cell r="E824">
            <v>1141</v>
          </cell>
          <cell r="F824" t="str">
            <v>3-03</v>
          </cell>
          <cell r="G824" t="str">
            <v>I-1999</v>
          </cell>
        </row>
        <row r="825">
          <cell r="A825" t="str">
            <v>LME cash seller</v>
          </cell>
          <cell r="B825" t="str">
            <v>USD</v>
          </cell>
          <cell r="C825" t="str">
            <v>MT</v>
          </cell>
          <cell r="D825">
            <v>36223</v>
          </cell>
          <cell r="E825">
            <v>1141.5</v>
          </cell>
          <cell r="F825" t="str">
            <v>3-03</v>
          </cell>
          <cell r="G825" t="str">
            <v>I-1999</v>
          </cell>
        </row>
        <row r="826">
          <cell r="A826" t="str">
            <v>LME cash seller</v>
          </cell>
          <cell r="B826" t="str">
            <v>USD</v>
          </cell>
          <cell r="C826" t="str">
            <v>MT</v>
          </cell>
          <cell r="D826">
            <v>36222</v>
          </cell>
          <cell r="E826">
            <v>1151</v>
          </cell>
          <cell r="F826" t="str">
            <v>3-03</v>
          </cell>
          <cell r="G826" t="str">
            <v>I-1999</v>
          </cell>
        </row>
        <row r="827">
          <cell r="A827" t="str">
            <v>LME cash seller</v>
          </cell>
          <cell r="B827" t="str">
            <v>USD</v>
          </cell>
          <cell r="C827" t="str">
            <v>MT</v>
          </cell>
          <cell r="D827">
            <v>36221</v>
          </cell>
          <cell r="E827">
            <v>1144</v>
          </cell>
          <cell r="F827" t="str">
            <v>3-03</v>
          </cell>
          <cell r="G827" t="str">
            <v>I-1999</v>
          </cell>
        </row>
        <row r="828">
          <cell r="A828" t="str">
            <v>LME cash seller</v>
          </cell>
          <cell r="B828" t="str">
            <v>USD</v>
          </cell>
          <cell r="C828" t="str">
            <v>MT</v>
          </cell>
          <cell r="D828">
            <v>36220</v>
          </cell>
          <cell r="E828">
            <v>1161</v>
          </cell>
          <cell r="F828" t="str">
            <v>3-03</v>
          </cell>
          <cell r="G828" t="str">
            <v>I-1999</v>
          </cell>
        </row>
        <row r="829">
          <cell r="A829" t="str">
            <v>LME cash seller</v>
          </cell>
          <cell r="B829" t="str">
            <v>USD</v>
          </cell>
          <cell r="C829" t="str">
            <v>MT</v>
          </cell>
          <cell r="D829">
            <v>36217</v>
          </cell>
          <cell r="E829">
            <v>1178</v>
          </cell>
          <cell r="F829" t="str">
            <v>2-03</v>
          </cell>
          <cell r="G829" t="str">
            <v>I-1999</v>
          </cell>
        </row>
        <row r="830">
          <cell r="A830" t="str">
            <v>LME cash seller</v>
          </cell>
          <cell r="B830" t="str">
            <v>USD</v>
          </cell>
          <cell r="C830" t="str">
            <v>MT</v>
          </cell>
          <cell r="D830">
            <v>36216</v>
          </cell>
          <cell r="E830">
            <v>1167</v>
          </cell>
          <cell r="F830" t="str">
            <v>2-03</v>
          </cell>
          <cell r="G830" t="str">
            <v>I-1999</v>
          </cell>
        </row>
        <row r="831">
          <cell r="A831" t="str">
            <v>LME cash seller</v>
          </cell>
          <cell r="B831" t="str">
            <v>USD</v>
          </cell>
          <cell r="C831" t="str">
            <v>MT</v>
          </cell>
          <cell r="D831">
            <v>36215</v>
          </cell>
          <cell r="E831">
            <v>1158</v>
          </cell>
          <cell r="F831" t="str">
            <v>2-03</v>
          </cell>
          <cell r="G831" t="str">
            <v>I-1999</v>
          </cell>
        </row>
        <row r="832">
          <cell r="A832" t="str">
            <v>LME cash seller</v>
          </cell>
          <cell r="B832" t="str">
            <v>USD</v>
          </cell>
          <cell r="C832" t="str">
            <v>MT</v>
          </cell>
          <cell r="D832">
            <v>36214</v>
          </cell>
          <cell r="E832">
            <v>1149</v>
          </cell>
          <cell r="F832" t="str">
            <v>2-03</v>
          </cell>
          <cell r="G832" t="str">
            <v>I-1999</v>
          </cell>
        </row>
        <row r="833">
          <cell r="A833" t="str">
            <v>LME cash seller</v>
          </cell>
          <cell r="B833" t="str">
            <v>USD</v>
          </cell>
          <cell r="C833" t="str">
            <v>MT</v>
          </cell>
          <cell r="D833">
            <v>36213</v>
          </cell>
          <cell r="E833">
            <v>1157.5</v>
          </cell>
          <cell r="F833" t="str">
            <v>2-03</v>
          </cell>
          <cell r="G833" t="str">
            <v>I-1999</v>
          </cell>
        </row>
        <row r="834">
          <cell r="A834" t="str">
            <v>LME cash seller</v>
          </cell>
          <cell r="B834" t="str">
            <v>USD</v>
          </cell>
          <cell r="C834" t="str">
            <v>MT</v>
          </cell>
          <cell r="D834">
            <v>36210</v>
          </cell>
          <cell r="E834">
            <v>1177</v>
          </cell>
          <cell r="F834" t="str">
            <v>2-03</v>
          </cell>
          <cell r="G834" t="str">
            <v>I-1999</v>
          </cell>
        </row>
        <row r="835">
          <cell r="A835" t="str">
            <v>LME cash seller</v>
          </cell>
          <cell r="B835" t="str">
            <v>USD</v>
          </cell>
          <cell r="C835" t="str">
            <v>MT</v>
          </cell>
          <cell r="D835">
            <v>36209</v>
          </cell>
          <cell r="E835">
            <v>1174</v>
          </cell>
          <cell r="F835" t="str">
            <v>2-03</v>
          </cell>
          <cell r="G835" t="str">
            <v>I-1999</v>
          </cell>
        </row>
        <row r="836">
          <cell r="A836" t="str">
            <v>LME cash seller</v>
          </cell>
          <cell r="B836" t="str">
            <v>USD</v>
          </cell>
          <cell r="C836" t="str">
            <v>MT</v>
          </cell>
          <cell r="D836">
            <v>36208</v>
          </cell>
          <cell r="E836">
            <v>1171.5</v>
          </cell>
          <cell r="F836" t="str">
            <v>2-03</v>
          </cell>
          <cell r="G836" t="str">
            <v>I-1999</v>
          </cell>
        </row>
        <row r="837">
          <cell r="A837" t="str">
            <v>LME cash seller</v>
          </cell>
          <cell r="B837" t="str">
            <v>USD</v>
          </cell>
          <cell r="C837" t="str">
            <v>MT</v>
          </cell>
          <cell r="D837">
            <v>36207</v>
          </cell>
          <cell r="E837">
            <v>1165.5</v>
          </cell>
          <cell r="F837" t="str">
            <v>2-03</v>
          </cell>
          <cell r="G837" t="str">
            <v>I-1999</v>
          </cell>
        </row>
        <row r="838">
          <cell r="A838" t="str">
            <v>LME cash seller</v>
          </cell>
          <cell r="B838" t="str">
            <v>USD</v>
          </cell>
          <cell r="C838" t="str">
            <v>MT</v>
          </cell>
          <cell r="D838">
            <v>36206</v>
          </cell>
          <cell r="E838">
            <v>1186.5</v>
          </cell>
          <cell r="F838" t="str">
            <v>2-03</v>
          </cell>
          <cell r="G838" t="str">
            <v>I-1999</v>
          </cell>
        </row>
        <row r="839">
          <cell r="A839" t="str">
            <v>LME cash seller</v>
          </cell>
          <cell r="B839" t="str">
            <v>USD</v>
          </cell>
          <cell r="C839" t="str">
            <v>MT</v>
          </cell>
          <cell r="D839">
            <v>36203</v>
          </cell>
          <cell r="E839">
            <v>1193</v>
          </cell>
          <cell r="F839" t="str">
            <v>2-03</v>
          </cell>
          <cell r="G839" t="str">
            <v>I-1999</v>
          </cell>
        </row>
        <row r="840">
          <cell r="A840" t="str">
            <v>LME cash seller</v>
          </cell>
          <cell r="B840" t="str">
            <v>USD</v>
          </cell>
          <cell r="C840" t="str">
            <v>MT</v>
          </cell>
          <cell r="D840">
            <v>36202</v>
          </cell>
          <cell r="E840">
            <v>1186</v>
          </cell>
          <cell r="F840" t="str">
            <v>2-03</v>
          </cell>
          <cell r="G840" t="str">
            <v>I-1999</v>
          </cell>
        </row>
        <row r="841">
          <cell r="A841" t="str">
            <v>LME cash seller</v>
          </cell>
          <cell r="B841" t="str">
            <v>USD</v>
          </cell>
          <cell r="C841" t="str">
            <v>MT</v>
          </cell>
          <cell r="D841">
            <v>36201</v>
          </cell>
          <cell r="E841">
            <v>1207.5</v>
          </cell>
          <cell r="F841" t="str">
            <v>2-03</v>
          </cell>
          <cell r="G841" t="str">
            <v>I-1999</v>
          </cell>
        </row>
        <row r="842">
          <cell r="A842" t="str">
            <v>LME cash seller</v>
          </cell>
          <cell r="B842" t="str">
            <v>USD</v>
          </cell>
          <cell r="C842" t="str">
            <v>MT</v>
          </cell>
          <cell r="D842">
            <v>36200</v>
          </cell>
          <cell r="E842">
            <v>1223</v>
          </cell>
          <cell r="F842" t="str">
            <v>2-03</v>
          </cell>
          <cell r="G842" t="str">
            <v>I-1999</v>
          </cell>
        </row>
        <row r="843">
          <cell r="A843" t="str">
            <v>LME cash seller</v>
          </cell>
          <cell r="B843" t="str">
            <v>USD</v>
          </cell>
          <cell r="C843" t="str">
            <v>MT</v>
          </cell>
          <cell r="D843">
            <v>36199</v>
          </cell>
          <cell r="E843">
            <v>1216</v>
          </cell>
          <cell r="F843" t="str">
            <v>2-03</v>
          </cell>
          <cell r="G843" t="str">
            <v>I-1999</v>
          </cell>
        </row>
        <row r="844">
          <cell r="A844" t="str">
            <v>LME cash seller</v>
          </cell>
          <cell r="B844" t="str">
            <v>USD</v>
          </cell>
          <cell r="C844" t="str">
            <v>MT</v>
          </cell>
          <cell r="D844">
            <v>36196</v>
          </cell>
          <cell r="E844">
            <v>1214.5</v>
          </cell>
          <cell r="F844" t="str">
            <v>2-03</v>
          </cell>
          <cell r="G844" t="str">
            <v>I-1999</v>
          </cell>
        </row>
        <row r="845">
          <cell r="A845" t="str">
            <v>LME cash seller</v>
          </cell>
          <cell r="B845" t="str">
            <v>USD</v>
          </cell>
          <cell r="C845" t="str">
            <v>MT</v>
          </cell>
          <cell r="D845">
            <v>36195</v>
          </cell>
          <cell r="E845">
            <v>1209</v>
          </cell>
          <cell r="F845" t="str">
            <v>2-03</v>
          </cell>
          <cell r="G845" t="str">
            <v>I-1999</v>
          </cell>
        </row>
        <row r="846">
          <cell r="A846" t="str">
            <v>LME cash seller</v>
          </cell>
          <cell r="B846" t="str">
            <v>USD</v>
          </cell>
          <cell r="C846" t="str">
            <v>MT</v>
          </cell>
          <cell r="D846">
            <v>36194</v>
          </cell>
          <cell r="E846">
            <v>1209.5</v>
          </cell>
          <cell r="F846" t="str">
            <v>2-03</v>
          </cell>
          <cell r="G846" t="str">
            <v>I-1999</v>
          </cell>
        </row>
        <row r="847">
          <cell r="A847" t="str">
            <v>LME cash seller</v>
          </cell>
          <cell r="B847" t="str">
            <v>USD</v>
          </cell>
          <cell r="C847" t="str">
            <v>MT</v>
          </cell>
          <cell r="D847">
            <v>36193</v>
          </cell>
          <cell r="E847">
            <v>1207.5</v>
          </cell>
          <cell r="F847" t="str">
            <v>2-03</v>
          </cell>
          <cell r="G847" t="str">
            <v>I-1999</v>
          </cell>
        </row>
        <row r="848">
          <cell r="A848" t="str">
            <v>LME cash seller</v>
          </cell>
          <cell r="B848" t="str">
            <v>USD</v>
          </cell>
          <cell r="C848" t="str">
            <v>MT</v>
          </cell>
          <cell r="D848">
            <v>36192</v>
          </cell>
          <cell r="E848">
            <v>1195</v>
          </cell>
          <cell r="F848" t="str">
            <v>2-03</v>
          </cell>
          <cell r="G848" t="str">
            <v>I-1999</v>
          </cell>
        </row>
        <row r="849">
          <cell r="A849" t="str">
            <v>LME cash seller</v>
          </cell>
          <cell r="B849" t="str">
            <v>USD</v>
          </cell>
          <cell r="C849" t="str">
            <v>MT</v>
          </cell>
          <cell r="D849">
            <v>36189</v>
          </cell>
          <cell r="E849">
            <v>1194</v>
          </cell>
          <cell r="F849" t="str">
            <v>1-03</v>
          </cell>
          <cell r="G849" t="str">
            <v>I-1999</v>
          </cell>
        </row>
        <row r="850">
          <cell r="A850" t="str">
            <v>LME cash seller</v>
          </cell>
          <cell r="B850" t="str">
            <v>USD</v>
          </cell>
          <cell r="C850" t="str">
            <v>MT</v>
          </cell>
          <cell r="D850">
            <v>36188</v>
          </cell>
          <cell r="E850">
            <v>1196.5</v>
          </cell>
          <cell r="F850" t="str">
            <v>1-03</v>
          </cell>
          <cell r="G850" t="str">
            <v>I-1999</v>
          </cell>
        </row>
        <row r="851">
          <cell r="A851" t="str">
            <v>LME cash seller</v>
          </cell>
          <cell r="B851" t="str">
            <v>USD</v>
          </cell>
          <cell r="C851" t="str">
            <v>MT</v>
          </cell>
          <cell r="D851">
            <v>36187</v>
          </cell>
          <cell r="E851">
            <v>1208</v>
          </cell>
          <cell r="F851" t="str">
            <v>1-03</v>
          </cell>
          <cell r="G851" t="str">
            <v>I-1999</v>
          </cell>
        </row>
        <row r="852">
          <cell r="A852" t="str">
            <v>LME cash seller</v>
          </cell>
          <cell r="B852" t="str">
            <v>USD</v>
          </cell>
          <cell r="C852" t="str">
            <v>MT</v>
          </cell>
          <cell r="D852">
            <v>36186</v>
          </cell>
          <cell r="E852">
            <v>1219.5</v>
          </cell>
          <cell r="F852" t="str">
            <v>1-03</v>
          </cell>
          <cell r="G852" t="str">
            <v>I-1999</v>
          </cell>
        </row>
        <row r="853">
          <cell r="A853" t="str">
            <v>LME cash seller</v>
          </cell>
          <cell r="B853" t="str">
            <v>USD</v>
          </cell>
          <cell r="C853" t="str">
            <v>MT</v>
          </cell>
          <cell r="D853">
            <v>36185</v>
          </cell>
          <cell r="E853">
            <v>1220</v>
          </cell>
          <cell r="F853" t="str">
            <v>1-03</v>
          </cell>
          <cell r="G853" t="str">
            <v>I-1999</v>
          </cell>
        </row>
        <row r="854">
          <cell r="A854" t="str">
            <v>LME cash seller</v>
          </cell>
          <cell r="B854" t="str">
            <v>USD</v>
          </cell>
          <cell r="C854" t="str">
            <v>MT</v>
          </cell>
          <cell r="D854">
            <v>36182</v>
          </cell>
          <cell r="E854">
            <v>1212.5</v>
          </cell>
          <cell r="F854" t="str">
            <v>1-03</v>
          </cell>
          <cell r="G854" t="str">
            <v>I-1999</v>
          </cell>
        </row>
        <row r="855">
          <cell r="A855" t="str">
            <v>LME cash seller</v>
          </cell>
          <cell r="B855" t="str">
            <v>USD</v>
          </cell>
          <cell r="C855" t="str">
            <v>MT</v>
          </cell>
          <cell r="D855">
            <v>36181</v>
          </cell>
          <cell r="E855">
            <v>1208.5</v>
          </cell>
          <cell r="F855" t="str">
            <v>1-03</v>
          </cell>
          <cell r="G855" t="str">
            <v>I-1999</v>
          </cell>
        </row>
        <row r="856">
          <cell r="A856" t="str">
            <v>LME cash seller</v>
          </cell>
          <cell r="B856" t="str">
            <v>USD</v>
          </cell>
          <cell r="C856" t="str">
            <v>MT</v>
          </cell>
          <cell r="D856">
            <v>36180</v>
          </cell>
          <cell r="E856">
            <v>1213</v>
          </cell>
          <cell r="F856" t="str">
            <v>1-03</v>
          </cell>
          <cell r="G856" t="str">
            <v>I-1999</v>
          </cell>
        </row>
        <row r="857">
          <cell r="A857" t="str">
            <v>LME cash seller</v>
          </cell>
          <cell r="B857" t="str">
            <v>USD</v>
          </cell>
          <cell r="C857" t="str">
            <v>MT</v>
          </cell>
          <cell r="D857">
            <v>36179</v>
          </cell>
          <cell r="E857">
            <v>1220</v>
          </cell>
          <cell r="F857" t="str">
            <v>1-03</v>
          </cell>
          <cell r="G857" t="str">
            <v>I-1999</v>
          </cell>
        </row>
        <row r="858">
          <cell r="A858" t="str">
            <v>LME cash seller</v>
          </cell>
          <cell r="B858" t="str">
            <v>USD</v>
          </cell>
          <cell r="C858" t="str">
            <v>MT</v>
          </cell>
          <cell r="D858">
            <v>36178</v>
          </cell>
          <cell r="E858">
            <v>1226.5</v>
          </cell>
          <cell r="F858" t="str">
            <v>1-03</v>
          </cell>
          <cell r="G858" t="str">
            <v>I-1999</v>
          </cell>
        </row>
        <row r="859">
          <cell r="A859" t="str">
            <v>LME cash seller</v>
          </cell>
          <cell r="B859" t="str">
            <v>USD</v>
          </cell>
          <cell r="C859" t="str">
            <v>MT</v>
          </cell>
          <cell r="D859">
            <v>36175</v>
          </cell>
          <cell r="E859">
            <v>1211.5</v>
          </cell>
          <cell r="F859" t="str">
            <v>1-03</v>
          </cell>
          <cell r="G859" t="str">
            <v>I-1999</v>
          </cell>
        </row>
        <row r="860">
          <cell r="A860" t="str">
            <v>LME cash seller</v>
          </cell>
          <cell r="B860" t="str">
            <v>USD</v>
          </cell>
          <cell r="C860" t="str">
            <v>MT</v>
          </cell>
          <cell r="D860">
            <v>36174</v>
          </cell>
          <cell r="E860">
            <v>1226</v>
          </cell>
          <cell r="F860" t="str">
            <v>1-03</v>
          </cell>
          <cell r="G860" t="str">
            <v>I-1999</v>
          </cell>
        </row>
        <row r="861">
          <cell r="A861" t="str">
            <v>LME cash seller</v>
          </cell>
          <cell r="B861" t="str">
            <v>USD</v>
          </cell>
          <cell r="C861" t="str">
            <v>MT</v>
          </cell>
          <cell r="D861">
            <v>36173</v>
          </cell>
          <cell r="E861">
            <v>1231.5</v>
          </cell>
          <cell r="F861" t="str">
            <v>1-03</v>
          </cell>
          <cell r="G861" t="str">
            <v>I-1999</v>
          </cell>
        </row>
        <row r="862">
          <cell r="A862" t="str">
            <v>LME cash seller</v>
          </cell>
          <cell r="B862" t="str">
            <v>USD</v>
          </cell>
          <cell r="C862" t="str">
            <v>MT</v>
          </cell>
          <cell r="D862">
            <v>36172</v>
          </cell>
          <cell r="E862">
            <v>1255</v>
          </cell>
          <cell r="F862" t="str">
            <v>1-03</v>
          </cell>
          <cell r="G862" t="str">
            <v>I-1999</v>
          </cell>
        </row>
        <row r="863">
          <cell r="A863" t="str">
            <v>LME cash seller</v>
          </cell>
          <cell r="B863" t="str">
            <v>USD</v>
          </cell>
          <cell r="C863" t="str">
            <v>MT</v>
          </cell>
          <cell r="D863">
            <v>36171</v>
          </cell>
          <cell r="E863">
            <v>1236</v>
          </cell>
          <cell r="F863" t="str">
            <v>1-03</v>
          </cell>
          <cell r="G863" t="str">
            <v>I-1999</v>
          </cell>
        </row>
        <row r="864">
          <cell r="A864" t="str">
            <v>LME cash seller</v>
          </cell>
          <cell r="B864" t="str">
            <v>USD</v>
          </cell>
          <cell r="C864" t="str">
            <v>MT</v>
          </cell>
          <cell r="D864">
            <v>36168</v>
          </cell>
          <cell r="E864">
            <v>1232.5</v>
          </cell>
          <cell r="F864" t="str">
            <v>1-03</v>
          </cell>
          <cell r="G864" t="str">
            <v>I-1999</v>
          </cell>
        </row>
        <row r="865">
          <cell r="A865" t="str">
            <v>LME cash seller</v>
          </cell>
          <cell r="B865" t="str">
            <v>USD</v>
          </cell>
          <cell r="C865" t="str">
            <v>MT</v>
          </cell>
          <cell r="D865">
            <v>36167</v>
          </cell>
          <cell r="E865">
            <v>1223</v>
          </cell>
          <cell r="F865" t="str">
            <v>1-03</v>
          </cell>
          <cell r="G865" t="str">
            <v>I-1999</v>
          </cell>
        </row>
        <row r="866">
          <cell r="A866" t="str">
            <v>LME cash seller</v>
          </cell>
          <cell r="B866" t="str">
            <v>USD</v>
          </cell>
          <cell r="C866" t="str">
            <v>MT</v>
          </cell>
          <cell r="D866">
            <v>36166</v>
          </cell>
          <cell r="E866">
            <v>1217</v>
          </cell>
          <cell r="F866" t="str">
            <v>1-03</v>
          </cell>
          <cell r="G866" t="str">
            <v>I-1999</v>
          </cell>
        </row>
        <row r="867">
          <cell r="A867" t="str">
            <v>LME cash seller</v>
          </cell>
          <cell r="B867" t="str">
            <v>USD</v>
          </cell>
          <cell r="C867" t="str">
            <v>MT</v>
          </cell>
          <cell r="D867">
            <v>36165</v>
          </cell>
          <cell r="E867">
            <v>1210.5</v>
          </cell>
          <cell r="F867" t="str">
            <v>1-03</v>
          </cell>
          <cell r="G867" t="str">
            <v>I-1999</v>
          </cell>
        </row>
        <row r="868">
          <cell r="A868" t="str">
            <v>LME cash seller</v>
          </cell>
          <cell r="B868" t="str">
            <v>USD</v>
          </cell>
          <cell r="C868" t="str">
            <v>MT</v>
          </cell>
          <cell r="D868">
            <v>36164</v>
          </cell>
          <cell r="E868">
            <v>1214.5</v>
          </cell>
          <cell r="F868" t="str">
            <v>1-03</v>
          </cell>
          <cell r="G868" t="str">
            <v>I-1999</v>
          </cell>
        </row>
        <row r="869">
          <cell r="A869" t="str">
            <v>LME cash seller</v>
          </cell>
          <cell r="B869" t="str">
            <v>USD</v>
          </cell>
          <cell r="C869" t="str">
            <v>MT</v>
          </cell>
          <cell r="D869">
            <v>36160</v>
          </cell>
          <cell r="E869">
            <v>1238</v>
          </cell>
          <cell r="F869" t="str">
            <v>12-03</v>
          </cell>
          <cell r="G869" t="str">
            <v>IV-1998</v>
          </cell>
        </row>
        <row r="870">
          <cell r="A870" t="str">
            <v>LME cash seller</v>
          </cell>
          <cell r="B870" t="str">
            <v>USD</v>
          </cell>
          <cell r="C870" t="str">
            <v>MT</v>
          </cell>
          <cell r="D870">
            <v>36159</v>
          </cell>
          <cell r="E870">
            <v>1245.5</v>
          </cell>
          <cell r="F870" t="str">
            <v>12-03</v>
          </cell>
          <cell r="G870" t="str">
            <v>IV-1998</v>
          </cell>
        </row>
        <row r="871">
          <cell r="A871" t="str">
            <v>LME cash seller</v>
          </cell>
          <cell r="B871" t="str">
            <v>USD</v>
          </cell>
          <cell r="C871" t="str">
            <v>MT</v>
          </cell>
          <cell r="D871">
            <v>36158</v>
          </cell>
          <cell r="E871">
            <v>1239</v>
          </cell>
          <cell r="F871" t="str">
            <v>12-03</v>
          </cell>
          <cell r="G871" t="str">
            <v>IV-1998</v>
          </cell>
        </row>
        <row r="872">
          <cell r="A872" t="str">
            <v>LME cash seller</v>
          </cell>
          <cell r="B872" t="str">
            <v>USD</v>
          </cell>
          <cell r="C872" t="str">
            <v>MT</v>
          </cell>
          <cell r="D872">
            <v>36153</v>
          </cell>
          <cell r="E872">
            <v>1230</v>
          </cell>
          <cell r="F872" t="str">
            <v>12-03</v>
          </cell>
          <cell r="G872" t="str">
            <v>IV-1998</v>
          </cell>
        </row>
        <row r="873">
          <cell r="A873" t="str">
            <v>LME cash seller</v>
          </cell>
          <cell r="B873" t="str">
            <v>USD</v>
          </cell>
          <cell r="C873" t="str">
            <v>MT</v>
          </cell>
          <cell r="D873">
            <v>36152</v>
          </cell>
          <cell r="E873">
            <v>1231</v>
          </cell>
          <cell r="F873" t="str">
            <v>12-03</v>
          </cell>
          <cell r="G873" t="str">
            <v>IV-1998</v>
          </cell>
        </row>
        <row r="874">
          <cell r="A874" t="str">
            <v>LME cash seller</v>
          </cell>
          <cell r="B874" t="str">
            <v>USD</v>
          </cell>
          <cell r="C874" t="str">
            <v>MT</v>
          </cell>
          <cell r="D874">
            <v>36151</v>
          </cell>
          <cell r="E874">
            <v>1230.5</v>
          </cell>
          <cell r="F874" t="str">
            <v>12-03</v>
          </cell>
          <cell r="G874" t="str">
            <v>IV-1998</v>
          </cell>
        </row>
        <row r="875">
          <cell r="A875" t="str">
            <v>LME cash seller</v>
          </cell>
          <cell r="B875" t="str">
            <v>USD</v>
          </cell>
          <cell r="C875" t="str">
            <v>MT</v>
          </cell>
          <cell r="D875">
            <v>36150</v>
          </cell>
          <cell r="E875">
            <v>1233.5</v>
          </cell>
          <cell r="F875" t="str">
            <v>12-03</v>
          </cell>
          <cell r="G875" t="str">
            <v>IV-1998</v>
          </cell>
        </row>
        <row r="876">
          <cell r="A876" t="str">
            <v>LME cash seller</v>
          </cell>
          <cell r="B876" t="str">
            <v>USD</v>
          </cell>
          <cell r="C876" t="str">
            <v>MT</v>
          </cell>
          <cell r="D876">
            <v>36147</v>
          </cell>
          <cell r="E876">
            <v>1224.5</v>
          </cell>
          <cell r="F876" t="str">
            <v>12-03</v>
          </cell>
          <cell r="G876" t="str">
            <v>IV-1998</v>
          </cell>
        </row>
        <row r="877">
          <cell r="A877" t="str">
            <v>LME cash seller</v>
          </cell>
          <cell r="B877" t="str">
            <v>USD</v>
          </cell>
          <cell r="C877" t="str">
            <v>MT</v>
          </cell>
          <cell r="D877">
            <v>36146</v>
          </cell>
          <cell r="E877">
            <v>1237</v>
          </cell>
          <cell r="F877" t="str">
            <v>12-03</v>
          </cell>
          <cell r="G877" t="str">
            <v>IV-1998</v>
          </cell>
        </row>
        <row r="878">
          <cell r="A878" t="str">
            <v>LME cash seller</v>
          </cell>
          <cell r="B878" t="str">
            <v>USD</v>
          </cell>
          <cell r="C878" t="str">
            <v>MT</v>
          </cell>
          <cell r="D878">
            <v>36145</v>
          </cell>
          <cell r="E878">
            <v>1221.5</v>
          </cell>
          <cell r="F878" t="str">
            <v>12-03</v>
          </cell>
          <cell r="G878" t="str">
            <v>IV-1998</v>
          </cell>
        </row>
        <row r="879">
          <cell r="A879" t="str">
            <v>LME cash seller</v>
          </cell>
          <cell r="B879" t="str">
            <v>USD</v>
          </cell>
          <cell r="C879" t="str">
            <v>MT</v>
          </cell>
          <cell r="D879">
            <v>36144</v>
          </cell>
          <cell r="E879">
            <v>1216</v>
          </cell>
          <cell r="F879" t="str">
            <v>12-03</v>
          </cell>
          <cell r="G879" t="str">
            <v>IV-1998</v>
          </cell>
        </row>
        <row r="880">
          <cell r="A880" t="str">
            <v>LME cash seller</v>
          </cell>
          <cell r="B880" t="str">
            <v>USD</v>
          </cell>
          <cell r="C880" t="str">
            <v>MT</v>
          </cell>
          <cell r="D880">
            <v>36143</v>
          </cell>
          <cell r="E880">
            <v>1248</v>
          </cell>
          <cell r="F880" t="str">
            <v>12-03</v>
          </cell>
          <cell r="G880" t="str">
            <v>IV-1998</v>
          </cell>
        </row>
        <row r="881">
          <cell r="A881" t="str">
            <v>LME cash seller</v>
          </cell>
          <cell r="B881" t="str">
            <v>USD</v>
          </cell>
          <cell r="C881" t="str">
            <v>MT</v>
          </cell>
          <cell r="D881">
            <v>36140</v>
          </cell>
          <cell r="E881">
            <v>1242</v>
          </cell>
          <cell r="F881" t="str">
            <v>12-03</v>
          </cell>
          <cell r="G881" t="str">
            <v>IV-1998</v>
          </cell>
        </row>
        <row r="882">
          <cell r="A882" t="str">
            <v>LME cash seller</v>
          </cell>
          <cell r="B882" t="str">
            <v>USD</v>
          </cell>
          <cell r="C882" t="str">
            <v>MT</v>
          </cell>
          <cell r="D882">
            <v>36139</v>
          </cell>
          <cell r="E882">
            <v>1270</v>
          </cell>
          <cell r="F882" t="str">
            <v>12-03</v>
          </cell>
          <cell r="G882" t="str">
            <v>IV-1998</v>
          </cell>
        </row>
        <row r="883">
          <cell r="A883" t="str">
            <v>LME cash seller</v>
          </cell>
          <cell r="B883" t="str">
            <v>USD</v>
          </cell>
          <cell r="C883" t="str">
            <v>MT</v>
          </cell>
          <cell r="D883">
            <v>36138</v>
          </cell>
          <cell r="E883">
            <v>1253.5</v>
          </cell>
          <cell r="F883" t="str">
            <v>12-03</v>
          </cell>
          <cell r="G883" t="str">
            <v>IV-1998</v>
          </cell>
        </row>
        <row r="884">
          <cell r="A884" t="str">
            <v>LME cash seller</v>
          </cell>
          <cell r="B884" t="str">
            <v>USD</v>
          </cell>
          <cell r="C884" t="str">
            <v>MT</v>
          </cell>
          <cell r="D884">
            <v>36137</v>
          </cell>
          <cell r="E884">
            <v>1262</v>
          </cell>
          <cell r="F884" t="str">
            <v>12-03</v>
          </cell>
          <cell r="G884" t="str">
            <v>IV-1998</v>
          </cell>
        </row>
        <row r="885">
          <cell r="A885" t="str">
            <v>LME cash seller</v>
          </cell>
          <cell r="B885" t="str">
            <v>USD</v>
          </cell>
          <cell r="C885" t="str">
            <v>MT</v>
          </cell>
          <cell r="D885">
            <v>36136</v>
          </cell>
          <cell r="E885">
            <v>1273.5</v>
          </cell>
          <cell r="F885" t="str">
            <v>12-03</v>
          </cell>
          <cell r="G885" t="str">
            <v>IV-1998</v>
          </cell>
        </row>
        <row r="886">
          <cell r="A886" t="str">
            <v>LME cash seller</v>
          </cell>
          <cell r="B886" t="str">
            <v>USD</v>
          </cell>
          <cell r="C886" t="str">
            <v>MT</v>
          </cell>
          <cell r="D886">
            <v>36133</v>
          </cell>
          <cell r="E886">
            <v>1261.5</v>
          </cell>
          <cell r="F886" t="str">
            <v>12-03</v>
          </cell>
          <cell r="G886" t="str">
            <v>IV-1998</v>
          </cell>
        </row>
        <row r="887">
          <cell r="A887" t="str">
            <v>LME cash seller</v>
          </cell>
          <cell r="B887" t="str">
            <v>USD</v>
          </cell>
          <cell r="C887" t="str">
            <v>MT</v>
          </cell>
          <cell r="D887">
            <v>36132</v>
          </cell>
          <cell r="E887">
            <v>1288</v>
          </cell>
          <cell r="F887" t="str">
            <v>12-03</v>
          </cell>
          <cell r="G887" t="str">
            <v>IV-1998</v>
          </cell>
        </row>
        <row r="888">
          <cell r="A888" t="str">
            <v>LME cash seller</v>
          </cell>
          <cell r="B888" t="str">
            <v>USD</v>
          </cell>
          <cell r="C888" t="str">
            <v>MT</v>
          </cell>
          <cell r="D888">
            <v>36131</v>
          </cell>
          <cell r="E888">
            <v>1292.5</v>
          </cell>
          <cell r="F888" t="str">
            <v>12-03</v>
          </cell>
          <cell r="G888" t="str">
            <v>IV-1998</v>
          </cell>
        </row>
        <row r="889">
          <cell r="A889" t="str">
            <v>LME cash seller</v>
          </cell>
          <cell r="B889" t="str">
            <v>USD</v>
          </cell>
          <cell r="C889" t="str">
            <v>MT</v>
          </cell>
          <cell r="D889">
            <v>36130</v>
          </cell>
          <cell r="E889">
            <v>1300</v>
          </cell>
          <cell r="F889" t="str">
            <v>12-03</v>
          </cell>
          <cell r="G889" t="str">
            <v>IV-1998</v>
          </cell>
        </row>
        <row r="890">
          <cell r="A890" t="str">
            <v>LME cash seller</v>
          </cell>
          <cell r="B890" t="str">
            <v>USD</v>
          </cell>
          <cell r="C890" t="str">
            <v>MT</v>
          </cell>
          <cell r="D890">
            <v>36129</v>
          </cell>
          <cell r="E890">
            <v>1298.5</v>
          </cell>
          <cell r="F890" t="str">
            <v>11-03</v>
          </cell>
          <cell r="G890" t="str">
            <v>IV-1998</v>
          </cell>
        </row>
        <row r="891">
          <cell r="A891" t="str">
            <v>LME cash seller</v>
          </cell>
          <cell r="B891" t="str">
            <v>USD</v>
          </cell>
          <cell r="C891" t="str">
            <v>MT</v>
          </cell>
          <cell r="D891">
            <v>36126</v>
          </cell>
          <cell r="E891">
            <v>1293.5</v>
          </cell>
          <cell r="F891" t="str">
            <v>11-03</v>
          </cell>
          <cell r="G891" t="str">
            <v>IV-1998</v>
          </cell>
        </row>
        <row r="892">
          <cell r="A892" t="str">
            <v>LME cash seller</v>
          </cell>
          <cell r="B892" t="str">
            <v>USD</v>
          </cell>
          <cell r="C892" t="str">
            <v>MT</v>
          </cell>
          <cell r="D892">
            <v>36125</v>
          </cell>
          <cell r="E892">
            <v>1292.5</v>
          </cell>
          <cell r="F892" t="str">
            <v>11-03</v>
          </cell>
          <cell r="G892" t="str">
            <v>IV-1998</v>
          </cell>
        </row>
        <row r="893">
          <cell r="A893" t="str">
            <v>LME cash seller</v>
          </cell>
          <cell r="B893" t="str">
            <v>USD</v>
          </cell>
          <cell r="C893" t="str">
            <v>MT</v>
          </cell>
          <cell r="D893">
            <v>36124</v>
          </cell>
          <cell r="E893">
            <v>1282</v>
          </cell>
          <cell r="F893" t="str">
            <v>11-03</v>
          </cell>
          <cell r="G893" t="str">
            <v>IV-1998</v>
          </cell>
        </row>
        <row r="894">
          <cell r="A894" t="str">
            <v>LME cash seller</v>
          </cell>
          <cell r="B894" t="str">
            <v>USD</v>
          </cell>
          <cell r="C894" t="str">
            <v>MT</v>
          </cell>
          <cell r="D894">
            <v>36123</v>
          </cell>
          <cell r="E894">
            <v>1281</v>
          </cell>
          <cell r="F894" t="str">
            <v>11-03</v>
          </cell>
          <cell r="G894" t="str">
            <v>IV-1998</v>
          </cell>
        </row>
        <row r="895">
          <cell r="A895" t="str">
            <v>LME cash seller</v>
          </cell>
          <cell r="B895" t="str">
            <v>USD</v>
          </cell>
          <cell r="C895" t="str">
            <v>MT</v>
          </cell>
          <cell r="D895">
            <v>36122</v>
          </cell>
          <cell r="E895">
            <v>1294.5</v>
          </cell>
          <cell r="F895" t="str">
            <v>11-03</v>
          </cell>
          <cell r="G895" t="str">
            <v>IV-1998</v>
          </cell>
        </row>
        <row r="896">
          <cell r="A896" t="str">
            <v>LME cash seller</v>
          </cell>
          <cell r="B896" t="str">
            <v>USD</v>
          </cell>
          <cell r="C896" t="str">
            <v>MT</v>
          </cell>
          <cell r="D896">
            <v>36119</v>
          </cell>
          <cell r="E896">
            <v>1293</v>
          </cell>
          <cell r="F896" t="str">
            <v>11-03</v>
          </cell>
          <cell r="G896" t="str">
            <v>IV-1998</v>
          </cell>
        </row>
        <row r="897">
          <cell r="A897" t="str">
            <v>LME cash seller</v>
          </cell>
          <cell r="B897" t="str">
            <v>USD</v>
          </cell>
          <cell r="C897" t="str">
            <v>MT</v>
          </cell>
          <cell r="D897">
            <v>36118</v>
          </cell>
          <cell r="E897">
            <v>1295</v>
          </cell>
          <cell r="F897" t="str">
            <v>11-03</v>
          </cell>
          <cell r="G897" t="str">
            <v>IV-1998</v>
          </cell>
        </row>
        <row r="898">
          <cell r="A898" t="str">
            <v>LME cash seller</v>
          </cell>
          <cell r="B898" t="str">
            <v>USD</v>
          </cell>
          <cell r="C898" t="str">
            <v>MT</v>
          </cell>
          <cell r="D898">
            <v>36117</v>
          </cell>
          <cell r="E898">
            <v>1299</v>
          </cell>
          <cell r="F898" t="str">
            <v>11-03</v>
          </cell>
          <cell r="G898" t="str">
            <v>IV-1998</v>
          </cell>
        </row>
        <row r="899">
          <cell r="A899" t="str">
            <v>LME cash seller</v>
          </cell>
          <cell r="B899" t="str">
            <v>USD</v>
          </cell>
          <cell r="C899" t="str">
            <v>MT</v>
          </cell>
          <cell r="D899">
            <v>36116</v>
          </cell>
          <cell r="E899">
            <v>1296.5</v>
          </cell>
          <cell r="F899" t="str">
            <v>11-03</v>
          </cell>
          <cell r="G899" t="str">
            <v>IV-1998</v>
          </cell>
        </row>
        <row r="900">
          <cell r="A900" t="str">
            <v>LME cash seller</v>
          </cell>
          <cell r="B900" t="str">
            <v>USD</v>
          </cell>
          <cell r="C900" t="str">
            <v>MT</v>
          </cell>
          <cell r="D900">
            <v>36115</v>
          </cell>
          <cell r="E900">
            <v>1306.5</v>
          </cell>
          <cell r="F900" t="str">
            <v>11-03</v>
          </cell>
          <cell r="G900" t="str">
            <v>IV-1998</v>
          </cell>
        </row>
        <row r="901">
          <cell r="A901" t="str">
            <v>LME cash seller</v>
          </cell>
          <cell r="B901" t="str">
            <v>USD</v>
          </cell>
          <cell r="C901" t="str">
            <v>MT</v>
          </cell>
          <cell r="D901">
            <v>36112</v>
          </cell>
          <cell r="E901">
            <v>1318</v>
          </cell>
          <cell r="F901" t="str">
            <v>11-03</v>
          </cell>
          <cell r="G901" t="str">
            <v>IV-1998</v>
          </cell>
        </row>
        <row r="902">
          <cell r="A902" t="str">
            <v>LME cash seller</v>
          </cell>
          <cell r="B902" t="str">
            <v>USD</v>
          </cell>
          <cell r="C902" t="str">
            <v>MT</v>
          </cell>
          <cell r="D902">
            <v>36111</v>
          </cell>
          <cell r="E902">
            <v>1303.5</v>
          </cell>
          <cell r="F902" t="str">
            <v>11-03</v>
          </cell>
          <cell r="G902" t="str">
            <v>IV-1998</v>
          </cell>
        </row>
        <row r="903">
          <cell r="A903" t="str">
            <v>LME cash seller</v>
          </cell>
          <cell r="B903" t="str">
            <v>USD</v>
          </cell>
          <cell r="C903" t="str">
            <v>MT</v>
          </cell>
          <cell r="D903">
            <v>36110</v>
          </cell>
          <cell r="E903">
            <v>1293</v>
          </cell>
          <cell r="F903" t="str">
            <v>11-03</v>
          </cell>
          <cell r="G903" t="str">
            <v>IV-1998</v>
          </cell>
        </row>
        <row r="904">
          <cell r="A904" t="str">
            <v>LME cash seller</v>
          </cell>
          <cell r="B904" t="str">
            <v>USD</v>
          </cell>
          <cell r="C904" t="str">
            <v>MT</v>
          </cell>
          <cell r="D904">
            <v>36109</v>
          </cell>
          <cell r="E904">
            <v>1296</v>
          </cell>
          <cell r="F904" t="str">
            <v>11-03</v>
          </cell>
          <cell r="G904" t="str">
            <v>IV-1998</v>
          </cell>
        </row>
        <row r="905">
          <cell r="A905" t="str">
            <v>LME cash seller</v>
          </cell>
          <cell r="B905" t="str">
            <v>USD</v>
          </cell>
          <cell r="C905" t="str">
            <v>MT</v>
          </cell>
          <cell r="D905">
            <v>36108</v>
          </cell>
          <cell r="E905">
            <v>1292</v>
          </cell>
          <cell r="F905" t="str">
            <v>11-03</v>
          </cell>
          <cell r="G905" t="str">
            <v>IV-1998</v>
          </cell>
        </row>
        <row r="906">
          <cell r="A906" t="str">
            <v>LME cash seller</v>
          </cell>
          <cell r="B906" t="str">
            <v>USD</v>
          </cell>
          <cell r="C906" t="str">
            <v>MT</v>
          </cell>
          <cell r="D906">
            <v>36105</v>
          </cell>
          <cell r="E906">
            <v>1296.5</v>
          </cell>
          <cell r="F906" t="str">
            <v>11-03</v>
          </cell>
          <cell r="G906" t="str">
            <v>IV-1998</v>
          </cell>
        </row>
        <row r="907">
          <cell r="A907" t="str">
            <v>LME cash seller</v>
          </cell>
          <cell r="B907" t="str">
            <v>USD</v>
          </cell>
          <cell r="C907" t="str">
            <v>MT</v>
          </cell>
          <cell r="D907">
            <v>36104</v>
          </cell>
          <cell r="E907">
            <v>1293.5</v>
          </cell>
          <cell r="F907" t="str">
            <v>11-03</v>
          </cell>
          <cell r="G907" t="str">
            <v>IV-1998</v>
          </cell>
        </row>
        <row r="908">
          <cell r="A908" t="str">
            <v>LME cash seller</v>
          </cell>
          <cell r="B908" t="str">
            <v>USD</v>
          </cell>
          <cell r="C908" t="str">
            <v>MT</v>
          </cell>
          <cell r="D908">
            <v>36103</v>
          </cell>
          <cell r="E908">
            <v>1287.5</v>
          </cell>
          <cell r="F908" t="str">
            <v>11-03</v>
          </cell>
          <cell r="G908" t="str">
            <v>IV-1998</v>
          </cell>
        </row>
        <row r="909">
          <cell r="A909" t="str">
            <v>LME cash seller</v>
          </cell>
          <cell r="B909" t="str">
            <v>USD</v>
          </cell>
          <cell r="C909" t="str">
            <v>MT</v>
          </cell>
          <cell r="D909">
            <v>36102</v>
          </cell>
          <cell r="E909">
            <v>1293</v>
          </cell>
          <cell r="F909" t="str">
            <v>11-03</v>
          </cell>
          <cell r="G909" t="str">
            <v>IV-1998</v>
          </cell>
        </row>
        <row r="910">
          <cell r="A910" t="str">
            <v>LME cash seller</v>
          </cell>
          <cell r="B910" t="str">
            <v>USD</v>
          </cell>
          <cell r="C910" t="str">
            <v>MT</v>
          </cell>
          <cell r="D910">
            <v>36101</v>
          </cell>
          <cell r="E910">
            <v>1296</v>
          </cell>
          <cell r="F910" t="str">
            <v>11-03</v>
          </cell>
          <cell r="G910" t="str">
            <v>IV-1998</v>
          </cell>
        </row>
        <row r="911">
          <cell r="A911" t="str">
            <v>LME cash seller</v>
          </cell>
          <cell r="B911" t="str">
            <v>USD</v>
          </cell>
          <cell r="C911" t="str">
            <v>MT</v>
          </cell>
          <cell r="D911">
            <v>36098</v>
          </cell>
          <cell r="E911">
            <v>1294.5</v>
          </cell>
          <cell r="F911" t="str">
            <v>10-03</v>
          </cell>
          <cell r="G911" t="str">
            <v>IV-1998</v>
          </cell>
        </row>
        <row r="912">
          <cell r="A912" t="str">
            <v>LME cash seller</v>
          </cell>
          <cell r="B912" t="str">
            <v>USD</v>
          </cell>
          <cell r="C912" t="str">
            <v>MT</v>
          </cell>
          <cell r="D912">
            <v>36097</v>
          </cell>
          <cell r="E912">
            <v>1284</v>
          </cell>
          <cell r="F912" t="str">
            <v>10-03</v>
          </cell>
          <cell r="G912" t="str">
            <v>IV-1998</v>
          </cell>
        </row>
        <row r="913">
          <cell r="A913" t="str">
            <v>LME cash seller</v>
          </cell>
          <cell r="B913" t="str">
            <v>USD</v>
          </cell>
          <cell r="C913" t="str">
            <v>MT</v>
          </cell>
          <cell r="D913">
            <v>36096</v>
          </cell>
          <cell r="E913">
            <v>1271.5</v>
          </cell>
          <cell r="F913" t="str">
            <v>10-03</v>
          </cell>
          <cell r="G913" t="str">
            <v>IV-1998</v>
          </cell>
        </row>
        <row r="914">
          <cell r="A914" t="str">
            <v>LME cash seller</v>
          </cell>
          <cell r="B914" t="str">
            <v>USD</v>
          </cell>
          <cell r="C914" t="str">
            <v>MT</v>
          </cell>
          <cell r="D914">
            <v>36095</v>
          </cell>
          <cell r="E914">
            <v>1263</v>
          </cell>
          <cell r="F914" t="str">
            <v>10-03</v>
          </cell>
          <cell r="G914" t="str">
            <v>IV-1998</v>
          </cell>
        </row>
        <row r="915">
          <cell r="A915" t="str">
            <v>LME cash seller</v>
          </cell>
          <cell r="B915" t="str">
            <v>USD</v>
          </cell>
          <cell r="C915" t="str">
            <v>MT</v>
          </cell>
          <cell r="D915">
            <v>36094</v>
          </cell>
          <cell r="E915">
            <v>1270</v>
          </cell>
          <cell r="F915" t="str">
            <v>10-03</v>
          </cell>
          <cell r="G915" t="str">
            <v>IV-1998</v>
          </cell>
        </row>
        <row r="916">
          <cell r="A916" t="str">
            <v>LME cash seller</v>
          </cell>
          <cell r="B916" t="str">
            <v>USD</v>
          </cell>
          <cell r="C916" t="str">
            <v>MT</v>
          </cell>
          <cell r="D916">
            <v>36091</v>
          </cell>
          <cell r="E916">
            <v>1297.5</v>
          </cell>
          <cell r="F916" t="str">
            <v>10-03</v>
          </cell>
          <cell r="G916" t="str">
            <v>IV-1998</v>
          </cell>
        </row>
        <row r="917">
          <cell r="A917" t="str">
            <v>LME cash seller</v>
          </cell>
          <cell r="B917" t="str">
            <v>USD</v>
          </cell>
          <cell r="C917" t="str">
            <v>MT</v>
          </cell>
          <cell r="D917">
            <v>36090</v>
          </cell>
          <cell r="E917">
            <v>1307.5</v>
          </cell>
          <cell r="F917" t="str">
            <v>10-03</v>
          </cell>
          <cell r="G917" t="str">
            <v>IV-1998</v>
          </cell>
        </row>
        <row r="918">
          <cell r="A918" t="str">
            <v>LME cash seller</v>
          </cell>
          <cell r="B918" t="str">
            <v>USD</v>
          </cell>
          <cell r="C918" t="str">
            <v>MT</v>
          </cell>
          <cell r="D918">
            <v>36089</v>
          </cell>
          <cell r="E918">
            <v>1305.5</v>
          </cell>
          <cell r="F918" t="str">
            <v>10-03</v>
          </cell>
          <cell r="G918" t="str">
            <v>IV-1998</v>
          </cell>
        </row>
        <row r="919">
          <cell r="A919" t="str">
            <v>LME cash seller</v>
          </cell>
          <cell r="B919" t="str">
            <v>USD</v>
          </cell>
          <cell r="C919" t="str">
            <v>MT</v>
          </cell>
          <cell r="D919">
            <v>36088</v>
          </cell>
          <cell r="E919">
            <v>1308</v>
          </cell>
          <cell r="F919" t="str">
            <v>10-03</v>
          </cell>
          <cell r="G919" t="str">
            <v>IV-1998</v>
          </cell>
        </row>
        <row r="920">
          <cell r="A920" t="str">
            <v>LME cash seller</v>
          </cell>
          <cell r="B920" t="str">
            <v>USD</v>
          </cell>
          <cell r="C920" t="str">
            <v>MT</v>
          </cell>
          <cell r="D920">
            <v>36087</v>
          </cell>
          <cell r="E920">
            <v>1326.5</v>
          </cell>
          <cell r="F920" t="str">
            <v>10-03</v>
          </cell>
          <cell r="G920" t="str">
            <v>IV-1998</v>
          </cell>
        </row>
        <row r="921">
          <cell r="A921" t="str">
            <v>LME cash seller</v>
          </cell>
          <cell r="B921" t="str">
            <v>USD</v>
          </cell>
          <cell r="C921" t="str">
            <v>MT</v>
          </cell>
          <cell r="D921">
            <v>36084</v>
          </cell>
          <cell r="E921">
            <v>1322</v>
          </cell>
          <cell r="F921" t="str">
            <v>10-03</v>
          </cell>
          <cell r="G921" t="str">
            <v>IV-1998</v>
          </cell>
        </row>
        <row r="922">
          <cell r="A922" t="str">
            <v>LME cash seller</v>
          </cell>
          <cell r="B922" t="str">
            <v>USD</v>
          </cell>
          <cell r="C922" t="str">
            <v>MT</v>
          </cell>
          <cell r="D922">
            <v>36083</v>
          </cell>
          <cell r="E922">
            <v>1312</v>
          </cell>
          <cell r="F922" t="str">
            <v>10-03</v>
          </cell>
          <cell r="G922" t="str">
            <v>IV-1998</v>
          </cell>
        </row>
        <row r="923">
          <cell r="A923" t="str">
            <v>LME cash seller</v>
          </cell>
          <cell r="B923" t="str">
            <v>USD</v>
          </cell>
          <cell r="C923" t="str">
            <v>MT</v>
          </cell>
          <cell r="D923">
            <v>36082</v>
          </cell>
          <cell r="E923">
            <v>1321</v>
          </cell>
          <cell r="F923" t="str">
            <v>10-03</v>
          </cell>
          <cell r="G923" t="str">
            <v>IV-1998</v>
          </cell>
        </row>
        <row r="924">
          <cell r="A924" t="str">
            <v>LME cash seller</v>
          </cell>
          <cell r="B924" t="str">
            <v>USD</v>
          </cell>
          <cell r="C924" t="str">
            <v>MT</v>
          </cell>
          <cell r="D924">
            <v>36081</v>
          </cell>
          <cell r="E924">
            <v>1324.5</v>
          </cell>
          <cell r="F924" t="str">
            <v>10-03</v>
          </cell>
          <cell r="G924" t="str">
            <v>IV-1998</v>
          </cell>
        </row>
        <row r="925">
          <cell r="A925" t="str">
            <v>LME cash seller</v>
          </cell>
          <cell r="B925" t="str">
            <v>USD</v>
          </cell>
          <cell r="C925" t="str">
            <v>MT</v>
          </cell>
          <cell r="D925">
            <v>36080</v>
          </cell>
          <cell r="E925">
            <v>1340</v>
          </cell>
          <cell r="F925" t="str">
            <v>10-03</v>
          </cell>
          <cell r="G925" t="str">
            <v>IV-1998</v>
          </cell>
        </row>
        <row r="926">
          <cell r="A926" t="str">
            <v>LME cash seller</v>
          </cell>
          <cell r="B926" t="str">
            <v>USD</v>
          </cell>
          <cell r="C926" t="str">
            <v>MT</v>
          </cell>
          <cell r="D926">
            <v>36077</v>
          </cell>
          <cell r="E926">
            <v>1312</v>
          </cell>
          <cell r="F926" t="str">
            <v>10-03</v>
          </cell>
          <cell r="G926" t="str">
            <v>IV-1998</v>
          </cell>
        </row>
        <row r="927">
          <cell r="A927" t="str">
            <v>LME cash seller</v>
          </cell>
          <cell r="B927" t="str">
            <v>USD</v>
          </cell>
          <cell r="C927" t="str">
            <v>MT</v>
          </cell>
          <cell r="D927">
            <v>36076</v>
          </cell>
          <cell r="E927">
            <v>1326</v>
          </cell>
          <cell r="F927" t="str">
            <v>10-03</v>
          </cell>
          <cell r="G927" t="str">
            <v>IV-1998</v>
          </cell>
        </row>
        <row r="928">
          <cell r="A928" t="str">
            <v>LME cash seller</v>
          </cell>
          <cell r="B928" t="str">
            <v>USD</v>
          </cell>
          <cell r="C928" t="str">
            <v>MT</v>
          </cell>
          <cell r="D928">
            <v>36075</v>
          </cell>
          <cell r="E928">
            <v>1307</v>
          </cell>
          <cell r="F928" t="str">
            <v>10-03</v>
          </cell>
          <cell r="G928" t="str">
            <v>IV-1998</v>
          </cell>
        </row>
        <row r="929">
          <cell r="A929" t="str">
            <v>LME cash seller</v>
          </cell>
          <cell r="B929" t="str">
            <v>USD</v>
          </cell>
          <cell r="C929" t="str">
            <v>MT</v>
          </cell>
          <cell r="D929">
            <v>36074</v>
          </cell>
          <cell r="E929">
            <v>1291</v>
          </cell>
          <cell r="F929" t="str">
            <v>10-03</v>
          </cell>
          <cell r="G929" t="str">
            <v>IV-1998</v>
          </cell>
        </row>
        <row r="930">
          <cell r="A930" t="str">
            <v>LME cash seller</v>
          </cell>
          <cell r="B930" t="str">
            <v>USD</v>
          </cell>
          <cell r="C930" t="str">
            <v>MT</v>
          </cell>
          <cell r="D930">
            <v>36073</v>
          </cell>
          <cell r="E930">
            <v>1297.5</v>
          </cell>
          <cell r="F930" t="str">
            <v>10-03</v>
          </cell>
          <cell r="G930" t="str">
            <v>IV-1998</v>
          </cell>
        </row>
        <row r="931">
          <cell r="A931" t="str">
            <v>LME cash seller</v>
          </cell>
          <cell r="B931" t="str">
            <v>USD</v>
          </cell>
          <cell r="C931" t="str">
            <v>MT</v>
          </cell>
          <cell r="D931">
            <v>36070</v>
          </cell>
          <cell r="E931">
            <v>1307.5</v>
          </cell>
          <cell r="F931" t="str">
            <v>10-03</v>
          </cell>
          <cell r="G931" t="str">
            <v>IV-1998</v>
          </cell>
        </row>
        <row r="932">
          <cell r="A932" t="str">
            <v>LME cash seller</v>
          </cell>
          <cell r="B932" t="str">
            <v>USD</v>
          </cell>
          <cell r="C932" t="str">
            <v>MT</v>
          </cell>
          <cell r="D932">
            <v>36069</v>
          </cell>
          <cell r="E932">
            <v>1308.5</v>
          </cell>
          <cell r="F932" t="str">
            <v>10-03</v>
          </cell>
          <cell r="G932" t="str">
            <v>IV-1998</v>
          </cell>
        </row>
        <row r="933">
          <cell r="A933" t="str">
            <v>LME cash seller</v>
          </cell>
          <cell r="B933" t="str">
            <v>USD</v>
          </cell>
          <cell r="C933" t="str">
            <v>MT</v>
          </cell>
          <cell r="D933">
            <v>36068</v>
          </cell>
          <cell r="E933">
            <v>1316</v>
          </cell>
          <cell r="F933" t="str">
            <v>9-03</v>
          </cell>
          <cell r="G933" t="str">
            <v>III-1998</v>
          </cell>
        </row>
        <row r="934">
          <cell r="A934" t="str">
            <v>LME cash seller</v>
          </cell>
          <cell r="B934" t="str">
            <v>USD</v>
          </cell>
          <cell r="C934" t="str">
            <v>MT</v>
          </cell>
          <cell r="D934">
            <v>36067</v>
          </cell>
          <cell r="E934">
            <v>1312.5</v>
          </cell>
          <cell r="F934" t="str">
            <v>9-03</v>
          </cell>
          <cell r="G934" t="str">
            <v>III-1998</v>
          </cell>
        </row>
        <row r="935">
          <cell r="A935" t="str">
            <v>LME cash seller</v>
          </cell>
          <cell r="B935" t="str">
            <v>USD</v>
          </cell>
          <cell r="C935" t="str">
            <v>MT</v>
          </cell>
          <cell r="D935">
            <v>36066</v>
          </cell>
          <cell r="E935">
            <v>1315</v>
          </cell>
          <cell r="F935" t="str">
            <v>9-03</v>
          </cell>
          <cell r="G935" t="str">
            <v>III-1998</v>
          </cell>
        </row>
        <row r="936">
          <cell r="A936" t="str">
            <v>LME cash seller</v>
          </cell>
          <cell r="B936" t="str">
            <v>USD</v>
          </cell>
          <cell r="C936" t="str">
            <v>MT</v>
          </cell>
          <cell r="D936">
            <v>36063</v>
          </cell>
          <cell r="E936">
            <v>1324</v>
          </cell>
          <cell r="F936" t="str">
            <v>9-03</v>
          </cell>
          <cell r="G936" t="str">
            <v>III-1998</v>
          </cell>
        </row>
        <row r="937">
          <cell r="A937" t="str">
            <v>LME cash seller</v>
          </cell>
          <cell r="B937" t="str">
            <v>USD</v>
          </cell>
          <cell r="C937" t="str">
            <v>MT</v>
          </cell>
          <cell r="D937">
            <v>36062</v>
          </cell>
          <cell r="E937">
            <v>1305</v>
          </cell>
          <cell r="F937" t="str">
            <v>9-03</v>
          </cell>
          <cell r="G937" t="str">
            <v>III-1998</v>
          </cell>
        </row>
        <row r="938">
          <cell r="A938" t="str">
            <v>LME cash seller</v>
          </cell>
          <cell r="B938" t="str">
            <v>USD</v>
          </cell>
          <cell r="C938" t="str">
            <v>MT</v>
          </cell>
          <cell r="D938">
            <v>36061</v>
          </cell>
          <cell r="E938">
            <v>1299.5</v>
          </cell>
          <cell r="F938" t="str">
            <v>9-03</v>
          </cell>
          <cell r="G938" t="str">
            <v>III-1998</v>
          </cell>
        </row>
        <row r="939">
          <cell r="A939" t="str">
            <v>LME cash seller</v>
          </cell>
          <cell r="B939" t="str">
            <v>USD</v>
          </cell>
          <cell r="C939" t="str">
            <v>MT</v>
          </cell>
          <cell r="D939">
            <v>36060</v>
          </cell>
          <cell r="E939">
            <v>1310</v>
          </cell>
          <cell r="F939" t="str">
            <v>9-03</v>
          </cell>
          <cell r="G939" t="str">
            <v>III-1998</v>
          </cell>
        </row>
        <row r="940">
          <cell r="A940" t="str">
            <v>LME cash seller</v>
          </cell>
          <cell r="B940" t="str">
            <v>USD</v>
          </cell>
          <cell r="C940" t="str">
            <v>MT</v>
          </cell>
          <cell r="D940">
            <v>36059</v>
          </cell>
          <cell r="E940">
            <v>1310</v>
          </cell>
          <cell r="F940" t="str">
            <v>9-03</v>
          </cell>
          <cell r="G940" t="str">
            <v>III-1998</v>
          </cell>
        </row>
        <row r="941">
          <cell r="A941" t="str">
            <v>LME cash seller</v>
          </cell>
          <cell r="B941" t="str">
            <v>USD</v>
          </cell>
          <cell r="C941" t="str">
            <v>MT</v>
          </cell>
          <cell r="D941">
            <v>36056</v>
          </cell>
          <cell r="E941">
            <v>1312</v>
          </cell>
          <cell r="F941" t="str">
            <v>9-03</v>
          </cell>
          <cell r="G941" t="str">
            <v>III-1998</v>
          </cell>
        </row>
        <row r="942">
          <cell r="A942" t="str">
            <v>LME cash seller</v>
          </cell>
          <cell r="B942" t="str">
            <v>USD</v>
          </cell>
          <cell r="C942" t="str">
            <v>MT</v>
          </cell>
          <cell r="D942">
            <v>36055</v>
          </cell>
          <cell r="E942">
            <v>1322</v>
          </cell>
          <cell r="F942" t="str">
            <v>9-03</v>
          </cell>
          <cell r="G942" t="str">
            <v>III-1998</v>
          </cell>
        </row>
        <row r="943">
          <cell r="A943" t="str">
            <v>LME cash seller</v>
          </cell>
          <cell r="B943" t="str">
            <v>USD</v>
          </cell>
          <cell r="C943" t="str">
            <v>MT</v>
          </cell>
          <cell r="D943">
            <v>36054</v>
          </cell>
          <cell r="E943">
            <v>1348.5</v>
          </cell>
          <cell r="F943" t="str">
            <v>9-03</v>
          </cell>
          <cell r="G943" t="str">
            <v>III-1998</v>
          </cell>
        </row>
        <row r="944">
          <cell r="A944" t="str">
            <v>LME cash seller</v>
          </cell>
          <cell r="B944" t="str">
            <v>USD</v>
          </cell>
          <cell r="C944" t="str">
            <v>MT</v>
          </cell>
          <cell r="D944">
            <v>36053</v>
          </cell>
          <cell r="E944">
            <v>1338.5</v>
          </cell>
          <cell r="F944" t="str">
            <v>9-03</v>
          </cell>
          <cell r="G944" t="str">
            <v>III-1998</v>
          </cell>
        </row>
        <row r="945">
          <cell r="A945" t="str">
            <v>LME cash seller</v>
          </cell>
          <cell r="B945" t="str">
            <v>USD</v>
          </cell>
          <cell r="C945" t="str">
            <v>MT</v>
          </cell>
          <cell r="D945">
            <v>36052</v>
          </cell>
          <cell r="E945">
            <v>1341.5</v>
          </cell>
          <cell r="F945" t="str">
            <v>9-03</v>
          </cell>
          <cell r="G945" t="str">
            <v>III-1998</v>
          </cell>
        </row>
        <row r="946">
          <cell r="A946" t="str">
            <v>LME cash seller</v>
          </cell>
          <cell r="B946" t="str">
            <v>USD</v>
          </cell>
          <cell r="C946" t="str">
            <v>MT</v>
          </cell>
          <cell r="D946">
            <v>36049</v>
          </cell>
          <cell r="E946">
            <v>1345</v>
          </cell>
          <cell r="F946" t="str">
            <v>9-03</v>
          </cell>
          <cell r="G946" t="str">
            <v>III-1998</v>
          </cell>
        </row>
        <row r="947">
          <cell r="A947" t="str">
            <v>LME cash seller</v>
          </cell>
          <cell r="B947" t="str">
            <v>USD</v>
          </cell>
          <cell r="C947" t="str">
            <v>MT</v>
          </cell>
          <cell r="D947">
            <v>36048</v>
          </cell>
          <cell r="E947">
            <v>1346.5</v>
          </cell>
          <cell r="F947" t="str">
            <v>9-03</v>
          </cell>
          <cell r="G947" t="str">
            <v>III-1998</v>
          </cell>
        </row>
        <row r="948">
          <cell r="A948" t="str">
            <v>LME cash seller</v>
          </cell>
          <cell r="B948" t="str">
            <v>USD</v>
          </cell>
          <cell r="C948" t="str">
            <v>MT</v>
          </cell>
          <cell r="D948">
            <v>36047</v>
          </cell>
          <cell r="E948">
            <v>1371.5</v>
          </cell>
          <cell r="F948" t="str">
            <v>9-03</v>
          </cell>
          <cell r="G948" t="str">
            <v>III-1998</v>
          </cell>
        </row>
        <row r="949">
          <cell r="A949" t="str">
            <v>LME cash seller</v>
          </cell>
          <cell r="B949" t="str">
            <v>USD</v>
          </cell>
          <cell r="C949" t="str">
            <v>MT</v>
          </cell>
          <cell r="D949">
            <v>36046</v>
          </cell>
          <cell r="E949">
            <v>1393</v>
          </cell>
          <cell r="F949" t="str">
            <v>9-03</v>
          </cell>
          <cell r="G949" t="str">
            <v>III-1998</v>
          </cell>
        </row>
        <row r="950">
          <cell r="A950" t="str">
            <v>LME cash seller</v>
          </cell>
          <cell r="B950" t="str">
            <v>USD</v>
          </cell>
          <cell r="C950" t="str">
            <v>MT</v>
          </cell>
          <cell r="D950">
            <v>36045</v>
          </cell>
          <cell r="E950">
            <v>1395.5</v>
          </cell>
          <cell r="F950" t="str">
            <v>9-03</v>
          </cell>
          <cell r="G950" t="str">
            <v>III-1998</v>
          </cell>
        </row>
        <row r="951">
          <cell r="A951" t="str">
            <v>LME cash seller</v>
          </cell>
          <cell r="B951" t="str">
            <v>USD</v>
          </cell>
          <cell r="C951" t="str">
            <v>MT</v>
          </cell>
          <cell r="D951">
            <v>36042</v>
          </cell>
          <cell r="E951">
            <v>1390.5</v>
          </cell>
          <cell r="F951" t="str">
            <v>9-03</v>
          </cell>
          <cell r="G951" t="str">
            <v>III-1998</v>
          </cell>
        </row>
        <row r="952">
          <cell r="A952" t="str">
            <v>LME cash seller</v>
          </cell>
          <cell r="B952" t="str">
            <v>USD</v>
          </cell>
          <cell r="C952" t="str">
            <v>MT</v>
          </cell>
          <cell r="D952">
            <v>36041</v>
          </cell>
          <cell r="E952">
            <v>1396</v>
          </cell>
          <cell r="F952" t="str">
            <v>9-03</v>
          </cell>
          <cell r="G952" t="str">
            <v>III-1998</v>
          </cell>
        </row>
        <row r="953">
          <cell r="A953" t="str">
            <v>LME cash seller</v>
          </cell>
          <cell r="B953" t="str">
            <v>USD</v>
          </cell>
          <cell r="C953" t="str">
            <v>MT</v>
          </cell>
          <cell r="D953">
            <v>36040</v>
          </cell>
          <cell r="E953">
            <v>1391</v>
          </cell>
          <cell r="F953" t="str">
            <v>9-03</v>
          </cell>
          <cell r="G953" t="str">
            <v>III-1998</v>
          </cell>
        </row>
        <row r="954">
          <cell r="A954" t="str">
            <v>LME cash seller</v>
          </cell>
          <cell r="B954" t="str">
            <v>USD</v>
          </cell>
          <cell r="C954" t="str">
            <v>MT</v>
          </cell>
          <cell r="D954">
            <v>36039</v>
          </cell>
          <cell r="E954">
            <v>1355</v>
          </cell>
          <cell r="F954" t="str">
            <v>9-03</v>
          </cell>
          <cell r="G954" t="str">
            <v>III-1998</v>
          </cell>
        </row>
        <row r="955">
          <cell r="A955" t="str">
            <v>LME cash seller</v>
          </cell>
          <cell r="B955" t="str">
            <v>USD</v>
          </cell>
          <cell r="C955" t="str">
            <v>MT</v>
          </cell>
          <cell r="D955">
            <v>36035</v>
          </cell>
          <cell r="E955">
            <v>1336</v>
          </cell>
          <cell r="F955" t="str">
            <v>8-03</v>
          </cell>
          <cell r="G955" t="str">
            <v>III-1998</v>
          </cell>
        </row>
        <row r="956">
          <cell r="A956" t="str">
            <v>LME cash seller</v>
          </cell>
          <cell r="B956" t="str">
            <v>USD</v>
          </cell>
          <cell r="C956" t="str">
            <v>MT</v>
          </cell>
          <cell r="D956">
            <v>36034</v>
          </cell>
          <cell r="E956">
            <v>1319.5</v>
          </cell>
          <cell r="F956" t="str">
            <v>8-03</v>
          </cell>
          <cell r="G956" t="str">
            <v>III-1998</v>
          </cell>
        </row>
        <row r="957">
          <cell r="A957" t="str">
            <v>LME cash seller</v>
          </cell>
          <cell r="B957" t="str">
            <v>USD</v>
          </cell>
          <cell r="C957" t="str">
            <v>MT</v>
          </cell>
          <cell r="D957">
            <v>36033</v>
          </cell>
          <cell r="E957">
            <v>1319.5</v>
          </cell>
          <cell r="F957" t="str">
            <v>8-03</v>
          </cell>
          <cell r="G957" t="str">
            <v>III-1998</v>
          </cell>
        </row>
        <row r="958">
          <cell r="A958" t="str">
            <v>LME cash seller</v>
          </cell>
          <cell r="B958" t="str">
            <v>USD</v>
          </cell>
          <cell r="C958" t="str">
            <v>MT</v>
          </cell>
          <cell r="D958">
            <v>36032</v>
          </cell>
          <cell r="E958">
            <v>1328</v>
          </cell>
          <cell r="F958" t="str">
            <v>8-03</v>
          </cell>
          <cell r="G958" t="str">
            <v>III-1998</v>
          </cell>
        </row>
        <row r="959">
          <cell r="A959" t="str">
            <v>LME cash seller</v>
          </cell>
          <cell r="B959" t="str">
            <v>USD</v>
          </cell>
          <cell r="C959" t="str">
            <v>MT</v>
          </cell>
          <cell r="D959">
            <v>36031</v>
          </cell>
          <cell r="E959">
            <v>1325.5</v>
          </cell>
          <cell r="F959" t="str">
            <v>8-03</v>
          </cell>
          <cell r="G959" t="str">
            <v>III-1998</v>
          </cell>
        </row>
        <row r="960">
          <cell r="A960" t="str">
            <v>LME cash seller</v>
          </cell>
          <cell r="B960" t="str">
            <v>USD</v>
          </cell>
          <cell r="C960" t="str">
            <v>MT</v>
          </cell>
          <cell r="D960">
            <v>36028</v>
          </cell>
          <cell r="E960">
            <v>1323</v>
          </cell>
          <cell r="F960" t="str">
            <v>8-03</v>
          </cell>
          <cell r="G960" t="str">
            <v>III-1998</v>
          </cell>
        </row>
        <row r="961">
          <cell r="A961" t="str">
            <v>LME cash seller</v>
          </cell>
          <cell r="B961" t="str">
            <v>USD</v>
          </cell>
          <cell r="C961" t="str">
            <v>MT</v>
          </cell>
          <cell r="D961">
            <v>36027</v>
          </cell>
          <cell r="E961">
            <v>1321.5</v>
          </cell>
          <cell r="F961" t="str">
            <v>8-03</v>
          </cell>
          <cell r="G961" t="str">
            <v>III-1998</v>
          </cell>
        </row>
        <row r="962">
          <cell r="A962" t="str">
            <v>LME cash seller</v>
          </cell>
          <cell r="B962" t="str">
            <v>USD</v>
          </cell>
          <cell r="C962" t="str">
            <v>MT</v>
          </cell>
          <cell r="D962">
            <v>36026</v>
          </cell>
          <cell r="E962">
            <v>1299</v>
          </cell>
          <cell r="F962" t="str">
            <v>8-03</v>
          </cell>
          <cell r="G962" t="str">
            <v>III-1998</v>
          </cell>
        </row>
        <row r="963">
          <cell r="A963" t="str">
            <v>LME cash seller</v>
          </cell>
          <cell r="B963" t="str">
            <v>USD</v>
          </cell>
          <cell r="C963" t="str">
            <v>MT</v>
          </cell>
          <cell r="D963">
            <v>36025</v>
          </cell>
          <cell r="E963">
            <v>1311</v>
          </cell>
          <cell r="F963" t="str">
            <v>8-03</v>
          </cell>
          <cell r="G963" t="str">
            <v>III-1998</v>
          </cell>
        </row>
        <row r="964">
          <cell r="A964" t="str">
            <v>LME cash seller</v>
          </cell>
          <cell r="B964" t="str">
            <v>USD</v>
          </cell>
          <cell r="C964" t="str">
            <v>MT</v>
          </cell>
          <cell r="D964">
            <v>36024</v>
          </cell>
          <cell r="E964">
            <v>1303</v>
          </cell>
          <cell r="F964" t="str">
            <v>8-03</v>
          </cell>
          <cell r="G964" t="str">
            <v>III-1998</v>
          </cell>
        </row>
        <row r="965">
          <cell r="A965" t="str">
            <v>LME cash seller</v>
          </cell>
          <cell r="B965" t="str">
            <v>USD</v>
          </cell>
          <cell r="C965" t="str">
            <v>MT</v>
          </cell>
          <cell r="D965">
            <v>36021</v>
          </cell>
          <cell r="E965">
            <v>1309</v>
          </cell>
          <cell r="F965" t="str">
            <v>8-03</v>
          </cell>
          <cell r="G965" t="str">
            <v>III-1998</v>
          </cell>
        </row>
        <row r="966">
          <cell r="A966" t="str">
            <v>LME cash seller</v>
          </cell>
          <cell r="B966" t="str">
            <v>USD</v>
          </cell>
          <cell r="C966" t="str">
            <v>MT</v>
          </cell>
          <cell r="D966">
            <v>36020</v>
          </cell>
          <cell r="E966">
            <v>1304.5</v>
          </cell>
          <cell r="F966" t="str">
            <v>8-03</v>
          </cell>
          <cell r="G966" t="str">
            <v>III-1998</v>
          </cell>
        </row>
        <row r="967">
          <cell r="A967" t="str">
            <v>LME cash seller</v>
          </cell>
          <cell r="B967" t="str">
            <v>USD</v>
          </cell>
          <cell r="C967" t="str">
            <v>MT</v>
          </cell>
          <cell r="D967">
            <v>36019</v>
          </cell>
          <cell r="E967">
            <v>1308.5</v>
          </cell>
          <cell r="F967" t="str">
            <v>8-03</v>
          </cell>
          <cell r="G967" t="str">
            <v>III-1998</v>
          </cell>
        </row>
        <row r="968">
          <cell r="A968" t="str">
            <v>LME cash seller</v>
          </cell>
          <cell r="B968" t="str">
            <v>USD</v>
          </cell>
          <cell r="C968" t="str">
            <v>MT</v>
          </cell>
          <cell r="D968">
            <v>36018</v>
          </cell>
          <cell r="E968">
            <v>1291.5</v>
          </cell>
          <cell r="F968" t="str">
            <v>8-03</v>
          </cell>
          <cell r="G968" t="str">
            <v>III-1998</v>
          </cell>
        </row>
        <row r="969">
          <cell r="A969" t="str">
            <v>LME cash seller</v>
          </cell>
          <cell r="B969" t="str">
            <v>USD</v>
          </cell>
          <cell r="C969" t="str">
            <v>MT</v>
          </cell>
          <cell r="D969">
            <v>36017</v>
          </cell>
          <cell r="E969">
            <v>1309</v>
          </cell>
          <cell r="F969" t="str">
            <v>8-03</v>
          </cell>
          <cell r="G969" t="str">
            <v>III-1998</v>
          </cell>
        </row>
        <row r="970">
          <cell r="A970" t="str">
            <v>LME cash seller</v>
          </cell>
          <cell r="B970" t="str">
            <v>USD</v>
          </cell>
          <cell r="C970" t="str">
            <v>MT</v>
          </cell>
          <cell r="D970">
            <v>36014</v>
          </cell>
          <cell r="E970">
            <v>1311.5</v>
          </cell>
          <cell r="F970" t="str">
            <v>8-03</v>
          </cell>
          <cell r="G970" t="str">
            <v>III-1998</v>
          </cell>
        </row>
        <row r="971">
          <cell r="A971" t="str">
            <v>LME cash seller</v>
          </cell>
          <cell r="B971" t="str">
            <v>USD</v>
          </cell>
          <cell r="C971" t="str">
            <v>MT</v>
          </cell>
          <cell r="D971">
            <v>36013</v>
          </cell>
          <cell r="E971">
            <v>1298.5</v>
          </cell>
          <cell r="F971" t="str">
            <v>8-03</v>
          </cell>
          <cell r="G971" t="str">
            <v>III-1998</v>
          </cell>
        </row>
        <row r="972">
          <cell r="A972" t="str">
            <v>LME cash seller</v>
          </cell>
          <cell r="B972" t="str">
            <v>USD</v>
          </cell>
          <cell r="C972" t="str">
            <v>MT</v>
          </cell>
          <cell r="D972">
            <v>36012</v>
          </cell>
          <cell r="E972">
            <v>1304</v>
          </cell>
          <cell r="F972" t="str">
            <v>8-03</v>
          </cell>
          <cell r="G972" t="str">
            <v>III-1998</v>
          </cell>
        </row>
        <row r="973">
          <cell r="A973" t="str">
            <v>LME cash seller</v>
          </cell>
          <cell r="B973" t="str">
            <v>USD</v>
          </cell>
          <cell r="C973" t="str">
            <v>MT</v>
          </cell>
          <cell r="D973">
            <v>36011</v>
          </cell>
          <cell r="E973">
            <v>1292</v>
          </cell>
          <cell r="F973" t="str">
            <v>8-03</v>
          </cell>
          <cell r="G973" t="str">
            <v>III-1998</v>
          </cell>
        </row>
        <row r="974">
          <cell r="A974" t="str">
            <v>LME cash seller</v>
          </cell>
          <cell r="B974" t="str">
            <v>USD</v>
          </cell>
          <cell r="C974" t="str">
            <v>MT</v>
          </cell>
          <cell r="D974">
            <v>36010</v>
          </cell>
          <cell r="E974">
            <v>1310.5</v>
          </cell>
          <cell r="F974" t="str">
            <v>8-03</v>
          </cell>
          <cell r="G974" t="str">
            <v>III-1998</v>
          </cell>
        </row>
        <row r="975">
          <cell r="A975" t="str">
            <v>LME cash seller</v>
          </cell>
          <cell r="B975" t="str">
            <v>USD</v>
          </cell>
          <cell r="C975" t="str">
            <v>MT</v>
          </cell>
          <cell r="D975">
            <v>36007</v>
          </cell>
          <cell r="E975">
            <v>1336.5</v>
          </cell>
          <cell r="F975" t="str">
            <v>7-03</v>
          </cell>
          <cell r="G975" t="str">
            <v>III-1998</v>
          </cell>
        </row>
        <row r="976">
          <cell r="A976" t="str">
            <v>LME cash seller</v>
          </cell>
          <cell r="B976" t="str">
            <v>USD</v>
          </cell>
          <cell r="C976" t="str">
            <v>MT</v>
          </cell>
          <cell r="D976">
            <v>36006</v>
          </cell>
          <cell r="E976">
            <v>1344.5</v>
          </cell>
          <cell r="F976" t="str">
            <v>7-03</v>
          </cell>
          <cell r="G976" t="str">
            <v>III-1998</v>
          </cell>
        </row>
        <row r="977">
          <cell r="A977" t="str">
            <v>LME cash seller</v>
          </cell>
          <cell r="B977" t="str">
            <v>USD</v>
          </cell>
          <cell r="C977" t="str">
            <v>MT</v>
          </cell>
          <cell r="D977">
            <v>36005</v>
          </cell>
          <cell r="E977">
            <v>1343.5</v>
          </cell>
          <cell r="F977" t="str">
            <v>7-03</v>
          </cell>
          <cell r="G977" t="str">
            <v>III-1998</v>
          </cell>
        </row>
        <row r="978">
          <cell r="A978" t="str">
            <v>LME cash seller</v>
          </cell>
          <cell r="B978" t="str">
            <v>USD</v>
          </cell>
          <cell r="C978" t="str">
            <v>MT</v>
          </cell>
          <cell r="D978">
            <v>36004</v>
          </cell>
          <cell r="E978">
            <v>1354.5</v>
          </cell>
          <cell r="F978" t="str">
            <v>7-03</v>
          </cell>
          <cell r="G978" t="str">
            <v>III-1998</v>
          </cell>
        </row>
        <row r="979">
          <cell r="A979" t="str">
            <v>LME cash seller</v>
          </cell>
          <cell r="B979" t="str">
            <v>USD</v>
          </cell>
          <cell r="C979" t="str">
            <v>MT</v>
          </cell>
          <cell r="D979">
            <v>36003</v>
          </cell>
          <cell r="E979">
            <v>1385</v>
          </cell>
          <cell r="F979" t="str">
            <v>7-03</v>
          </cell>
          <cell r="G979" t="str">
            <v>III-1998</v>
          </cell>
        </row>
        <row r="980">
          <cell r="A980" t="str">
            <v>LME cash seller</v>
          </cell>
          <cell r="B980" t="str">
            <v>USD</v>
          </cell>
          <cell r="C980" t="str">
            <v>MT</v>
          </cell>
          <cell r="D980">
            <v>36000</v>
          </cell>
          <cell r="E980">
            <v>1374</v>
          </cell>
          <cell r="F980" t="str">
            <v>7-03</v>
          </cell>
          <cell r="G980" t="str">
            <v>III-1998</v>
          </cell>
        </row>
        <row r="981">
          <cell r="A981" t="str">
            <v>LME cash seller</v>
          </cell>
          <cell r="B981" t="str">
            <v>USD</v>
          </cell>
          <cell r="C981" t="str">
            <v>MT</v>
          </cell>
          <cell r="D981">
            <v>35999</v>
          </cell>
          <cell r="E981">
            <v>1360</v>
          </cell>
          <cell r="F981" t="str">
            <v>7-03</v>
          </cell>
          <cell r="G981" t="str">
            <v>III-1998</v>
          </cell>
        </row>
        <row r="982">
          <cell r="A982" t="str">
            <v>LME cash seller</v>
          </cell>
          <cell r="B982" t="str">
            <v>USD</v>
          </cell>
          <cell r="C982" t="str">
            <v>MT</v>
          </cell>
          <cell r="D982">
            <v>35998</v>
          </cell>
          <cell r="E982">
            <v>1333.5</v>
          </cell>
          <cell r="F982" t="str">
            <v>7-03</v>
          </cell>
          <cell r="G982" t="str">
            <v>III-1998</v>
          </cell>
        </row>
        <row r="983">
          <cell r="A983" t="str">
            <v>LME cash seller</v>
          </cell>
          <cell r="B983" t="str">
            <v>USD</v>
          </cell>
          <cell r="C983" t="str">
            <v>MT</v>
          </cell>
          <cell r="D983">
            <v>35997</v>
          </cell>
          <cell r="E983">
            <v>1349.5</v>
          </cell>
          <cell r="F983" t="str">
            <v>7-03</v>
          </cell>
          <cell r="G983" t="str">
            <v>III-1998</v>
          </cell>
        </row>
        <row r="984">
          <cell r="A984" t="str">
            <v>LME cash seller</v>
          </cell>
          <cell r="B984" t="str">
            <v>USD</v>
          </cell>
          <cell r="C984" t="str">
            <v>MT</v>
          </cell>
          <cell r="D984">
            <v>35996</v>
          </cell>
          <cell r="E984">
            <v>1331</v>
          </cell>
          <cell r="F984" t="str">
            <v>7-03</v>
          </cell>
          <cell r="G984" t="str">
            <v>III-1998</v>
          </cell>
        </row>
        <row r="985">
          <cell r="A985" t="str">
            <v>LME cash seller</v>
          </cell>
          <cell r="B985" t="str">
            <v>USD</v>
          </cell>
          <cell r="C985" t="str">
            <v>MT</v>
          </cell>
          <cell r="D985">
            <v>35993</v>
          </cell>
          <cell r="E985">
            <v>1313.5</v>
          </cell>
          <cell r="F985" t="str">
            <v>7-03</v>
          </cell>
          <cell r="G985" t="str">
            <v>III-1998</v>
          </cell>
        </row>
        <row r="986">
          <cell r="A986" t="str">
            <v>LME cash seller</v>
          </cell>
          <cell r="B986" t="str">
            <v>USD</v>
          </cell>
          <cell r="C986" t="str">
            <v>MT</v>
          </cell>
          <cell r="D986">
            <v>35992</v>
          </cell>
          <cell r="E986">
            <v>1315</v>
          </cell>
          <cell r="F986" t="str">
            <v>7-03</v>
          </cell>
          <cell r="G986" t="str">
            <v>III-1998</v>
          </cell>
        </row>
        <row r="987">
          <cell r="A987" t="str">
            <v>LME cash seller</v>
          </cell>
          <cell r="B987" t="str">
            <v>USD</v>
          </cell>
          <cell r="C987" t="str">
            <v>MT</v>
          </cell>
          <cell r="D987">
            <v>35991</v>
          </cell>
          <cell r="E987">
            <v>1284.5</v>
          </cell>
          <cell r="F987" t="str">
            <v>7-03</v>
          </cell>
          <cell r="G987" t="str">
            <v>III-1998</v>
          </cell>
        </row>
        <row r="988">
          <cell r="A988" t="str">
            <v>LME cash seller</v>
          </cell>
          <cell r="B988" t="str">
            <v>USD</v>
          </cell>
          <cell r="C988" t="str">
            <v>MT</v>
          </cell>
          <cell r="D988">
            <v>35990</v>
          </cell>
          <cell r="E988">
            <v>1289.5</v>
          </cell>
          <cell r="F988" t="str">
            <v>7-03</v>
          </cell>
          <cell r="G988" t="str">
            <v>III-1998</v>
          </cell>
        </row>
        <row r="989">
          <cell r="A989" t="str">
            <v>LME cash seller</v>
          </cell>
          <cell r="B989" t="str">
            <v>USD</v>
          </cell>
          <cell r="C989" t="str">
            <v>MT</v>
          </cell>
          <cell r="D989">
            <v>35989</v>
          </cell>
          <cell r="E989">
            <v>1263.5</v>
          </cell>
          <cell r="F989" t="str">
            <v>7-03</v>
          </cell>
          <cell r="G989" t="str">
            <v>III-1998</v>
          </cell>
        </row>
        <row r="990">
          <cell r="A990" t="str">
            <v>LME cash seller</v>
          </cell>
          <cell r="B990" t="str">
            <v>USD</v>
          </cell>
          <cell r="C990" t="str">
            <v>MT</v>
          </cell>
          <cell r="D990">
            <v>35986</v>
          </cell>
          <cell r="E990">
            <v>1259</v>
          </cell>
          <cell r="F990" t="str">
            <v>7-03</v>
          </cell>
          <cell r="G990" t="str">
            <v>III-1998</v>
          </cell>
        </row>
        <row r="991">
          <cell r="A991" t="str">
            <v>LME cash seller</v>
          </cell>
          <cell r="B991" t="str">
            <v>USD</v>
          </cell>
          <cell r="C991" t="str">
            <v>MT</v>
          </cell>
          <cell r="D991">
            <v>35985</v>
          </cell>
          <cell r="E991">
            <v>1262</v>
          </cell>
          <cell r="F991" t="str">
            <v>7-03</v>
          </cell>
          <cell r="G991" t="str">
            <v>III-1998</v>
          </cell>
        </row>
        <row r="992">
          <cell r="A992" t="str">
            <v>LME cash seller</v>
          </cell>
          <cell r="B992" t="str">
            <v>USD</v>
          </cell>
          <cell r="C992" t="str">
            <v>MT</v>
          </cell>
          <cell r="D992">
            <v>35984</v>
          </cell>
          <cell r="E992">
            <v>1265</v>
          </cell>
          <cell r="F992" t="str">
            <v>7-03</v>
          </cell>
          <cell r="G992" t="str">
            <v>III-1998</v>
          </cell>
        </row>
        <row r="993">
          <cell r="A993" t="str">
            <v>LME cash seller</v>
          </cell>
          <cell r="B993" t="str">
            <v>USD</v>
          </cell>
          <cell r="C993" t="str">
            <v>MT</v>
          </cell>
          <cell r="D993">
            <v>35983</v>
          </cell>
          <cell r="E993">
            <v>1265.5</v>
          </cell>
          <cell r="F993" t="str">
            <v>7-03</v>
          </cell>
          <cell r="G993" t="str">
            <v>III-1998</v>
          </cell>
        </row>
        <row r="994">
          <cell r="A994" t="str">
            <v>LME cash seller</v>
          </cell>
          <cell r="B994" t="str">
            <v>USD</v>
          </cell>
          <cell r="C994" t="str">
            <v>MT</v>
          </cell>
          <cell r="D994">
            <v>35982</v>
          </cell>
          <cell r="E994">
            <v>1261</v>
          </cell>
          <cell r="F994" t="str">
            <v>7-03</v>
          </cell>
          <cell r="G994" t="str">
            <v>III-1998</v>
          </cell>
        </row>
        <row r="995">
          <cell r="A995" t="str">
            <v>LME cash seller</v>
          </cell>
          <cell r="B995" t="str">
            <v>USD</v>
          </cell>
          <cell r="C995" t="str">
            <v>MT</v>
          </cell>
          <cell r="D995">
            <v>35979</v>
          </cell>
          <cell r="E995">
            <v>1270</v>
          </cell>
          <cell r="F995" t="str">
            <v>7-03</v>
          </cell>
          <cell r="G995" t="str">
            <v>III-1998</v>
          </cell>
        </row>
        <row r="996">
          <cell r="A996" t="str">
            <v>LME cash seller</v>
          </cell>
          <cell r="B996" t="str">
            <v>USD</v>
          </cell>
          <cell r="C996" t="str">
            <v>MT</v>
          </cell>
          <cell r="D996">
            <v>35978</v>
          </cell>
          <cell r="E996">
            <v>1268.5</v>
          </cell>
          <cell r="F996" t="str">
            <v>7-03</v>
          </cell>
          <cell r="G996" t="str">
            <v>III-1998</v>
          </cell>
        </row>
        <row r="997">
          <cell r="A997" t="str">
            <v>LME cash seller</v>
          </cell>
          <cell r="B997" t="str">
            <v>USD</v>
          </cell>
          <cell r="C997" t="str">
            <v>MT</v>
          </cell>
          <cell r="D997">
            <v>35977</v>
          </cell>
          <cell r="E997">
            <v>1291</v>
          </cell>
          <cell r="F997" t="str">
            <v>7-03</v>
          </cell>
          <cell r="G997" t="str">
            <v>III-1998</v>
          </cell>
        </row>
        <row r="998">
          <cell r="A998" t="str">
            <v>LME cash seller</v>
          </cell>
          <cell r="B998" t="str">
            <v>USD</v>
          </cell>
          <cell r="C998" t="str">
            <v>MT</v>
          </cell>
          <cell r="D998">
            <v>35976</v>
          </cell>
          <cell r="E998">
            <v>1285</v>
          </cell>
          <cell r="F998" t="str">
            <v>6-03</v>
          </cell>
          <cell r="G998" t="str">
            <v>II-1998</v>
          </cell>
        </row>
        <row r="999">
          <cell r="A999" t="str">
            <v>LME cash seller</v>
          </cell>
          <cell r="B999" t="str">
            <v>USD</v>
          </cell>
          <cell r="C999" t="str">
            <v>MT</v>
          </cell>
          <cell r="D999">
            <v>35975</v>
          </cell>
          <cell r="E999">
            <v>1283.5</v>
          </cell>
          <cell r="F999" t="str">
            <v>6-03</v>
          </cell>
          <cell r="G999" t="str">
            <v>II-1998</v>
          </cell>
        </row>
        <row r="1000">
          <cell r="A1000" t="str">
            <v>LME cash seller</v>
          </cell>
          <cell r="B1000" t="str">
            <v>USD</v>
          </cell>
          <cell r="C1000" t="str">
            <v>MT</v>
          </cell>
          <cell r="D1000">
            <v>35972</v>
          </cell>
          <cell r="E1000">
            <v>1293</v>
          </cell>
          <cell r="F1000" t="str">
            <v>6-03</v>
          </cell>
          <cell r="G1000" t="str">
            <v>II-1998</v>
          </cell>
        </row>
        <row r="1001">
          <cell r="A1001" t="str">
            <v>LME cash seller</v>
          </cell>
          <cell r="B1001" t="str">
            <v>USD</v>
          </cell>
          <cell r="C1001" t="str">
            <v>MT</v>
          </cell>
          <cell r="D1001">
            <v>35971</v>
          </cell>
          <cell r="E1001">
            <v>1294</v>
          </cell>
          <cell r="F1001" t="str">
            <v>6-03</v>
          </cell>
          <cell r="G1001" t="str">
            <v>II-1998</v>
          </cell>
        </row>
        <row r="1002">
          <cell r="A1002" t="str">
            <v>LME cash seller</v>
          </cell>
          <cell r="B1002" t="str">
            <v>USD</v>
          </cell>
          <cell r="C1002" t="str">
            <v>MT</v>
          </cell>
          <cell r="D1002">
            <v>35970</v>
          </cell>
          <cell r="E1002">
            <v>1300.5</v>
          </cell>
          <cell r="F1002" t="str">
            <v>6-03</v>
          </cell>
          <cell r="G1002" t="str">
            <v>II-1998</v>
          </cell>
        </row>
        <row r="1003">
          <cell r="A1003" t="str">
            <v>LME cash seller</v>
          </cell>
          <cell r="B1003" t="str">
            <v>USD</v>
          </cell>
          <cell r="C1003" t="str">
            <v>MT</v>
          </cell>
          <cell r="D1003">
            <v>35969</v>
          </cell>
          <cell r="E1003">
            <v>1315.5</v>
          </cell>
          <cell r="F1003" t="str">
            <v>6-03</v>
          </cell>
          <cell r="G1003" t="str">
            <v>II-1998</v>
          </cell>
        </row>
        <row r="1004">
          <cell r="A1004" t="str">
            <v>LME cash seller</v>
          </cell>
          <cell r="B1004" t="str">
            <v>USD</v>
          </cell>
          <cell r="C1004" t="str">
            <v>MT</v>
          </cell>
          <cell r="D1004">
            <v>35968</v>
          </cell>
          <cell r="E1004">
            <v>1312</v>
          </cell>
          <cell r="F1004" t="str">
            <v>6-03</v>
          </cell>
          <cell r="G1004" t="str">
            <v>II-1998</v>
          </cell>
        </row>
        <row r="1005">
          <cell r="A1005" t="str">
            <v>LME cash seller</v>
          </cell>
          <cell r="B1005" t="str">
            <v>USD</v>
          </cell>
          <cell r="C1005" t="str">
            <v>MT</v>
          </cell>
          <cell r="D1005">
            <v>35965</v>
          </cell>
          <cell r="E1005">
            <v>1310.5</v>
          </cell>
          <cell r="F1005" t="str">
            <v>6-03</v>
          </cell>
          <cell r="G1005" t="str">
            <v>II-1998</v>
          </cell>
        </row>
        <row r="1006">
          <cell r="A1006" t="str">
            <v>LME cash seller</v>
          </cell>
          <cell r="B1006" t="str">
            <v>USD</v>
          </cell>
          <cell r="C1006" t="str">
            <v>MT</v>
          </cell>
          <cell r="D1006">
            <v>35964</v>
          </cell>
          <cell r="E1006">
            <v>1317</v>
          </cell>
          <cell r="F1006" t="str">
            <v>6-03</v>
          </cell>
          <cell r="G1006" t="str">
            <v>II-1998</v>
          </cell>
        </row>
        <row r="1007">
          <cell r="A1007" t="str">
            <v>LME cash seller</v>
          </cell>
          <cell r="B1007" t="str">
            <v>USD</v>
          </cell>
          <cell r="C1007" t="str">
            <v>MT</v>
          </cell>
          <cell r="D1007">
            <v>35963</v>
          </cell>
          <cell r="E1007">
            <v>1311</v>
          </cell>
          <cell r="F1007" t="str">
            <v>6-03</v>
          </cell>
          <cell r="G1007" t="str">
            <v>II-1998</v>
          </cell>
        </row>
        <row r="1008">
          <cell r="A1008" t="str">
            <v>LME cash seller</v>
          </cell>
          <cell r="B1008" t="str">
            <v>USD</v>
          </cell>
          <cell r="C1008" t="str">
            <v>MT</v>
          </cell>
          <cell r="D1008">
            <v>35962</v>
          </cell>
          <cell r="E1008">
            <v>1285.5</v>
          </cell>
          <cell r="F1008" t="str">
            <v>6-03</v>
          </cell>
          <cell r="G1008" t="str">
            <v>II-1998</v>
          </cell>
        </row>
        <row r="1009">
          <cell r="A1009" t="str">
            <v>LME cash seller</v>
          </cell>
          <cell r="B1009" t="str">
            <v>USD</v>
          </cell>
          <cell r="C1009" t="str">
            <v>MT</v>
          </cell>
          <cell r="D1009">
            <v>35961</v>
          </cell>
          <cell r="E1009">
            <v>1279</v>
          </cell>
          <cell r="F1009" t="str">
            <v>6-03</v>
          </cell>
          <cell r="G1009" t="str">
            <v>II-1998</v>
          </cell>
        </row>
        <row r="1010">
          <cell r="A1010" t="str">
            <v>LME cash seller</v>
          </cell>
          <cell r="B1010" t="str">
            <v>USD</v>
          </cell>
          <cell r="C1010" t="str">
            <v>MT</v>
          </cell>
          <cell r="D1010">
            <v>35958</v>
          </cell>
          <cell r="E1010">
            <v>1304</v>
          </cell>
          <cell r="F1010" t="str">
            <v>6-03</v>
          </cell>
          <cell r="G1010" t="str">
            <v>II-1998</v>
          </cell>
        </row>
        <row r="1011">
          <cell r="A1011" t="str">
            <v>LME cash seller</v>
          </cell>
          <cell r="B1011" t="str">
            <v>USD</v>
          </cell>
          <cell r="C1011" t="str">
            <v>MT</v>
          </cell>
          <cell r="D1011">
            <v>35957</v>
          </cell>
          <cell r="E1011">
            <v>1308</v>
          </cell>
          <cell r="F1011" t="str">
            <v>6-03</v>
          </cell>
          <cell r="G1011" t="str">
            <v>II-1998</v>
          </cell>
        </row>
        <row r="1012">
          <cell r="A1012" t="str">
            <v>LME cash seller</v>
          </cell>
          <cell r="B1012" t="str">
            <v>USD</v>
          </cell>
          <cell r="C1012" t="str">
            <v>MT</v>
          </cell>
          <cell r="D1012">
            <v>35956</v>
          </cell>
          <cell r="E1012">
            <v>1302.5</v>
          </cell>
          <cell r="F1012" t="str">
            <v>6-03</v>
          </cell>
          <cell r="G1012" t="str">
            <v>II-1998</v>
          </cell>
        </row>
        <row r="1013">
          <cell r="A1013" t="str">
            <v>LME cash seller</v>
          </cell>
          <cell r="B1013" t="str">
            <v>USD</v>
          </cell>
          <cell r="C1013" t="str">
            <v>MT</v>
          </cell>
          <cell r="D1013">
            <v>35955</v>
          </cell>
          <cell r="E1013">
            <v>1316</v>
          </cell>
          <cell r="F1013" t="str">
            <v>6-03</v>
          </cell>
          <cell r="G1013" t="str">
            <v>II-1998</v>
          </cell>
        </row>
        <row r="1014">
          <cell r="A1014" t="str">
            <v>LME cash seller</v>
          </cell>
          <cell r="B1014" t="str">
            <v>USD</v>
          </cell>
          <cell r="C1014" t="str">
            <v>MT</v>
          </cell>
          <cell r="D1014">
            <v>35954</v>
          </cell>
          <cell r="E1014">
            <v>1309.5</v>
          </cell>
          <cell r="F1014" t="str">
            <v>6-03</v>
          </cell>
          <cell r="G1014" t="str">
            <v>II-1998</v>
          </cell>
        </row>
        <row r="1015">
          <cell r="A1015" t="str">
            <v>LME cash seller</v>
          </cell>
          <cell r="B1015" t="str">
            <v>USD</v>
          </cell>
          <cell r="C1015" t="str">
            <v>MT</v>
          </cell>
          <cell r="D1015">
            <v>35951</v>
          </cell>
          <cell r="E1015">
            <v>1326</v>
          </cell>
          <cell r="F1015" t="str">
            <v>6-03</v>
          </cell>
          <cell r="G1015" t="str">
            <v>II-1998</v>
          </cell>
        </row>
        <row r="1016">
          <cell r="A1016" t="str">
            <v>LME cash seller</v>
          </cell>
          <cell r="B1016" t="str">
            <v>USD</v>
          </cell>
          <cell r="C1016" t="str">
            <v>MT</v>
          </cell>
          <cell r="D1016">
            <v>35950</v>
          </cell>
          <cell r="E1016">
            <v>1333.5</v>
          </cell>
          <cell r="F1016" t="str">
            <v>6-03</v>
          </cell>
          <cell r="G1016" t="str">
            <v>II-1998</v>
          </cell>
        </row>
        <row r="1017">
          <cell r="A1017" t="str">
            <v>LME cash seller</v>
          </cell>
          <cell r="B1017" t="str">
            <v>USD</v>
          </cell>
          <cell r="C1017" t="str">
            <v>MT</v>
          </cell>
          <cell r="D1017">
            <v>35949</v>
          </cell>
          <cell r="E1017">
            <v>1325.5</v>
          </cell>
          <cell r="F1017" t="str">
            <v>6-03</v>
          </cell>
          <cell r="G1017" t="str">
            <v>II-1998</v>
          </cell>
        </row>
        <row r="1018">
          <cell r="A1018" t="str">
            <v>LME cash seller</v>
          </cell>
          <cell r="B1018" t="str">
            <v>USD</v>
          </cell>
          <cell r="C1018" t="str">
            <v>MT</v>
          </cell>
          <cell r="D1018">
            <v>35948</v>
          </cell>
          <cell r="E1018">
            <v>1319</v>
          </cell>
          <cell r="F1018" t="str">
            <v>6-03</v>
          </cell>
          <cell r="G1018" t="str">
            <v>II-1998</v>
          </cell>
        </row>
        <row r="1019">
          <cell r="A1019" t="str">
            <v>LME cash seller</v>
          </cell>
          <cell r="B1019" t="str">
            <v>USD</v>
          </cell>
          <cell r="C1019" t="str">
            <v>MT</v>
          </cell>
          <cell r="D1019">
            <v>35947</v>
          </cell>
          <cell r="E1019">
            <v>1336.5</v>
          </cell>
          <cell r="F1019" t="str">
            <v>6-03</v>
          </cell>
          <cell r="G1019" t="str">
            <v>II-1998</v>
          </cell>
        </row>
        <row r="1020">
          <cell r="A1020" t="str">
            <v>LME cash seller</v>
          </cell>
          <cell r="B1020" t="str">
            <v>USD</v>
          </cell>
          <cell r="C1020" t="str">
            <v>MT</v>
          </cell>
          <cell r="D1020">
            <v>35944</v>
          </cell>
          <cell r="E1020">
            <v>1342</v>
          </cell>
          <cell r="F1020" t="str">
            <v>5-03</v>
          </cell>
          <cell r="G1020" t="str">
            <v>II-1998</v>
          </cell>
        </row>
        <row r="1021">
          <cell r="A1021" t="str">
            <v>LME cash seller</v>
          </cell>
          <cell r="B1021" t="str">
            <v>USD</v>
          </cell>
          <cell r="C1021" t="str">
            <v>MT</v>
          </cell>
          <cell r="D1021">
            <v>35943</v>
          </cell>
          <cell r="E1021">
            <v>1344.5</v>
          </cell>
          <cell r="F1021" t="str">
            <v>5-03</v>
          </cell>
          <cell r="G1021" t="str">
            <v>II-1998</v>
          </cell>
        </row>
        <row r="1022">
          <cell r="A1022" t="str">
            <v>LME cash seller</v>
          </cell>
          <cell r="B1022" t="str">
            <v>USD</v>
          </cell>
          <cell r="C1022" t="str">
            <v>MT</v>
          </cell>
          <cell r="D1022">
            <v>35942</v>
          </cell>
          <cell r="E1022">
            <v>1335.5</v>
          </cell>
          <cell r="F1022" t="str">
            <v>5-03</v>
          </cell>
          <cell r="G1022" t="str">
            <v>II-1998</v>
          </cell>
        </row>
        <row r="1023">
          <cell r="A1023" t="str">
            <v>LME cash seller</v>
          </cell>
          <cell r="B1023" t="str">
            <v>USD</v>
          </cell>
          <cell r="C1023" t="str">
            <v>MT</v>
          </cell>
          <cell r="D1023">
            <v>35941</v>
          </cell>
          <cell r="E1023">
            <v>1340</v>
          </cell>
          <cell r="F1023" t="str">
            <v>5-03</v>
          </cell>
          <cell r="G1023" t="str">
            <v>II-1998</v>
          </cell>
        </row>
        <row r="1024">
          <cell r="A1024" t="str">
            <v>LME cash seller</v>
          </cell>
          <cell r="B1024" t="str">
            <v>USD</v>
          </cell>
          <cell r="C1024" t="str">
            <v>MT</v>
          </cell>
          <cell r="D1024">
            <v>35937</v>
          </cell>
          <cell r="E1024">
            <v>1376</v>
          </cell>
          <cell r="F1024" t="str">
            <v>5-03</v>
          </cell>
          <cell r="G1024" t="str">
            <v>II-1998</v>
          </cell>
        </row>
        <row r="1025">
          <cell r="A1025" t="str">
            <v>LME cash seller</v>
          </cell>
          <cell r="B1025" t="str">
            <v>USD</v>
          </cell>
          <cell r="C1025" t="str">
            <v>MT</v>
          </cell>
          <cell r="D1025">
            <v>35936</v>
          </cell>
          <cell r="E1025">
            <v>1366</v>
          </cell>
          <cell r="F1025" t="str">
            <v>5-03</v>
          </cell>
          <cell r="G1025" t="str">
            <v>II-1998</v>
          </cell>
        </row>
        <row r="1026">
          <cell r="A1026" t="str">
            <v>LME cash seller</v>
          </cell>
          <cell r="B1026" t="str">
            <v>USD</v>
          </cell>
          <cell r="C1026" t="str">
            <v>MT</v>
          </cell>
          <cell r="D1026">
            <v>35935</v>
          </cell>
          <cell r="E1026">
            <v>1359.5</v>
          </cell>
          <cell r="F1026" t="str">
            <v>5-03</v>
          </cell>
          <cell r="G1026" t="str">
            <v>II-1998</v>
          </cell>
        </row>
        <row r="1027">
          <cell r="A1027" t="str">
            <v>LME cash seller</v>
          </cell>
          <cell r="B1027" t="str">
            <v>USD</v>
          </cell>
          <cell r="C1027" t="str">
            <v>MT</v>
          </cell>
          <cell r="D1027">
            <v>35934</v>
          </cell>
          <cell r="E1027">
            <v>1339</v>
          </cell>
          <cell r="F1027" t="str">
            <v>5-03</v>
          </cell>
          <cell r="G1027" t="str">
            <v>II-1998</v>
          </cell>
        </row>
        <row r="1028">
          <cell r="A1028" t="str">
            <v>LME cash seller</v>
          </cell>
          <cell r="B1028" t="str">
            <v>USD</v>
          </cell>
          <cell r="C1028" t="str">
            <v>MT</v>
          </cell>
          <cell r="D1028">
            <v>35933</v>
          </cell>
          <cell r="E1028">
            <v>1335.5</v>
          </cell>
          <cell r="F1028" t="str">
            <v>5-03</v>
          </cell>
          <cell r="G1028" t="str">
            <v>II-1998</v>
          </cell>
        </row>
        <row r="1029">
          <cell r="A1029" t="str">
            <v>LME cash seller</v>
          </cell>
          <cell r="B1029" t="str">
            <v>USD</v>
          </cell>
          <cell r="C1029" t="str">
            <v>MT</v>
          </cell>
          <cell r="D1029">
            <v>35930</v>
          </cell>
          <cell r="E1029">
            <v>1355</v>
          </cell>
          <cell r="F1029" t="str">
            <v>5-03</v>
          </cell>
          <cell r="G1029" t="str">
            <v>II-1998</v>
          </cell>
        </row>
        <row r="1030">
          <cell r="A1030" t="str">
            <v>LME cash seller</v>
          </cell>
          <cell r="B1030" t="str">
            <v>USD</v>
          </cell>
          <cell r="C1030" t="str">
            <v>MT</v>
          </cell>
          <cell r="D1030">
            <v>35929</v>
          </cell>
          <cell r="E1030">
            <v>1352.5</v>
          </cell>
          <cell r="F1030" t="str">
            <v>5-03</v>
          </cell>
          <cell r="G1030" t="str">
            <v>II-1998</v>
          </cell>
        </row>
        <row r="1031">
          <cell r="A1031" t="str">
            <v>LME cash seller</v>
          </cell>
          <cell r="B1031" t="str">
            <v>USD</v>
          </cell>
          <cell r="C1031" t="str">
            <v>MT</v>
          </cell>
          <cell r="D1031">
            <v>35928</v>
          </cell>
          <cell r="E1031">
            <v>1359</v>
          </cell>
          <cell r="F1031" t="str">
            <v>5-03</v>
          </cell>
          <cell r="G1031" t="str">
            <v>II-1998</v>
          </cell>
        </row>
        <row r="1032">
          <cell r="A1032" t="str">
            <v>LME cash seller</v>
          </cell>
          <cell r="B1032" t="str">
            <v>USD</v>
          </cell>
          <cell r="C1032" t="str">
            <v>MT</v>
          </cell>
          <cell r="D1032">
            <v>35927</v>
          </cell>
          <cell r="E1032">
            <v>1362.5</v>
          </cell>
          <cell r="F1032" t="str">
            <v>5-03</v>
          </cell>
          <cell r="G1032" t="str">
            <v>II-1998</v>
          </cell>
        </row>
        <row r="1033">
          <cell r="A1033" t="str">
            <v>LME cash seller</v>
          </cell>
          <cell r="B1033" t="str">
            <v>USD</v>
          </cell>
          <cell r="C1033" t="str">
            <v>MT</v>
          </cell>
          <cell r="D1033">
            <v>35926</v>
          </cell>
          <cell r="E1033">
            <v>1370</v>
          </cell>
          <cell r="F1033" t="str">
            <v>5-03</v>
          </cell>
          <cell r="G1033" t="str">
            <v>II-1998</v>
          </cell>
        </row>
        <row r="1034">
          <cell r="A1034" t="str">
            <v>LME cash seller</v>
          </cell>
          <cell r="B1034" t="str">
            <v>USD</v>
          </cell>
          <cell r="C1034" t="str">
            <v>MT</v>
          </cell>
          <cell r="D1034">
            <v>35923</v>
          </cell>
          <cell r="E1034">
            <v>1377</v>
          </cell>
          <cell r="F1034" t="str">
            <v>5-03</v>
          </cell>
          <cell r="G1034" t="str">
            <v>II-1998</v>
          </cell>
        </row>
        <row r="1035">
          <cell r="A1035" t="str">
            <v>LME cash seller</v>
          </cell>
          <cell r="B1035" t="str">
            <v>USD</v>
          </cell>
          <cell r="C1035" t="str">
            <v>MT</v>
          </cell>
          <cell r="D1035">
            <v>35922</v>
          </cell>
          <cell r="E1035">
            <v>1388</v>
          </cell>
          <cell r="F1035" t="str">
            <v>5-03</v>
          </cell>
          <cell r="G1035" t="str">
            <v>II-1998</v>
          </cell>
        </row>
        <row r="1036">
          <cell r="A1036" t="str">
            <v>LME cash seller</v>
          </cell>
          <cell r="B1036" t="str">
            <v>USD</v>
          </cell>
          <cell r="C1036" t="str">
            <v>MT</v>
          </cell>
          <cell r="D1036">
            <v>35921</v>
          </cell>
          <cell r="E1036">
            <v>1413.5</v>
          </cell>
          <cell r="F1036" t="str">
            <v>5-03</v>
          </cell>
          <cell r="G1036" t="str">
            <v>II-1998</v>
          </cell>
        </row>
        <row r="1037">
          <cell r="A1037" t="str">
            <v>LME cash seller</v>
          </cell>
          <cell r="B1037" t="str">
            <v>USD</v>
          </cell>
          <cell r="C1037" t="str">
            <v>MT</v>
          </cell>
          <cell r="D1037">
            <v>35920</v>
          </cell>
          <cell r="E1037">
            <v>1414</v>
          </cell>
          <cell r="F1037" t="str">
            <v>5-03</v>
          </cell>
          <cell r="G1037" t="str">
            <v>II-1998</v>
          </cell>
        </row>
        <row r="1038">
          <cell r="A1038" t="str">
            <v>LME cash seller</v>
          </cell>
          <cell r="B1038" t="str">
            <v>USD</v>
          </cell>
          <cell r="C1038" t="str">
            <v>MT</v>
          </cell>
          <cell r="D1038">
            <v>35916</v>
          </cell>
          <cell r="E1038">
            <v>1408</v>
          </cell>
          <cell r="F1038" t="str">
            <v>5-03</v>
          </cell>
          <cell r="G1038" t="str">
            <v>II-1998</v>
          </cell>
        </row>
        <row r="1039">
          <cell r="A1039" t="str">
            <v>LME cash seller</v>
          </cell>
          <cell r="B1039" t="str">
            <v>USD</v>
          </cell>
          <cell r="C1039" t="str">
            <v>MT</v>
          </cell>
          <cell r="D1039">
            <v>35915</v>
          </cell>
          <cell r="E1039">
            <v>1427</v>
          </cell>
          <cell r="F1039" t="str">
            <v>4-03</v>
          </cell>
          <cell r="G1039" t="str">
            <v>II-1998</v>
          </cell>
        </row>
        <row r="1040">
          <cell r="A1040" t="str">
            <v>LME cash seller</v>
          </cell>
          <cell r="B1040" t="str">
            <v>USD</v>
          </cell>
          <cell r="C1040" t="str">
            <v>MT</v>
          </cell>
          <cell r="D1040">
            <v>35914</v>
          </cell>
          <cell r="E1040">
            <v>1440</v>
          </cell>
          <cell r="F1040" t="str">
            <v>4-03</v>
          </cell>
          <cell r="G1040" t="str">
            <v>II-1998</v>
          </cell>
        </row>
        <row r="1041">
          <cell r="A1041" t="str">
            <v>LME cash seller</v>
          </cell>
          <cell r="B1041" t="str">
            <v>USD</v>
          </cell>
          <cell r="C1041" t="str">
            <v>MT</v>
          </cell>
          <cell r="D1041">
            <v>35913</v>
          </cell>
          <cell r="E1041">
            <v>1449</v>
          </cell>
          <cell r="F1041" t="str">
            <v>4-03</v>
          </cell>
          <cell r="G1041" t="str">
            <v>II-1998</v>
          </cell>
        </row>
        <row r="1042">
          <cell r="A1042" t="str">
            <v>LME cash seller</v>
          </cell>
          <cell r="B1042" t="str">
            <v>USD</v>
          </cell>
          <cell r="C1042" t="str">
            <v>MT</v>
          </cell>
          <cell r="D1042">
            <v>35912</v>
          </cell>
          <cell r="E1042">
            <v>1425.5</v>
          </cell>
          <cell r="F1042" t="str">
            <v>4-03</v>
          </cell>
          <cell r="G1042" t="str">
            <v>II-1998</v>
          </cell>
        </row>
        <row r="1043">
          <cell r="A1043" t="str">
            <v>LME cash seller</v>
          </cell>
          <cell r="B1043" t="str">
            <v>USD</v>
          </cell>
          <cell r="C1043" t="str">
            <v>MT</v>
          </cell>
          <cell r="D1043">
            <v>35909</v>
          </cell>
          <cell r="E1043">
            <v>1450.5</v>
          </cell>
          <cell r="F1043" t="str">
            <v>4-03</v>
          </cell>
          <cell r="G1043" t="str">
            <v>II-1998</v>
          </cell>
        </row>
        <row r="1044">
          <cell r="A1044" t="str">
            <v>LME cash seller</v>
          </cell>
          <cell r="B1044" t="str">
            <v>USD</v>
          </cell>
          <cell r="C1044" t="str">
            <v>MT</v>
          </cell>
          <cell r="D1044">
            <v>35908</v>
          </cell>
          <cell r="E1044">
            <v>1444</v>
          </cell>
          <cell r="F1044" t="str">
            <v>4-03</v>
          </cell>
          <cell r="G1044" t="str">
            <v>II-1998</v>
          </cell>
        </row>
        <row r="1045">
          <cell r="A1045" t="str">
            <v>LME cash seller</v>
          </cell>
          <cell r="B1045" t="str">
            <v>USD</v>
          </cell>
          <cell r="C1045" t="str">
            <v>MT</v>
          </cell>
          <cell r="D1045">
            <v>35907</v>
          </cell>
          <cell r="E1045">
            <v>1440</v>
          </cell>
          <cell r="F1045" t="str">
            <v>4-03</v>
          </cell>
          <cell r="G1045" t="str">
            <v>II-1998</v>
          </cell>
        </row>
        <row r="1046">
          <cell r="A1046" t="str">
            <v>LME cash seller</v>
          </cell>
          <cell r="B1046" t="str">
            <v>USD</v>
          </cell>
          <cell r="C1046" t="str">
            <v>MT</v>
          </cell>
          <cell r="D1046">
            <v>35906</v>
          </cell>
          <cell r="E1046">
            <v>1419</v>
          </cell>
          <cell r="F1046" t="str">
            <v>4-03</v>
          </cell>
          <cell r="G1046" t="str">
            <v>II-1998</v>
          </cell>
        </row>
        <row r="1047">
          <cell r="A1047" t="str">
            <v>LME cash seller</v>
          </cell>
          <cell r="B1047" t="str">
            <v>USD</v>
          </cell>
          <cell r="C1047" t="str">
            <v>MT</v>
          </cell>
          <cell r="D1047">
            <v>35905</v>
          </cell>
          <cell r="E1047">
            <v>1411.5</v>
          </cell>
          <cell r="F1047" t="str">
            <v>4-03</v>
          </cell>
          <cell r="G1047" t="str">
            <v>II-1998</v>
          </cell>
        </row>
        <row r="1048">
          <cell r="A1048" t="str">
            <v>LME cash seller</v>
          </cell>
          <cell r="B1048" t="str">
            <v>USD</v>
          </cell>
          <cell r="C1048" t="str">
            <v>MT</v>
          </cell>
          <cell r="D1048">
            <v>35902</v>
          </cell>
          <cell r="E1048">
            <v>1416</v>
          </cell>
          <cell r="F1048" t="str">
            <v>4-03</v>
          </cell>
          <cell r="G1048" t="str">
            <v>II-1998</v>
          </cell>
        </row>
        <row r="1049">
          <cell r="A1049" t="str">
            <v>LME cash seller</v>
          </cell>
          <cell r="B1049" t="str">
            <v>USD</v>
          </cell>
          <cell r="C1049" t="str">
            <v>MT</v>
          </cell>
          <cell r="D1049">
            <v>35901</v>
          </cell>
          <cell r="E1049">
            <v>1426</v>
          </cell>
          <cell r="F1049" t="str">
            <v>4-03</v>
          </cell>
          <cell r="G1049" t="str">
            <v>II-1998</v>
          </cell>
        </row>
        <row r="1050">
          <cell r="A1050" t="str">
            <v>LME cash seller</v>
          </cell>
          <cell r="B1050" t="str">
            <v>USD</v>
          </cell>
          <cell r="C1050" t="str">
            <v>MT</v>
          </cell>
          <cell r="D1050">
            <v>35900</v>
          </cell>
          <cell r="E1050">
            <v>1438</v>
          </cell>
          <cell r="F1050" t="str">
            <v>4-03</v>
          </cell>
          <cell r="G1050" t="str">
            <v>II-1998</v>
          </cell>
        </row>
        <row r="1051">
          <cell r="A1051" t="str">
            <v>LME cash seller</v>
          </cell>
          <cell r="B1051" t="str">
            <v>USD</v>
          </cell>
          <cell r="C1051" t="str">
            <v>MT</v>
          </cell>
          <cell r="D1051">
            <v>35899</v>
          </cell>
          <cell r="E1051">
            <v>1418.5</v>
          </cell>
          <cell r="F1051" t="str">
            <v>4-03</v>
          </cell>
          <cell r="G1051" t="str">
            <v>II-1998</v>
          </cell>
        </row>
        <row r="1052">
          <cell r="A1052" t="str">
            <v>LME cash seller</v>
          </cell>
          <cell r="B1052" t="str">
            <v>USD</v>
          </cell>
          <cell r="C1052" t="str">
            <v>MT</v>
          </cell>
          <cell r="D1052">
            <v>35894</v>
          </cell>
          <cell r="E1052">
            <v>1406</v>
          </cell>
          <cell r="F1052" t="str">
            <v>4-03</v>
          </cell>
          <cell r="G1052" t="str">
            <v>II-1998</v>
          </cell>
        </row>
        <row r="1053">
          <cell r="A1053" t="str">
            <v>LME cash seller</v>
          </cell>
          <cell r="B1053" t="str">
            <v>USD</v>
          </cell>
          <cell r="C1053" t="str">
            <v>MT</v>
          </cell>
          <cell r="D1053">
            <v>35893</v>
          </cell>
          <cell r="E1053">
            <v>1396</v>
          </cell>
          <cell r="F1053" t="str">
            <v>4-03</v>
          </cell>
          <cell r="G1053" t="str">
            <v>II-1998</v>
          </cell>
        </row>
        <row r="1054">
          <cell r="A1054" t="str">
            <v>LME cash seller</v>
          </cell>
          <cell r="B1054" t="str">
            <v>USD</v>
          </cell>
          <cell r="C1054" t="str">
            <v>MT</v>
          </cell>
          <cell r="D1054">
            <v>35892</v>
          </cell>
          <cell r="E1054">
            <v>1398</v>
          </cell>
          <cell r="F1054" t="str">
            <v>4-03</v>
          </cell>
          <cell r="G1054" t="str">
            <v>II-1998</v>
          </cell>
        </row>
        <row r="1055">
          <cell r="A1055" t="str">
            <v>LME cash seller</v>
          </cell>
          <cell r="B1055" t="str">
            <v>USD</v>
          </cell>
          <cell r="C1055" t="str">
            <v>MT</v>
          </cell>
          <cell r="D1055">
            <v>35891</v>
          </cell>
          <cell r="E1055">
            <v>1389</v>
          </cell>
          <cell r="F1055" t="str">
            <v>4-03</v>
          </cell>
          <cell r="G1055" t="str">
            <v>II-1998</v>
          </cell>
        </row>
        <row r="1056">
          <cell r="A1056" t="str">
            <v>LME cash seller</v>
          </cell>
          <cell r="B1056" t="str">
            <v>USD</v>
          </cell>
          <cell r="C1056" t="str">
            <v>MT</v>
          </cell>
          <cell r="D1056">
            <v>35888</v>
          </cell>
          <cell r="E1056">
            <v>1379</v>
          </cell>
          <cell r="F1056" t="str">
            <v>4-03</v>
          </cell>
          <cell r="G1056" t="str">
            <v>II-1998</v>
          </cell>
        </row>
        <row r="1057">
          <cell r="A1057" t="str">
            <v>LME cash seller</v>
          </cell>
          <cell r="B1057" t="str">
            <v>USD</v>
          </cell>
          <cell r="C1057" t="str">
            <v>MT</v>
          </cell>
          <cell r="D1057">
            <v>35887</v>
          </cell>
          <cell r="E1057">
            <v>1381</v>
          </cell>
          <cell r="F1057" t="str">
            <v>4-03</v>
          </cell>
          <cell r="G1057" t="str">
            <v>II-1998</v>
          </cell>
        </row>
        <row r="1058">
          <cell r="A1058" t="str">
            <v>LME cash seller</v>
          </cell>
          <cell r="B1058" t="str">
            <v>USD</v>
          </cell>
          <cell r="C1058" t="str">
            <v>MT</v>
          </cell>
          <cell r="D1058">
            <v>35886</v>
          </cell>
          <cell r="E1058">
            <v>1418</v>
          </cell>
          <cell r="F1058" t="str">
            <v>4-03</v>
          </cell>
          <cell r="G1058" t="str">
            <v>II-1998</v>
          </cell>
        </row>
        <row r="1059">
          <cell r="A1059" t="str">
            <v>LME cash seller</v>
          </cell>
          <cell r="B1059" t="str">
            <v>USD</v>
          </cell>
          <cell r="C1059" t="str">
            <v>MT</v>
          </cell>
          <cell r="D1059">
            <v>35885</v>
          </cell>
          <cell r="E1059">
            <v>1423</v>
          </cell>
          <cell r="F1059" t="str">
            <v>3-03</v>
          </cell>
          <cell r="G1059" t="str">
            <v>I-1998</v>
          </cell>
        </row>
        <row r="1060">
          <cell r="A1060" t="str">
            <v>LME cash seller</v>
          </cell>
          <cell r="B1060" t="str">
            <v>USD</v>
          </cell>
          <cell r="C1060" t="str">
            <v>MT</v>
          </cell>
          <cell r="D1060">
            <v>35884</v>
          </cell>
          <cell r="E1060">
            <v>1425.5</v>
          </cell>
          <cell r="F1060" t="str">
            <v>3-03</v>
          </cell>
          <cell r="G1060" t="str">
            <v>I-1998</v>
          </cell>
        </row>
        <row r="1061">
          <cell r="A1061" t="str">
            <v>LME cash seller</v>
          </cell>
          <cell r="B1061" t="str">
            <v>USD</v>
          </cell>
          <cell r="C1061" t="str">
            <v>MT</v>
          </cell>
          <cell r="D1061">
            <v>35881</v>
          </cell>
          <cell r="E1061">
            <v>1431</v>
          </cell>
          <cell r="F1061" t="str">
            <v>3-03</v>
          </cell>
          <cell r="G1061" t="str">
            <v>I-1998</v>
          </cell>
        </row>
        <row r="1062">
          <cell r="A1062" t="str">
            <v>LME cash seller</v>
          </cell>
          <cell r="B1062" t="str">
            <v>USD</v>
          </cell>
          <cell r="C1062" t="str">
            <v>MT</v>
          </cell>
          <cell r="D1062">
            <v>35880</v>
          </cell>
          <cell r="E1062">
            <v>1440</v>
          </cell>
          <cell r="F1062" t="str">
            <v>3-03</v>
          </cell>
          <cell r="G1062" t="str">
            <v>I-1998</v>
          </cell>
        </row>
        <row r="1063">
          <cell r="A1063" t="str">
            <v>LME cash seller</v>
          </cell>
          <cell r="B1063" t="str">
            <v>USD</v>
          </cell>
          <cell r="C1063" t="str">
            <v>MT</v>
          </cell>
          <cell r="D1063">
            <v>35879</v>
          </cell>
          <cell r="E1063">
            <v>1445.5</v>
          </cell>
          <cell r="F1063" t="str">
            <v>3-03</v>
          </cell>
          <cell r="G1063" t="str">
            <v>I-1998</v>
          </cell>
        </row>
        <row r="1064">
          <cell r="A1064" t="str">
            <v>LME cash seller</v>
          </cell>
          <cell r="B1064" t="str">
            <v>USD</v>
          </cell>
          <cell r="C1064" t="str">
            <v>MT</v>
          </cell>
          <cell r="D1064">
            <v>35878</v>
          </cell>
          <cell r="E1064">
            <v>1432</v>
          </cell>
          <cell r="F1064" t="str">
            <v>3-03</v>
          </cell>
          <cell r="G1064" t="str">
            <v>I-1998</v>
          </cell>
        </row>
        <row r="1065">
          <cell r="A1065" t="str">
            <v>LME cash seller</v>
          </cell>
          <cell r="B1065" t="str">
            <v>USD</v>
          </cell>
          <cell r="C1065" t="str">
            <v>MT</v>
          </cell>
          <cell r="D1065">
            <v>35877</v>
          </cell>
          <cell r="E1065">
            <v>1419.5</v>
          </cell>
          <cell r="F1065" t="str">
            <v>3-03</v>
          </cell>
          <cell r="G1065" t="str">
            <v>I-1998</v>
          </cell>
        </row>
        <row r="1066">
          <cell r="A1066" t="str">
            <v>LME cash seller</v>
          </cell>
          <cell r="B1066" t="str">
            <v>USD</v>
          </cell>
          <cell r="C1066" t="str">
            <v>MT</v>
          </cell>
          <cell r="D1066">
            <v>35874</v>
          </cell>
          <cell r="E1066">
            <v>1431</v>
          </cell>
          <cell r="F1066" t="str">
            <v>3-03</v>
          </cell>
          <cell r="G1066" t="str">
            <v>I-1998</v>
          </cell>
        </row>
        <row r="1067">
          <cell r="A1067" t="str">
            <v>LME cash seller</v>
          </cell>
          <cell r="B1067" t="str">
            <v>USD</v>
          </cell>
          <cell r="C1067" t="str">
            <v>MT</v>
          </cell>
          <cell r="D1067">
            <v>35873</v>
          </cell>
          <cell r="E1067">
            <v>1431.5</v>
          </cell>
          <cell r="F1067" t="str">
            <v>3-03</v>
          </cell>
          <cell r="G1067" t="str">
            <v>I-1998</v>
          </cell>
        </row>
        <row r="1068">
          <cell r="A1068" t="str">
            <v>LME cash seller</v>
          </cell>
          <cell r="B1068" t="str">
            <v>USD</v>
          </cell>
          <cell r="C1068" t="str">
            <v>MT</v>
          </cell>
          <cell r="D1068">
            <v>35872</v>
          </cell>
          <cell r="E1068">
            <v>1437.5</v>
          </cell>
          <cell r="F1068" t="str">
            <v>3-03</v>
          </cell>
          <cell r="G1068" t="str">
            <v>I-1998</v>
          </cell>
        </row>
        <row r="1069">
          <cell r="A1069" t="str">
            <v>LME cash seller</v>
          </cell>
          <cell r="B1069" t="str">
            <v>USD</v>
          </cell>
          <cell r="C1069" t="str">
            <v>MT</v>
          </cell>
          <cell r="D1069">
            <v>35871</v>
          </cell>
          <cell r="E1069">
            <v>1450</v>
          </cell>
          <cell r="F1069" t="str">
            <v>3-03</v>
          </cell>
          <cell r="G1069" t="str">
            <v>I-1998</v>
          </cell>
        </row>
        <row r="1070">
          <cell r="A1070" t="str">
            <v>LME cash seller</v>
          </cell>
          <cell r="B1070" t="str">
            <v>USD</v>
          </cell>
          <cell r="C1070" t="str">
            <v>MT</v>
          </cell>
          <cell r="D1070">
            <v>35870</v>
          </cell>
          <cell r="E1070">
            <v>1439</v>
          </cell>
          <cell r="F1070" t="str">
            <v>3-03</v>
          </cell>
          <cell r="G1070" t="str">
            <v>I-1998</v>
          </cell>
        </row>
        <row r="1071">
          <cell r="A1071" t="str">
            <v>LME cash seller</v>
          </cell>
          <cell r="B1071" t="str">
            <v>USD</v>
          </cell>
          <cell r="C1071" t="str">
            <v>MT</v>
          </cell>
          <cell r="D1071">
            <v>35867</v>
          </cell>
          <cell r="E1071">
            <v>1453.5</v>
          </cell>
          <cell r="F1071" t="str">
            <v>3-03</v>
          </cell>
          <cell r="G1071" t="str">
            <v>I-1998</v>
          </cell>
        </row>
        <row r="1072">
          <cell r="A1072" t="str">
            <v>LME cash seller</v>
          </cell>
          <cell r="B1072" t="str">
            <v>USD</v>
          </cell>
          <cell r="C1072" t="str">
            <v>MT</v>
          </cell>
          <cell r="D1072">
            <v>35866</v>
          </cell>
          <cell r="E1072">
            <v>1447</v>
          </cell>
          <cell r="F1072" t="str">
            <v>3-03</v>
          </cell>
          <cell r="G1072" t="str">
            <v>I-1998</v>
          </cell>
        </row>
        <row r="1073">
          <cell r="A1073" t="str">
            <v>LME cash seller</v>
          </cell>
          <cell r="B1073" t="str">
            <v>USD</v>
          </cell>
          <cell r="C1073" t="str">
            <v>MT</v>
          </cell>
          <cell r="D1073">
            <v>35865</v>
          </cell>
          <cell r="E1073">
            <v>1458</v>
          </cell>
          <cell r="F1073" t="str">
            <v>3-03</v>
          </cell>
          <cell r="G1073" t="str">
            <v>I-1998</v>
          </cell>
        </row>
        <row r="1074">
          <cell r="A1074" t="str">
            <v>LME cash seller</v>
          </cell>
          <cell r="B1074" t="str">
            <v>USD</v>
          </cell>
          <cell r="C1074" t="str">
            <v>MT</v>
          </cell>
          <cell r="D1074">
            <v>35864</v>
          </cell>
          <cell r="E1074">
            <v>1423.5</v>
          </cell>
          <cell r="F1074" t="str">
            <v>3-03</v>
          </cell>
          <cell r="G1074" t="str">
            <v>I-1998</v>
          </cell>
        </row>
        <row r="1075">
          <cell r="A1075" t="str">
            <v>LME cash seller</v>
          </cell>
          <cell r="B1075" t="str">
            <v>USD</v>
          </cell>
          <cell r="C1075" t="str">
            <v>MT</v>
          </cell>
          <cell r="D1075">
            <v>35863</v>
          </cell>
          <cell r="E1075">
            <v>1422.5</v>
          </cell>
          <cell r="F1075" t="str">
            <v>3-03</v>
          </cell>
          <cell r="G1075" t="str">
            <v>I-1998</v>
          </cell>
        </row>
        <row r="1076">
          <cell r="A1076" t="str">
            <v>LME cash seller</v>
          </cell>
          <cell r="B1076" t="str">
            <v>USD</v>
          </cell>
          <cell r="C1076" t="str">
            <v>MT</v>
          </cell>
          <cell r="D1076">
            <v>35860</v>
          </cell>
          <cell r="E1076">
            <v>1434.5</v>
          </cell>
          <cell r="F1076" t="str">
            <v>3-03</v>
          </cell>
          <cell r="G1076" t="str">
            <v>I-1998</v>
          </cell>
        </row>
        <row r="1077">
          <cell r="A1077" t="str">
            <v>LME cash seller</v>
          </cell>
          <cell r="B1077" t="str">
            <v>USD</v>
          </cell>
          <cell r="C1077" t="str">
            <v>MT</v>
          </cell>
          <cell r="D1077">
            <v>35859</v>
          </cell>
          <cell r="E1077">
            <v>1447.5</v>
          </cell>
          <cell r="F1077" t="str">
            <v>3-03</v>
          </cell>
          <cell r="G1077" t="str">
            <v>I-1998</v>
          </cell>
        </row>
        <row r="1078">
          <cell r="A1078" t="str">
            <v>LME cash seller</v>
          </cell>
          <cell r="B1078" t="str">
            <v>USD</v>
          </cell>
          <cell r="C1078" t="str">
            <v>MT</v>
          </cell>
          <cell r="D1078">
            <v>35858</v>
          </cell>
          <cell r="E1078">
            <v>1439</v>
          </cell>
          <cell r="F1078" t="str">
            <v>3-03</v>
          </cell>
          <cell r="G1078" t="str">
            <v>I-1998</v>
          </cell>
        </row>
        <row r="1079">
          <cell r="A1079" t="str">
            <v>LME cash seller</v>
          </cell>
          <cell r="B1079" t="str">
            <v>USD</v>
          </cell>
          <cell r="C1079" t="str">
            <v>MT</v>
          </cell>
          <cell r="D1079">
            <v>35857</v>
          </cell>
          <cell r="E1079">
            <v>1459.5</v>
          </cell>
          <cell r="F1079" t="str">
            <v>3-03</v>
          </cell>
          <cell r="G1079" t="str">
            <v>I-1998</v>
          </cell>
        </row>
        <row r="1080">
          <cell r="A1080" t="str">
            <v>LME cash seller</v>
          </cell>
          <cell r="B1080" t="str">
            <v>USD</v>
          </cell>
          <cell r="C1080" t="str">
            <v>MT</v>
          </cell>
          <cell r="D1080">
            <v>35856</v>
          </cell>
          <cell r="E1080">
            <v>1446</v>
          </cell>
          <cell r="F1080" t="str">
            <v>3-03</v>
          </cell>
          <cell r="G1080" t="str">
            <v>I-1998</v>
          </cell>
        </row>
        <row r="1081">
          <cell r="A1081" t="str">
            <v>LME cash seller</v>
          </cell>
          <cell r="B1081" t="str">
            <v>USD</v>
          </cell>
          <cell r="C1081" t="str">
            <v>MT</v>
          </cell>
          <cell r="D1081">
            <v>35853</v>
          </cell>
          <cell r="E1081">
            <v>1442</v>
          </cell>
          <cell r="F1081" t="str">
            <v>2-03</v>
          </cell>
          <cell r="G1081" t="str">
            <v>I-1998</v>
          </cell>
        </row>
        <row r="1082">
          <cell r="A1082" t="str">
            <v>LME cash seller</v>
          </cell>
          <cell r="B1082" t="str">
            <v>USD</v>
          </cell>
          <cell r="C1082" t="str">
            <v>MT</v>
          </cell>
          <cell r="D1082">
            <v>35852</v>
          </cell>
          <cell r="E1082">
            <v>1427.5</v>
          </cell>
          <cell r="F1082" t="str">
            <v>2-03</v>
          </cell>
          <cell r="G1082" t="str">
            <v>I-1998</v>
          </cell>
        </row>
        <row r="1083">
          <cell r="A1083" t="str">
            <v>LME cash seller</v>
          </cell>
          <cell r="B1083" t="str">
            <v>USD</v>
          </cell>
          <cell r="C1083" t="str">
            <v>MT</v>
          </cell>
          <cell r="D1083">
            <v>35851</v>
          </cell>
          <cell r="E1083">
            <v>1418.5</v>
          </cell>
          <cell r="F1083" t="str">
            <v>2-03</v>
          </cell>
          <cell r="G1083" t="str">
            <v>I-1998</v>
          </cell>
        </row>
        <row r="1084">
          <cell r="A1084" t="str">
            <v>LME cash seller</v>
          </cell>
          <cell r="B1084" t="str">
            <v>USD</v>
          </cell>
          <cell r="C1084" t="str">
            <v>MT</v>
          </cell>
          <cell r="D1084">
            <v>35850</v>
          </cell>
          <cell r="E1084">
            <v>1416</v>
          </cell>
          <cell r="F1084" t="str">
            <v>2-03</v>
          </cell>
          <cell r="G1084" t="str">
            <v>I-1998</v>
          </cell>
        </row>
        <row r="1085">
          <cell r="A1085" t="str">
            <v>LME cash seller</v>
          </cell>
          <cell r="B1085" t="str">
            <v>USD</v>
          </cell>
          <cell r="C1085" t="str">
            <v>MT</v>
          </cell>
          <cell r="D1085">
            <v>35849</v>
          </cell>
          <cell r="E1085">
            <v>1415.5</v>
          </cell>
          <cell r="F1085" t="str">
            <v>2-03</v>
          </cell>
          <cell r="G1085" t="str">
            <v>I-1998</v>
          </cell>
        </row>
        <row r="1086">
          <cell r="A1086" t="str">
            <v>LME cash seller</v>
          </cell>
          <cell r="B1086" t="str">
            <v>USD</v>
          </cell>
          <cell r="C1086" t="str">
            <v>MT</v>
          </cell>
          <cell r="D1086">
            <v>35846</v>
          </cell>
          <cell r="E1086">
            <v>1441</v>
          </cell>
          <cell r="F1086" t="str">
            <v>2-03</v>
          </cell>
          <cell r="G1086" t="str">
            <v>I-1998</v>
          </cell>
        </row>
        <row r="1087">
          <cell r="A1087" t="str">
            <v>LME cash seller</v>
          </cell>
          <cell r="B1087" t="str">
            <v>USD</v>
          </cell>
          <cell r="C1087" t="str">
            <v>MT</v>
          </cell>
          <cell r="D1087">
            <v>35845</v>
          </cell>
          <cell r="E1087">
            <v>1437</v>
          </cell>
          <cell r="F1087" t="str">
            <v>2-03</v>
          </cell>
          <cell r="G1087" t="str">
            <v>I-1998</v>
          </cell>
        </row>
        <row r="1088">
          <cell r="A1088" t="str">
            <v>LME cash seller</v>
          </cell>
          <cell r="B1088" t="str">
            <v>USD</v>
          </cell>
          <cell r="C1088" t="str">
            <v>MT</v>
          </cell>
          <cell r="D1088">
            <v>35844</v>
          </cell>
          <cell r="E1088">
            <v>1448.5</v>
          </cell>
          <cell r="F1088" t="str">
            <v>2-03</v>
          </cell>
          <cell r="G1088" t="str">
            <v>I-1998</v>
          </cell>
        </row>
        <row r="1089">
          <cell r="A1089" t="str">
            <v>LME cash seller</v>
          </cell>
          <cell r="B1089" t="str">
            <v>USD</v>
          </cell>
          <cell r="C1089" t="str">
            <v>MT</v>
          </cell>
          <cell r="D1089">
            <v>35843</v>
          </cell>
          <cell r="E1089">
            <v>1442</v>
          </cell>
          <cell r="F1089" t="str">
            <v>2-03</v>
          </cell>
          <cell r="G1089" t="str">
            <v>I-1998</v>
          </cell>
        </row>
        <row r="1090">
          <cell r="A1090" t="str">
            <v>LME cash seller</v>
          </cell>
          <cell r="B1090" t="str">
            <v>USD</v>
          </cell>
          <cell r="C1090" t="str">
            <v>MT</v>
          </cell>
          <cell r="D1090">
            <v>35842</v>
          </cell>
          <cell r="E1090">
            <v>1483.5</v>
          </cell>
          <cell r="F1090" t="str">
            <v>2-04</v>
          </cell>
          <cell r="G1090" t="str">
            <v>I-1998</v>
          </cell>
        </row>
        <row r="1091">
          <cell r="A1091" t="str">
            <v>LME cash seller</v>
          </cell>
          <cell r="B1091" t="str">
            <v>USD</v>
          </cell>
          <cell r="C1091" t="str">
            <v>MT</v>
          </cell>
          <cell r="D1091">
            <v>35839</v>
          </cell>
          <cell r="E1091">
            <v>1493.5</v>
          </cell>
          <cell r="F1091" t="str">
            <v>2-04</v>
          </cell>
          <cell r="G1091" t="str">
            <v>I-1998</v>
          </cell>
        </row>
        <row r="1092">
          <cell r="A1092" t="str">
            <v>LME cash seller</v>
          </cell>
          <cell r="B1092" t="str">
            <v>USD</v>
          </cell>
          <cell r="C1092" t="str">
            <v>MT</v>
          </cell>
          <cell r="D1092">
            <v>35838</v>
          </cell>
          <cell r="E1092">
            <v>1499</v>
          </cell>
          <cell r="F1092" t="str">
            <v>2-04</v>
          </cell>
          <cell r="G1092" t="str">
            <v>I-1998</v>
          </cell>
        </row>
        <row r="1093">
          <cell r="A1093" t="str">
            <v>LME cash seller</v>
          </cell>
          <cell r="B1093" t="str">
            <v>USD</v>
          </cell>
          <cell r="C1093" t="str">
            <v>MT</v>
          </cell>
          <cell r="D1093">
            <v>35837</v>
          </cell>
          <cell r="E1093">
            <v>1481</v>
          </cell>
          <cell r="F1093" t="str">
            <v>2-04</v>
          </cell>
          <cell r="G1093" t="str">
            <v>I-1998</v>
          </cell>
        </row>
        <row r="1094">
          <cell r="A1094" t="str">
            <v>LME cash seller</v>
          </cell>
          <cell r="B1094" t="str">
            <v>USD</v>
          </cell>
          <cell r="C1094" t="str">
            <v>MT</v>
          </cell>
          <cell r="D1094">
            <v>35836</v>
          </cell>
          <cell r="E1094">
            <v>1485</v>
          </cell>
          <cell r="F1094" t="str">
            <v>2-04</v>
          </cell>
          <cell r="G1094" t="str">
            <v>I-1998</v>
          </cell>
        </row>
        <row r="1095">
          <cell r="A1095" t="str">
            <v>LME cash seller</v>
          </cell>
          <cell r="B1095" t="str">
            <v>USD</v>
          </cell>
          <cell r="C1095" t="str">
            <v>MT</v>
          </cell>
          <cell r="D1095">
            <v>35835</v>
          </cell>
          <cell r="E1095">
            <v>1485</v>
          </cell>
          <cell r="F1095" t="str">
            <v>2-04</v>
          </cell>
          <cell r="G1095" t="str">
            <v>I-1998</v>
          </cell>
        </row>
        <row r="1096">
          <cell r="A1096" t="str">
            <v>LME cash seller</v>
          </cell>
          <cell r="B1096" t="str">
            <v>USD</v>
          </cell>
          <cell r="C1096" t="str">
            <v>MT</v>
          </cell>
          <cell r="D1096">
            <v>35832</v>
          </cell>
          <cell r="E1096">
            <v>1498.5</v>
          </cell>
          <cell r="F1096" t="str">
            <v>2-04</v>
          </cell>
          <cell r="G1096" t="str">
            <v>I-1998</v>
          </cell>
        </row>
        <row r="1097">
          <cell r="A1097" t="str">
            <v>LME cash seller</v>
          </cell>
          <cell r="B1097" t="str">
            <v>USD</v>
          </cell>
          <cell r="C1097" t="str">
            <v>MT</v>
          </cell>
          <cell r="D1097">
            <v>35831</v>
          </cell>
          <cell r="E1097">
            <v>1503.5</v>
          </cell>
          <cell r="F1097" t="str">
            <v>2-04</v>
          </cell>
          <cell r="G1097" t="str">
            <v>I-1998</v>
          </cell>
        </row>
        <row r="1098">
          <cell r="A1098" t="str">
            <v>LME cash seller</v>
          </cell>
          <cell r="B1098" t="str">
            <v>USD</v>
          </cell>
          <cell r="C1098" t="str">
            <v>MT</v>
          </cell>
          <cell r="D1098">
            <v>35830</v>
          </cell>
          <cell r="E1098">
            <v>1491.5</v>
          </cell>
          <cell r="F1098" t="str">
            <v>2-04</v>
          </cell>
          <cell r="G1098" t="str">
            <v>I-1998</v>
          </cell>
        </row>
        <row r="1099">
          <cell r="A1099" t="str">
            <v>LME cash seller</v>
          </cell>
          <cell r="B1099" t="str">
            <v>USD</v>
          </cell>
          <cell r="C1099" t="str">
            <v>MT</v>
          </cell>
          <cell r="D1099">
            <v>35829</v>
          </cell>
          <cell r="E1099">
            <v>1503.5</v>
          </cell>
          <cell r="F1099" t="str">
            <v>2-04</v>
          </cell>
          <cell r="G1099" t="str">
            <v>I-1998</v>
          </cell>
        </row>
        <row r="1100">
          <cell r="A1100" t="str">
            <v>LME cash seller</v>
          </cell>
          <cell r="B1100" t="str">
            <v>USD</v>
          </cell>
          <cell r="C1100" t="str">
            <v>MT</v>
          </cell>
          <cell r="D1100">
            <v>35828</v>
          </cell>
          <cell r="E1100">
            <v>1507</v>
          </cell>
          <cell r="F1100" t="str">
            <v>2-04</v>
          </cell>
          <cell r="G1100" t="str">
            <v>I-1998</v>
          </cell>
        </row>
        <row r="1101">
          <cell r="A1101" t="str">
            <v>LME cash seller</v>
          </cell>
          <cell r="B1101" t="str">
            <v>USD</v>
          </cell>
          <cell r="C1101" t="str">
            <v>MT</v>
          </cell>
          <cell r="D1101">
            <v>35825</v>
          </cell>
          <cell r="E1101">
            <v>1515</v>
          </cell>
          <cell r="F1101" t="str">
            <v>1-04</v>
          </cell>
          <cell r="G1101" t="str">
            <v>I-1998</v>
          </cell>
        </row>
        <row r="1102">
          <cell r="A1102" t="str">
            <v>LME cash seller</v>
          </cell>
          <cell r="B1102" t="str">
            <v>USD</v>
          </cell>
          <cell r="C1102" t="str">
            <v>MT</v>
          </cell>
          <cell r="D1102">
            <v>35824</v>
          </cell>
          <cell r="E1102">
            <v>1508.5</v>
          </cell>
          <cell r="F1102" t="str">
            <v>1-04</v>
          </cell>
          <cell r="G1102" t="str">
            <v>I-1998</v>
          </cell>
        </row>
        <row r="1103">
          <cell r="A1103" t="str">
            <v>LME cash seller</v>
          </cell>
          <cell r="B1103" t="str">
            <v>USD</v>
          </cell>
          <cell r="C1103" t="str">
            <v>MT</v>
          </cell>
          <cell r="D1103">
            <v>35823</v>
          </cell>
          <cell r="E1103">
            <v>1518.5</v>
          </cell>
          <cell r="F1103" t="str">
            <v>1-04</v>
          </cell>
          <cell r="G1103" t="str">
            <v>I-1998</v>
          </cell>
        </row>
        <row r="1104">
          <cell r="A1104" t="str">
            <v>LME cash seller</v>
          </cell>
          <cell r="B1104" t="str">
            <v>USD</v>
          </cell>
          <cell r="C1104" t="str">
            <v>MT</v>
          </cell>
          <cell r="D1104">
            <v>35822</v>
          </cell>
          <cell r="E1104">
            <v>1507</v>
          </cell>
          <cell r="F1104" t="str">
            <v>1-04</v>
          </cell>
          <cell r="G1104" t="str">
            <v>I-1998</v>
          </cell>
        </row>
        <row r="1105">
          <cell r="A1105" t="str">
            <v>LME cash seller</v>
          </cell>
          <cell r="B1105" t="str">
            <v>USD</v>
          </cell>
          <cell r="C1105" t="str">
            <v>MT</v>
          </cell>
          <cell r="D1105">
            <v>35821</v>
          </cell>
          <cell r="E1105">
            <v>1518.5</v>
          </cell>
          <cell r="F1105" t="str">
            <v>1-04</v>
          </cell>
          <cell r="G1105" t="str">
            <v>I-1998</v>
          </cell>
        </row>
        <row r="1106">
          <cell r="A1106" t="str">
            <v>LME cash seller</v>
          </cell>
          <cell r="B1106" t="str">
            <v>USD</v>
          </cell>
          <cell r="C1106" t="str">
            <v>MT</v>
          </cell>
          <cell r="D1106">
            <v>35818</v>
          </cell>
          <cell r="E1106">
            <v>1514</v>
          </cell>
          <cell r="F1106" t="str">
            <v>1-04</v>
          </cell>
          <cell r="G1106" t="str">
            <v>I-1998</v>
          </cell>
        </row>
        <row r="1107">
          <cell r="A1107" t="str">
            <v>LME cash seller</v>
          </cell>
          <cell r="B1107" t="str">
            <v>USD</v>
          </cell>
          <cell r="C1107" t="str">
            <v>MT</v>
          </cell>
          <cell r="D1107">
            <v>35817</v>
          </cell>
          <cell r="E1107">
            <v>1500</v>
          </cell>
          <cell r="F1107" t="str">
            <v>1-04</v>
          </cell>
          <cell r="G1107" t="str">
            <v>I-1998</v>
          </cell>
        </row>
        <row r="1108">
          <cell r="A1108" t="str">
            <v>LME cash seller</v>
          </cell>
          <cell r="B1108" t="str">
            <v>USD</v>
          </cell>
          <cell r="C1108" t="str">
            <v>MT</v>
          </cell>
          <cell r="D1108">
            <v>35816</v>
          </cell>
          <cell r="E1108">
            <v>1481.5</v>
          </cell>
          <cell r="F1108" t="str">
            <v>1-04</v>
          </cell>
          <cell r="G1108" t="str">
            <v>I-1998</v>
          </cell>
        </row>
        <row r="1109">
          <cell r="A1109" t="str">
            <v>LME cash seller</v>
          </cell>
          <cell r="B1109" t="str">
            <v>USD</v>
          </cell>
          <cell r="C1109" t="str">
            <v>MT</v>
          </cell>
          <cell r="D1109">
            <v>35815</v>
          </cell>
          <cell r="E1109">
            <v>1480.5</v>
          </cell>
          <cell r="F1109" t="str">
            <v>1-04</v>
          </cell>
          <cell r="G1109" t="str">
            <v>I-1998</v>
          </cell>
        </row>
        <row r="1110">
          <cell r="A1110" t="str">
            <v>LME cash seller</v>
          </cell>
          <cell r="B1110" t="str">
            <v>USD</v>
          </cell>
          <cell r="C1110" t="str">
            <v>MT</v>
          </cell>
          <cell r="D1110">
            <v>35814</v>
          </cell>
          <cell r="E1110">
            <v>1477</v>
          </cell>
          <cell r="F1110" t="str">
            <v>1-04</v>
          </cell>
          <cell r="G1110" t="str">
            <v>I-1998</v>
          </cell>
        </row>
        <row r="1111">
          <cell r="A1111" t="str">
            <v>LME cash seller</v>
          </cell>
          <cell r="B1111" t="str">
            <v>USD</v>
          </cell>
          <cell r="C1111" t="str">
            <v>MT</v>
          </cell>
          <cell r="D1111">
            <v>35811</v>
          </cell>
          <cell r="E1111">
            <v>1494</v>
          </cell>
          <cell r="F1111" t="str">
            <v>1-04</v>
          </cell>
          <cell r="G1111" t="str">
            <v>I-1998</v>
          </cell>
        </row>
        <row r="1112">
          <cell r="A1112" t="str">
            <v>LME cash seller</v>
          </cell>
          <cell r="B1112" t="str">
            <v>USD</v>
          </cell>
          <cell r="C1112" t="str">
            <v>MT</v>
          </cell>
          <cell r="D1112">
            <v>35810</v>
          </cell>
          <cell r="E1112">
            <v>1455</v>
          </cell>
          <cell r="F1112" t="str">
            <v>1-03</v>
          </cell>
          <cell r="G1112" t="str">
            <v>I-1998</v>
          </cell>
        </row>
        <row r="1113">
          <cell r="A1113" t="str">
            <v>LME cash seller</v>
          </cell>
          <cell r="B1113" t="str">
            <v>USD</v>
          </cell>
          <cell r="C1113" t="str">
            <v>MT</v>
          </cell>
          <cell r="D1113">
            <v>35809</v>
          </cell>
          <cell r="E1113">
            <v>1476</v>
          </cell>
          <cell r="F1113" t="str">
            <v>1-04</v>
          </cell>
          <cell r="G1113" t="str">
            <v>I-1998</v>
          </cell>
        </row>
        <row r="1114">
          <cell r="A1114" t="str">
            <v>LME cash seller</v>
          </cell>
          <cell r="B1114" t="str">
            <v>USD</v>
          </cell>
          <cell r="C1114" t="str">
            <v>MT</v>
          </cell>
          <cell r="D1114">
            <v>35808</v>
          </cell>
          <cell r="E1114">
            <v>1459.5</v>
          </cell>
          <cell r="F1114" t="str">
            <v>1-03</v>
          </cell>
          <cell r="G1114" t="str">
            <v>I-1998</v>
          </cell>
        </row>
        <row r="1115">
          <cell r="A1115" t="str">
            <v>LME cash seller</v>
          </cell>
          <cell r="B1115" t="str">
            <v>USD</v>
          </cell>
          <cell r="C1115" t="str">
            <v>MT</v>
          </cell>
          <cell r="D1115">
            <v>35807</v>
          </cell>
          <cell r="E1115">
            <v>1444.5</v>
          </cell>
          <cell r="F1115" t="str">
            <v>1-03</v>
          </cell>
          <cell r="G1115" t="str">
            <v>I-1998</v>
          </cell>
        </row>
        <row r="1116">
          <cell r="A1116" t="str">
            <v>LME cash seller</v>
          </cell>
          <cell r="B1116" t="str">
            <v>USD</v>
          </cell>
          <cell r="C1116" t="str">
            <v>MT</v>
          </cell>
          <cell r="D1116">
            <v>35804</v>
          </cell>
          <cell r="E1116">
            <v>1465.5</v>
          </cell>
          <cell r="F1116" t="str">
            <v>1-04</v>
          </cell>
          <cell r="G1116" t="str">
            <v>I-1998</v>
          </cell>
        </row>
        <row r="1117">
          <cell r="A1117" t="str">
            <v>LME cash seller</v>
          </cell>
          <cell r="B1117" t="str">
            <v>USD</v>
          </cell>
          <cell r="C1117" t="str">
            <v>MT</v>
          </cell>
          <cell r="D1117">
            <v>35803</v>
          </cell>
          <cell r="E1117">
            <v>1479</v>
          </cell>
          <cell r="F1117" t="str">
            <v>1-04</v>
          </cell>
          <cell r="G1117" t="str">
            <v>I-1998</v>
          </cell>
        </row>
        <row r="1118">
          <cell r="A1118" t="str">
            <v>LME cash seller</v>
          </cell>
          <cell r="B1118" t="str">
            <v>USD</v>
          </cell>
          <cell r="C1118" t="str">
            <v>MT</v>
          </cell>
          <cell r="D1118">
            <v>35802</v>
          </cell>
          <cell r="E1118">
            <v>1457</v>
          </cell>
          <cell r="F1118" t="str">
            <v>1-03</v>
          </cell>
          <cell r="G1118" t="str">
            <v>I-1998</v>
          </cell>
        </row>
        <row r="1119">
          <cell r="A1119" t="str">
            <v>LME cash seller</v>
          </cell>
          <cell r="B1119" t="str">
            <v>USD</v>
          </cell>
          <cell r="C1119" t="str">
            <v>MT</v>
          </cell>
          <cell r="D1119">
            <v>35801</v>
          </cell>
          <cell r="E1119">
            <v>1459.5</v>
          </cell>
          <cell r="F1119" t="str">
            <v>1-03</v>
          </cell>
          <cell r="G1119" t="str">
            <v>I-1998</v>
          </cell>
        </row>
        <row r="1120">
          <cell r="A1120" t="str">
            <v>LME cash seller</v>
          </cell>
          <cell r="B1120" t="str">
            <v>USD</v>
          </cell>
          <cell r="C1120" t="str">
            <v>MT</v>
          </cell>
          <cell r="D1120">
            <v>35800</v>
          </cell>
          <cell r="E1120">
            <v>1511.5</v>
          </cell>
        </row>
      </sheetData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IFRS FS"/>
      <sheetName val="I-Base Year Tariff"/>
      <sheetName val="Assumptions"/>
      <sheetName val="Global"/>
      <sheetName val="Trial Balance"/>
      <sheetName val="FX rates"/>
      <sheetName val="д.7.001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SMSTemp"/>
      <sheetName val="Final_1145"/>
      <sheetName val="chiet tinh"/>
      <sheetName val="Sheet1"/>
      <sheetName val="МО 0012"/>
      <sheetName val="Sheet3"/>
      <sheetName val="P9-BS by Co"/>
      <sheetName val="A-20"/>
      <sheetName val="CASH"/>
      <sheetName val="Info"/>
      <sheetName val="Assumptions"/>
      <sheetName val="PYTB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Форма"/>
      <sheetName val="CH"/>
      <sheetName val="FRP"/>
      <sheetName val="EER"/>
      <sheetName val="FOR"/>
      <sheetName val="ТЕХ.дир."/>
      <sheetName val="ЛОГ."/>
      <sheetName val="Кач."/>
      <sheetName val="Снаб."/>
      <sheetName val="ОХР"/>
      <sheetName val="Фин."/>
      <sheetName val="Перс."/>
      <sheetName val="безоп."/>
      <sheetName val="ДИТ"/>
      <sheetName val="ЮР.от."/>
      <sheetName val="ОТд.соб."/>
      <sheetName val="50"/>
      <sheetName val="Лист2"/>
      <sheetName val="Лист1"/>
      <sheetName val="Лист1 (2)"/>
      <sheetName val="Рук.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>
        <row r="3">
          <cell r="A3" t="str">
            <v>CH</v>
          </cell>
          <cell r="C3" t="str">
            <v>БКМПО</v>
          </cell>
          <cell r="G3" t="str">
            <v>Руководители 1 уровня</v>
          </cell>
        </row>
        <row r="4">
          <cell r="A4" t="str">
            <v>EEP</v>
          </cell>
          <cell r="C4" t="str">
            <v>БКМПО "дочки"</v>
          </cell>
          <cell r="G4" t="str">
            <v>Руководители 2 уровня</v>
          </cell>
        </row>
        <row r="5">
          <cell r="A5" t="str">
            <v>FRP</v>
          </cell>
          <cell r="C5" t="str">
            <v>з-д Калитва</v>
          </cell>
          <cell r="G5" t="str">
            <v>Специалисты</v>
          </cell>
        </row>
        <row r="6">
          <cell r="A6" t="str">
            <v>FOR</v>
          </cell>
          <cell r="C6" t="str">
            <v>СМЗ</v>
          </cell>
          <cell r="G6" t="str">
            <v>Служащие</v>
          </cell>
        </row>
        <row r="7">
          <cell r="A7" t="str">
            <v>CS</v>
          </cell>
          <cell r="C7" t="str">
            <v>СМЗ "дочки"</v>
          </cell>
          <cell r="G7" t="str">
            <v>Произв.рабочие</v>
          </cell>
        </row>
        <row r="8">
          <cell r="C8" t="str">
            <v>ТД</v>
          </cell>
          <cell r="G8" t="str">
            <v>Вспом.рабочие</v>
          </cell>
        </row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  <row r="22">
          <cell r="C22" t="str">
            <v>Прочие льготы (ФЗП)</v>
          </cell>
        </row>
        <row r="23">
          <cell r="C23" t="str">
            <v>Прочие льготы (социальные выплаты)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"/>
      <sheetName val="TAX vs Book -  BA-INC"/>
      <sheetName val="Analysis - General"/>
      <sheetName val="Analysis - Per Barrel"/>
      <sheetName val="WKTB"/>
      <sheetName val="2001-BAJE's"/>
      <sheetName val="2002-BAJE's"/>
      <sheetName val="2001-TAJE's "/>
      <sheetName val="2002-TAJE's"/>
      <sheetName val="BK-Budget by Book Category"/>
      <sheetName val="BK-Budget 2001 -2020"/>
      <sheetName val="BK - Interest Expense"/>
      <sheetName val="BK -  DD&amp;A"/>
      <sheetName val="BK - G&amp;A"/>
      <sheetName val="SUS- OPEX-CAPEX ALLOCATION"/>
      <sheetName val="SUS - Breakdown OPEX"/>
      <sheetName val="SUS -Breakdown P&amp;E"/>
      <sheetName val="SUS-Breakdown O&amp;G"/>
      <sheetName val="TX - FX"/>
      <sheetName val="TX- Depreciation-Book"/>
      <sheetName val="TX - NOL"/>
      <sheetName val="SUN TB"/>
      <sheetName val="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B6">
            <v>1001002</v>
          </cell>
          <cell r="C6" t="str">
            <v>Petty Cash - Office - Tenge</v>
          </cell>
        </row>
        <row r="7">
          <cell r="B7">
            <v>1001003</v>
          </cell>
          <cell r="C7" t="str">
            <v>Petty Cash - Almanty</v>
          </cell>
        </row>
        <row r="8">
          <cell r="B8">
            <v>1001004</v>
          </cell>
          <cell r="C8" t="str">
            <v>Petty Cash - Office US$</v>
          </cell>
        </row>
        <row r="9">
          <cell r="B9">
            <v>1002001</v>
          </cell>
          <cell r="C9" t="str">
            <v>Cash in Neftebank Tenge</v>
          </cell>
        </row>
        <row r="10">
          <cell r="B10">
            <v>1002002</v>
          </cell>
          <cell r="C10" t="str">
            <v>Cash in Neftebank USD</v>
          </cell>
        </row>
        <row r="11">
          <cell r="B11">
            <v>1002003</v>
          </cell>
          <cell r="C11" t="str">
            <v>Cash in KazcommercerBank Tenge</v>
          </cell>
        </row>
        <row r="12">
          <cell r="B12">
            <v>1002004</v>
          </cell>
          <cell r="C12" t="str">
            <v>Cash in KazcommercerBank USD</v>
          </cell>
        </row>
        <row r="13">
          <cell r="B13">
            <v>1002005</v>
          </cell>
          <cell r="C13" t="str">
            <v>Cash in Narodny Tenge</v>
          </cell>
        </row>
        <row r="14">
          <cell r="B14">
            <v>1002006</v>
          </cell>
          <cell r="C14" t="str">
            <v>Cash in Narodny USD</v>
          </cell>
        </row>
        <row r="15">
          <cell r="B15">
            <v>1002007</v>
          </cell>
          <cell r="C15" t="str">
            <v>Cash in ABN AMRO Bank USD</v>
          </cell>
        </row>
        <row r="16">
          <cell r="B16">
            <v>1002008</v>
          </cell>
          <cell r="C16" t="str">
            <v>Credit-card in USD</v>
          </cell>
        </row>
        <row r="17">
          <cell r="B17">
            <v>1002009</v>
          </cell>
          <cell r="C17" t="str">
            <v>Credit-card in KZT</v>
          </cell>
        </row>
        <row r="18">
          <cell r="B18">
            <v>1002010</v>
          </cell>
          <cell r="C18" t="str">
            <v>Cash in Narodny RUR</v>
          </cell>
        </row>
        <row r="19">
          <cell r="B19">
            <v>1151001</v>
          </cell>
          <cell r="C19" t="str">
            <v>Marketable Securities</v>
          </cell>
        </row>
        <row r="20">
          <cell r="B20">
            <v>1152001</v>
          </cell>
          <cell r="C20" t="str">
            <v>Overnight Int. Bearing Accts.</v>
          </cell>
        </row>
        <row r="21">
          <cell r="B21">
            <v>1201001</v>
          </cell>
          <cell r="C21" t="str">
            <v>Acc.Receivable -O&amp;GsalesForeig</v>
          </cell>
        </row>
        <row r="22">
          <cell r="B22">
            <v>1201002</v>
          </cell>
          <cell r="C22" t="str">
            <v>Acc.Receivable -O&amp;GsalesLocal</v>
          </cell>
        </row>
        <row r="23">
          <cell r="B23">
            <v>1202001</v>
          </cell>
          <cell r="C23" t="str">
            <v>Employee Receivables</v>
          </cell>
        </row>
        <row r="24">
          <cell r="B24">
            <v>1202002</v>
          </cell>
          <cell r="C24" t="str">
            <v>AR-Employees Tenge</v>
          </cell>
        </row>
        <row r="25">
          <cell r="B25">
            <v>1202003</v>
          </cell>
          <cell r="C25" t="str">
            <v>AR-Employees Dollars</v>
          </cell>
        </row>
        <row r="26">
          <cell r="B26">
            <v>1202100</v>
          </cell>
          <cell r="C26" t="str">
            <v>AR-Employees KZT</v>
          </cell>
        </row>
        <row r="27">
          <cell r="B27">
            <v>1202101</v>
          </cell>
          <cell r="C27" t="str">
            <v>N.D. Klinchev</v>
          </cell>
        </row>
        <row r="28">
          <cell r="B28">
            <v>1202102</v>
          </cell>
          <cell r="C28" t="str">
            <v>R. Moor</v>
          </cell>
        </row>
        <row r="29">
          <cell r="B29">
            <v>1202103</v>
          </cell>
          <cell r="C29" t="str">
            <v>J. Wood</v>
          </cell>
        </row>
        <row r="30">
          <cell r="B30">
            <v>1202104</v>
          </cell>
          <cell r="C30" t="str">
            <v>A. Sakhimov</v>
          </cell>
        </row>
        <row r="31">
          <cell r="B31">
            <v>1202105</v>
          </cell>
          <cell r="C31" t="str">
            <v>Sh. Baetova</v>
          </cell>
        </row>
        <row r="32">
          <cell r="B32">
            <v>1202106</v>
          </cell>
          <cell r="C32" t="str">
            <v>S. Kalinkevich</v>
          </cell>
        </row>
        <row r="33">
          <cell r="B33">
            <v>1202107</v>
          </cell>
          <cell r="C33" t="str">
            <v>M. Kalimov</v>
          </cell>
        </row>
        <row r="34">
          <cell r="B34">
            <v>1202108</v>
          </cell>
          <cell r="C34" t="str">
            <v>Vadim Moscovkin</v>
          </cell>
        </row>
        <row r="35">
          <cell r="B35">
            <v>1202109</v>
          </cell>
          <cell r="C35" t="str">
            <v>Zhake Kartbayuly</v>
          </cell>
        </row>
        <row r="36">
          <cell r="B36">
            <v>1202110</v>
          </cell>
          <cell r="C36" t="str">
            <v>Yuri Denisov</v>
          </cell>
        </row>
        <row r="37">
          <cell r="B37">
            <v>1202111</v>
          </cell>
          <cell r="C37" t="str">
            <v>Ualy B. Khairov</v>
          </cell>
        </row>
        <row r="38">
          <cell r="B38">
            <v>1202112</v>
          </cell>
          <cell r="C38" t="str">
            <v>Igor Samuilyan</v>
          </cell>
        </row>
        <row r="39">
          <cell r="B39">
            <v>1202113</v>
          </cell>
          <cell r="C39" t="str">
            <v>John Kroshus</v>
          </cell>
        </row>
        <row r="40">
          <cell r="B40">
            <v>1202114</v>
          </cell>
          <cell r="C40" t="str">
            <v>Mikhail Bakumenko</v>
          </cell>
        </row>
        <row r="41">
          <cell r="B41">
            <v>1202115</v>
          </cell>
          <cell r="C41" t="str">
            <v>Razit Sultangirov</v>
          </cell>
        </row>
        <row r="42">
          <cell r="B42">
            <v>1202116</v>
          </cell>
          <cell r="C42" t="str">
            <v>Shakabaeva Kulyash</v>
          </cell>
        </row>
        <row r="43">
          <cell r="B43">
            <v>1202117</v>
          </cell>
          <cell r="C43" t="str">
            <v>Sadykova Madina</v>
          </cell>
        </row>
        <row r="44">
          <cell r="B44">
            <v>1202118</v>
          </cell>
          <cell r="C44" t="str">
            <v>Shakabaeva Togzhan</v>
          </cell>
        </row>
        <row r="45">
          <cell r="B45">
            <v>1202119</v>
          </cell>
          <cell r="C45" t="str">
            <v>Konyakhin Vladimir</v>
          </cell>
        </row>
        <row r="46">
          <cell r="B46">
            <v>1202120</v>
          </cell>
          <cell r="C46" t="str">
            <v>Tkachenko</v>
          </cell>
        </row>
        <row r="47">
          <cell r="B47">
            <v>1202121</v>
          </cell>
          <cell r="C47" t="str">
            <v>Kalzhanov Nauryz</v>
          </cell>
        </row>
        <row r="48">
          <cell r="B48">
            <v>1202122</v>
          </cell>
          <cell r="C48" t="str">
            <v>Shavalieva Faiza</v>
          </cell>
        </row>
        <row r="49">
          <cell r="B49">
            <v>1202123</v>
          </cell>
          <cell r="C49" t="str">
            <v>Linn Cass</v>
          </cell>
        </row>
        <row r="50">
          <cell r="B50">
            <v>1202124</v>
          </cell>
          <cell r="C50" t="str">
            <v>Tomas Godfrey</v>
          </cell>
        </row>
        <row r="51">
          <cell r="B51">
            <v>1202125</v>
          </cell>
          <cell r="C51" t="str">
            <v>Amanbaev Gaziz</v>
          </cell>
        </row>
        <row r="52">
          <cell r="B52">
            <v>1202126</v>
          </cell>
          <cell r="C52" t="str">
            <v>Sitnikov</v>
          </cell>
        </row>
        <row r="53">
          <cell r="B53">
            <v>1202127</v>
          </cell>
          <cell r="C53" t="str">
            <v>Alan Grey</v>
          </cell>
        </row>
        <row r="54">
          <cell r="B54">
            <v>1202128</v>
          </cell>
          <cell r="C54" t="str">
            <v>Orak Nurzhan</v>
          </cell>
        </row>
        <row r="55">
          <cell r="B55">
            <v>1202129</v>
          </cell>
          <cell r="C55" t="str">
            <v>Shashnin A.</v>
          </cell>
        </row>
        <row r="56">
          <cell r="B56">
            <v>1202130</v>
          </cell>
          <cell r="C56" t="str">
            <v>Salman Demegen</v>
          </cell>
        </row>
        <row r="57">
          <cell r="B57">
            <v>1202131</v>
          </cell>
          <cell r="C57" t="str">
            <v>Murzagaliev Nurlan</v>
          </cell>
        </row>
        <row r="58">
          <cell r="B58">
            <v>1202132</v>
          </cell>
          <cell r="C58" t="str">
            <v>Mustopin Adelgazy</v>
          </cell>
        </row>
        <row r="59">
          <cell r="B59">
            <v>1202133</v>
          </cell>
          <cell r="C59" t="str">
            <v>Aitzhanov</v>
          </cell>
        </row>
        <row r="60">
          <cell r="B60">
            <v>1202134</v>
          </cell>
          <cell r="C60" t="str">
            <v>Melkumov E</v>
          </cell>
        </row>
        <row r="61">
          <cell r="B61">
            <v>1202135</v>
          </cell>
          <cell r="C61" t="str">
            <v>Ordabaev</v>
          </cell>
        </row>
        <row r="62">
          <cell r="B62">
            <v>1202136</v>
          </cell>
          <cell r="C62" t="str">
            <v>Narmaganbetov</v>
          </cell>
        </row>
        <row r="63">
          <cell r="B63">
            <v>1202137</v>
          </cell>
          <cell r="C63" t="str">
            <v>Krasheninikov Dmitriy</v>
          </cell>
        </row>
        <row r="64">
          <cell r="B64">
            <v>1202138</v>
          </cell>
          <cell r="C64" t="str">
            <v>Dauletov</v>
          </cell>
        </row>
        <row r="65">
          <cell r="B65">
            <v>1202139</v>
          </cell>
          <cell r="C65" t="str">
            <v>John Spens</v>
          </cell>
        </row>
        <row r="66">
          <cell r="B66">
            <v>1202140</v>
          </cell>
          <cell r="C66" t="str">
            <v>Samuelyan Ivan</v>
          </cell>
        </row>
        <row r="67">
          <cell r="B67">
            <v>1202142</v>
          </cell>
          <cell r="C67" t="str">
            <v>Asylhanov R.</v>
          </cell>
        </row>
        <row r="68">
          <cell r="B68">
            <v>1202143</v>
          </cell>
          <cell r="C68" t="str">
            <v>Imanaliev T.</v>
          </cell>
        </row>
        <row r="69">
          <cell r="B69">
            <v>1202144</v>
          </cell>
          <cell r="C69" t="str">
            <v>Kusmanov M.</v>
          </cell>
        </row>
        <row r="70">
          <cell r="B70">
            <v>1202145</v>
          </cell>
          <cell r="C70" t="str">
            <v>Maslova Valentina</v>
          </cell>
        </row>
        <row r="71">
          <cell r="B71">
            <v>1202146</v>
          </cell>
          <cell r="C71" t="str">
            <v>Klych</v>
          </cell>
        </row>
        <row r="72">
          <cell r="B72">
            <v>1202147</v>
          </cell>
          <cell r="C72" t="str">
            <v>Soto Miguel</v>
          </cell>
        </row>
        <row r="73">
          <cell r="B73">
            <v>1202148</v>
          </cell>
          <cell r="C73" t="str">
            <v>Khusainov Zhaik</v>
          </cell>
        </row>
        <row r="74">
          <cell r="B74">
            <v>1202149</v>
          </cell>
          <cell r="C74" t="str">
            <v>Sagyndykov</v>
          </cell>
        </row>
        <row r="75">
          <cell r="B75">
            <v>1202150</v>
          </cell>
          <cell r="C75" t="str">
            <v>Utov Sergey</v>
          </cell>
        </row>
        <row r="76">
          <cell r="B76">
            <v>1202151</v>
          </cell>
          <cell r="C76" t="str">
            <v>Urynbasarov Askar</v>
          </cell>
        </row>
        <row r="77">
          <cell r="B77">
            <v>1202152</v>
          </cell>
          <cell r="C77" t="str">
            <v>Jerry Brix</v>
          </cell>
        </row>
        <row r="78">
          <cell r="B78">
            <v>1202153</v>
          </cell>
          <cell r="C78" t="str">
            <v>Kenny Harris</v>
          </cell>
        </row>
        <row r="79">
          <cell r="B79">
            <v>1202154</v>
          </cell>
          <cell r="C79" t="str">
            <v>MacKnab</v>
          </cell>
        </row>
        <row r="80">
          <cell r="B80">
            <v>1202155</v>
          </cell>
          <cell r="C80" t="str">
            <v>Macleod Donald</v>
          </cell>
        </row>
        <row r="81">
          <cell r="B81">
            <v>1202156</v>
          </cell>
          <cell r="C81" t="str">
            <v>Martin Pierson</v>
          </cell>
        </row>
        <row r="82">
          <cell r="B82">
            <v>1202157</v>
          </cell>
          <cell r="C82" t="str">
            <v>Stephen Dicker</v>
          </cell>
        </row>
        <row r="83">
          <cell r="B83">
            <v>1202158</v>
          </cell>
          <cell r="C83" t="str">
            <v>Wiliam MacNee</v>
          </cell>
        </row>
        <row r="84">
          <cell r="B84">
            <v>1202159</v>
          </cell>
          <cell r="C84" t="str">
            <v>Dudnicov</v>
          </cell>
        </row>
        <row r="85">
          <cell r="B85">
            <v>1202160</v>
          </cell>
          <cell r="C85" t="str">
            <v>KLINCHEV ALEKSANDR</v>
          </cell>
        </row>
        <row r="86">
          <cell r="B86">
            <v>1202161</v>
          </cell>
          <cell r="C86" t="str">
            <v>LARRY COLEMAN</v>
          </cell>
        </row>
        <row r="87">
          <cell r="B87">
            <v>1202162</v>
          </cell>
          <cell r="C87" t="str">
            <v>PHIL POETMAN</v>
          </cell>
        </row>
        <row r="88">
          <cell r="B88">
            <v>1202163</v>
          </cell>
          <cell r="C88" t="str">
            <v>SALIKHOVA SAULE</v>
          </cell>
        </row>
        <row r="89">
          <cell r="B89">
            <v>1202164</v>
          </cell>
          <cell r="C89" t="str">
            <v>TOM LEWMAN</v>
          </cell>
        </row>
        <row r="90">
          <cell r="B90">
            <v>1202165</v>
          </cell>
          <cell r="C90" t="str">
            <v>Yusupov Zh.</v>
          </cell>
        </row>
        <row r="91">
          <cell r="B91">
            <v>1202166</v>
          </cell>
          <cell r="C91" t="str">
            <v>Nurlibekov Marlen</v>
          </cell>
        </row>
        <row r="92">
          <cell r="B92">
            <v>1202167</v>
          </cell>
          <cell r="C92" t="str">
            <v>Eleushev D.</v>
          </cell>
        </row>
        <row r="93">
          <cell r="B93">
            <v>1202168</v>
          </cell>
          <cell r="C93" t="str">
            <v>Kotik V.</v>
          </cell>
        </row>
        <row r="94">
          <cell r="B94">
            <v>1202169</v>
          </cell>
          <cell r="C94" t="str">
            <v>Ignatenko E.</v>
          </cell>
        </row>
        <row r="95">
          <cell r="B95">
            <v>1202170</v>
          </cell>
          <cell r="C95" t="str">
            <v>Matchanov A.</v>
          </cell>
        </row>
        <row r="96">
          <cell r="B96">
            <v>1202171</v>
          </cell>
          <cell r="C96" t="str">
            <v>Sultangirov Rafiz</v>
          </cell>
        </row>
        <row r="97">
          <cell r="B97">
            <v>1202172</v>
          </cell>
          <cell r="C97" t="str">
            <v>Anoshkin A</v>
          </cell>
        </row>
        <row r="98">
          <cell r="B98">
            <v>1202173</v>
          </cell>
          <cell r="C98" t="str">
            <v>Orzhanov A.</v>
          </cell>
        </row>
        <row r="99">
          <cell r="B99">
            <v>1202174</v>
          </cell>
          <cell r="C99" t="str">
            <v>Adilova Malika</v>
          </cell>
        </row>
        <row r="100">
          <cell r="B100">
            <v>1202175</v>
          </cell>
          <cell r="C100" t="str">
            <v>John Quixley</v>
          </cell>
        </row>
        <row r="101">
          <cell r="B101">
            <v>1202176</v>
          </cell>
          <cell r="C101" t="str">
            <v>Zgodko P.</v>
          </cell>
        </row>
        <row r="102">
          <cell r="B102">
            <v>1202177</v>
          </cell>
          <cell r="C102" t="str">
            <v>Amanbaev Yuriy</v>
          </cell>
        </row>
        <row r="103">
          <cell r="B103">
            <v>1202178</v>
          </cell>
          <cell r="C103" t="str">
            <v>Melkumova Eteri</v>
          </cell>
        </row>
        <row r="104">
          <cell r="B104">
            <v>1202179</v>
          </cell>
          <cell r="C104" t="str">
            <v>Kenzhebai M.</v>
          </cell>
        </row>
        <row r="105">
          <cell r="B105">
            <v>1202181</v>
          </cell>
          <cell r="C105" t="str">
            <v>Kislik Pavel</v>
          </cell>
        </row>
        <row r="106">
          <cell r="B106">
            <v>1202182</v>
          </cell>
          <cell r="C106" t="str">
            <v>Kuznecov A.</v>
          </cell>
        </row>
        <row r="107">
          <cell r="B107">
            <v>1202183</v>
          </cell>
          <cell r="C107" t="str">
            <v>Maslova Julia</v>
          </cell>
        </row>
        <row r="108">
          <cell r="B108">
            <v>1202185</v>
          </cell>
          <cell r="C108" t="str">
            <v>Aksyutenko A.</v>
          </cell>
        </row>
        <row r="109">
          <cell r="B109">
            <v>1202200</v>
          </cell>
          <cell r="C109" t="str">
            <v>AR-Employees USD</v>
          </cell>
        </row>
        <row r="110">
          <cell r="B110">
            <v>1202201</v>
          </cell>
          <cell r="C110" t="str">
            <v>N.D.Klinchev</v>
          </cell>
        </row>
        <row r="111">
          <cell r="B111">
            <v>1202202</v>
          </cell>
          <cell r="C111" t="str">
            <v>R.Moor</v>
          </cell>
        </row>
        <row r="112">
          <cell r="B112">
            <v>1202203</v>
          </cell>
          <cell r="C112" t="str">
            <v>J.Wood</v>
          </cell>
        </row>
        <row r="113">
          <cell r="B113">
            <v>1202204</v>
          </cell>
          <cell r="C113" t="str">
            <v>Alen Grey</v>
          </cell>
        </row>
        <row r="114">
          <cell r="B114">
            <v>1202205</v>
          </cell>
          <cell r="C114" t="str">
            <v>Pavel Kislik</v>
          </cell>
        </row>
        <row r="115">
          <cell r="B115">
            <v>1202206</v>
          </cell>
          <cell r="C115" t="str">
            <v>Wiliam Macnee</v>
          </cell>
        </row>
        <row r="116">
          <cell r="B116">
            <v>1202207</v>
          </cell>
          <cell r="C116" t="str">
            <v>Kenny Harrys</v>
          </cell>
        </row>
        <row r="117">
          <cell r="B117">
            <v>1202208</v>
          </cell>
          <cell r="C117" t="str">
            <v>Quixley John</v>
          </cell>
        </row>
        <row r="118">
          <cell r="B118">
            <v>1202209</v>
          </cell>
          <cell r="C118" t="str">
            <v>John Spens</v>
          </cell>
        </row>
        <row r="119">
          <cell r="B119">
            <v>1202210</v>
          </cell>
          <cell r="C119" t="str">
            <v>Martin Pierson</v>
          </cell>
        </row>
        <row r="120">
          <cell r="B120">
            <v>1202211</v>
          </cell>
          <cell r="C120" t="str">
            <v>Tom Lewman</v>
          </cell>
        </row>
        <row r="121">
          <cell r="B121">
            <v>1202213</v>
          </cell>
          <cell r="C121" t="str">
            <v>John Kroshus</v>
          </cell>
        </row>
        <row r="122">
          <cell r="B122">
            <v>1202214</v>
          </cell>
          <cell r="C122" t="str">
            <v>Stephen Dicker</v>
          </cell>
        </row>
        <row r="123">
          <cell r="B123">
            <v>1202215</v>
          </cell>
          <cell r="C123" t="str">
            <v>Linn Cass</v>
          </cell>
        </row>
        <row r="124">
          <cell r="B124">
            <v>1202216</v>
          </cell>
          <cell r="C124" t="str">
            <v>Linn Cass</v>
          </cell>
        </row>
        <row r="125">
          <cell r="B125">
            <v>1202217</v>
          </cell>
          <cell r="C125" t="str">
            <v>Coleman Larry</v>
          </cell>
        </row>
        <row r="126">
          <cell r="B126">
            <v>1202218</v>
          </cell>
          <cell r="C126" t="str">
            <v>Yusupov Zhanbolat</v>
          </cell>
        </row>
        <row r="127">
          <cell r="B127">
            <v>1202219</v>
          </cell>
          <cell r="C127" t="str">
            <v>Herman Peterschek</v>
          </cell>
        </row>
        <row r="128">
          <cell r="B128">
            <v>1202220</v>
          </cell>
          <cell r="C128" t="str">
            <v>Soto Miguel</v>
          </cell>
        </row>
        <row r="129">
          <cell r="B129">
            <v>1202221</v>
          </cell>
          <cell r="C129" t="str">
            <v>Jerry Brix</v>
          </cell>
        </row>
        <row r="130">
          <cell r="B130">
            <v>1202226</v>
          </cell>
          <cell r="C130" t="str">
            <v>Tomas Godfrey</v>
          </cell>
        </row>
        <row r="131">
          <cell r="B131">
            <v>1202227</v>
          </cell>
          <cell r="C131" t="str">
            <v>Larry Coleman</v>
          </cell>
        </row>
        <row r="132">
          <cell r="B132">
            <v>1202228</v>
          </cell>
          <cell r="C132" t="str">
            <v>Phil Poettmann</v>
          </cell>
        </row>
        <row r="133">
          <cell r="B133">
            <v>1202229</v>
          </cell>
          <cell r="C133" t="str">
            <v>KARTBAIULY ZH</v>
          </cell>
        </row>
        <row r="134">
          <cell r="B134">
            <v>1202230</v>
          </cell>
          <cell r="C134" t="str">
            <v>Krasheninikov D.</v>
          </cell>
        </row>
        <row r="135">
          <cell r="B135">
            <v>1202231</v>
          </cell>
          <cell r="C135" t="str">
            <v>Urynbasarov Askar</v>
          </cell>
        </row>
        <row r="136">
          <cell r="B136">
            <v>1203001</v>
          </cell>
          <cell r="C136" t="str">
            <v>Accounts Receivable -Other</v>
          </cell>
        </row>
        <row r="137">
          <cell r="B137">
            <v>1209001</v>
          </cell>
          <cell r="C137" t="str">
            <v>Allowance for Doubtful Accts</v>
          </cell>
        </row>
        <row r="138">
          <cell r="B138">
            <v>1221000</v>
          </cell>
          <cell r="C138" t="str">
            <v>A/R Emp. Rollforward 1997</v>
          </cell>
        </row>
        <row r="139">
          <cell r="B139">
            <v>1251001</v>
          </cell>
          <cell r="C139" t="str">
            <v>Crude Oil</v>
          </cell>
        </row>
        <row r="140">
          <cell r="B140">
            <v>1252001</v>
          </cell>
          <cell r="C140" t="str">
            <v>Natural Gas</v>
          </cell>
        </row>
        <row r="141">
          <cell r="B141">
            <v>1301001</v>
          </cell>
          <cell r="C141" t="str">
            <v>Field Yards</v>
          </cell>
        </row>
        <row r="142">
          <cell r="B142">
            <v>1302001</v>
          </cell>
          <cell r="C142" t="str">
            <v>Trucking Yards</v>
          </cell>
        </row>
        <row r="143">
          <cell r="B143">
            <v>1303000</v>
          </cell>
          <cell r="C143" t="str">
            <v>Warehouse Invent Rollfwd 1997</v>
          </cell>
        </row>
        <row r="144">
          <cell r="B144">
            <v>1303001</v>
          </cell>
          <cell r="C144" t="str">
            <v>Warehouse</v>
          </cell>
        </row>
        <row r="145">
          <cell r="B145">
            <v>1303002</v>
          </cell>
          <cell r="C145" t="str">
            <v>Inventory for Office</v>
          </cell>
        </row>
        <row r="146">
          <cell r="B146">
            <v>1303003</v>
          </cell>
          <cell r="C146" t="str">
            <v>Materials for Apartments</v>
          </cell>
        </row>
        <row r="147">
          <cell r="B147">
            <v>1304001</v>
          </cell>
          <cell r="C147" t="str">
            <v>Diesel Fuel&amp;Gasoline Field</v>
          </cell>
        </row>
        <row r="148">
          <cell r="B148">
            <v>1304002</v>
          </cell>
          <cell r="C148" t="str">
            <v>Diesel Fuel&amp;Gasoline Office</v>
          </cell>
        </row>
        <row r="149">
          <cell r="B149">
            <v>1305001</v>
          </cell>
          <cell r="C149" t="str">
            <v>Inventory in Transit</v>
          </cell>
        </row>
        <row r="150">
          <cell r="B150">
            <v>1306001</v>
          </cell>
          <cell r="C150" t="str">
            <v>Spare parts for Vehicles Field</v>
          </cell>
        </row>
        <row r="151">
          <cell r="B151">
            <v>1306002</v>
          </cell>
          <cell r="C151" t="str">
            <v>Spare parts for Vehicles Offic</v>
          </cell>
        </row>
        <row r="152">
          <cell r="B152">
            <v>1309001</v>
          </cell>
          <cell r="C152" t="str">
            <v>Other</v>
          </cell>
        </row>
        <row r="153">
          <cell r="B153">
            <v>1351000</v>
          </cell>
          <cell r="C153" t="str">
            <v>Prepaid Taxes Rollforward 1997</v>
          </cell>
        </row>
        <row r="154">
          <cell r="B154">
            <v>1351001</v>
          </cell>
          <cell r="C154" t="str">
            <v>Current Tax Asset</v>
          </cell>
        </row>
        <row r="155">
          <cell r="B155">
            <v>1352001</v>
          </cell>
          <cell r="C155" t="str">
            <v>Interest Receivable</v>
          </cell>
        </row>
        <row r="156">
          <cell r="B156">
            <v>1353001</v>
          </cell>
          <cell r="C156" t="str">
            <v>Deposits</v>
          </cell>
        </row>
        <row r="157">
          <cell r="B157">
            <v>1354001</v>
          </cell>
          <cell r="C157" t="str">
            <v>Prepaid Expenses</v>
          </cell>
        </row>
        <row r="158">
          <cell r="B158">
            <v>1354101</v>
          </cell>
          <cell r="C158" t="str">
            <v>Prepaid Selling Expenses</v>
          </cell>
        </row>
        <row r="159">
          <cell r="B159">
            <v>1354102</v>
          </cell>
          <cell r="C159" t="str">
            <v>Prepaid Drilling Expenses</v>
          </cell>
        </row>
        <row r="160">
          <cell r="B160">
            <v>1359001</v>
          </cell>
          <cell r="C160" t="str">
            <v>Other Current Assets</v>
          </cell>
        </row>
        <row r="161">
          <cell r="B161">
            <v>1401001</v>
          </cell>
          <cell r="C161" t="str">
            <v>Import VAT</v>
          </cell>
        </row>
        <row r="162">
          <cell r="B162">
            <v>1402001</v>
          </cell>
          <cell r="C162" t="str">
            <v>Turnover (local) VAT-20%</v>
          </cell>
        </row>
        <row r="163">
          <cell r="B163">
            <v>1402002</v>
          </cell>
          <cell r="C163" t="str">
            <v>Turnover (local) VAT-16%</v>
          </cell>
        </row>
        <row r="164">
          <cell r="B164">
            <v>1403001</v>
          </cell>
          <cell r="C164" t="str">
            <v>Settlement Account</v>
          </cell>
        </row>
        <row r="165">
          <cell r="B165">
            <v>1451001</v>
          </cell>
          <cell r="C165" t="str">
            <v>Advances to Customs</v>
          </cell>
        </row>
        <row r="166">
          <cell r="B166">
            <v>2001001</v>
          </cell>
          <cell r="C166" t="str">
            <v>Unproven Acquisition Costs</v>
          </cell>
        </row>
        <row r="167">
          <cell r="B167">
            <v>2002001</v>
          </cell>
          <cell r="C167" t="str">
            <v>Proven Acquisition Costs</v>
          </cell>
        </row>
        <row r="168">
          <cell r="B168">
            <v>2003001</v>
          </cell>
          <cell r="C168" t="str">
            <v>Acc. Depletion of Acq. Costs</v>
          </cell>
        </row>
        <row r="169">
          <cell r="B169">
            <v>2020100</v>
          </cell>
          <cell r="C169" t="str">
            <v>Oil &amp; Gas Property Rollforward</v>
          </cell>
        </row>
        <row r="170">
          <cell r="B170">
            <v>2030100</v>
          </cell>
          <cell r="C170" t="str">
            <v>Geological &amp; Geophysical Costs</v>
          </cell>
        </row>
        <row r="171">
          <cell r="B171">
            <v>2036001</v>
          </cell>
          <cell r="C171" t="str">
            <v>G&amp;G Company Labour</v>
          </cell>
        </row>
        <row r="172">
          <cell r="B172">
            <v>2036201</v>
          </cell>
          <cell r="C172" t="str">
            <v>G&amp;G Contract Labour</v>
          </cell>
        </row>
        <row r="173">
          <cell r="B173">
            <v>2036501</v>
          </cell>
          <cell r="C173" t="str">
            <v>G&amp;G Seismic</v>
          </cell>
        </row>
        <row r="174">
          <cell r="B174">
            <v>2050100</v>
          </cell>
          <cell r="C174" t="str">
            <v>Development IDC - Successful</v>
          </cell>
        </row>
        <row r="175">
          <cell r="B175">
            <v>2050101</v>
          </cell>
          <cell r="C175" t="str">
            <v>IDC Drilling Contract Day Rate</v>
          </cell>
        </row>
        <row r="176">
          <cell r="B176">
            <v>2050501</v>
          </cell>
          <cell r="C176" t="str">
            <v>IDC Mobilization/Demob</v>
          </cell>
        </row>
        <row r="177">
          <cell r="B177">
            <v>2050701</v>
          </cell>
          <cell r="C177" t="str">
            <v>IDC Road, Loc. Pits &amp; Keways</v>
          </cell>
        </row>
        <row r="178">
          <cell r="B178">
            <v>2050702</v>
          </cell>
          <cell r="C178" t="str">
            <v>Flowlines connectors wells&gt;ZU</v>
          </cell>
        </row>
        <row r="179">
          <cell r="B179">
            <v>2051001</v>
          </cell>
          <cell r="C179" t="str">
            <v>IDC Cementing &amp; Cementing Serv</v>
          </cell>
        </row>
        <row r="180">
          <cell r="B180">
            <v>2051301</v>
          </cell>
          <cell r="C180" t="str">
            <v>IDC Mud Materials</v>
          </cell>
        </row>
        <row r="181">
          <cell r="B181">
            <v>2051501</v>
          </cell>
          <cell r="C181" t="str">
            <v>IDC Chemicals</v>
          </cell>
        </row>
        <row r="182">
          <cell r="B182">
            <v>2051801</v>
          </cell>
          <cell r="C182" t="str">
            <v>IDC Water</v>
          </cell>
        </row>
        <row r="183">
          <cell r="B183">
            <v>2051901</v>
          </cell>
          <cell r="C183" t="str">
            <v>IDC Internal Coating</v>
          </cell>
        </row>
        <row r="184">
          <cell r="B184">
            <v>2052001</v>
          </cell>
          <cell r="C184" t="str">
            <v>IDC Wireline Logging</v>
          </cell>
        </row>
        <row r="185">
          <cell r="B185">
            <v>2052501</v>
          </cell>
          <cell r="C185" t="str">
            <v>IDC Mud Logging</v>
          </cell>
        </row>
        <row r="186">
          <cell r="B186">
            <v>2053001</v>
          </cell>
          <cell r="C186" t="str">
            <v>IDC Formation Testing</v>
          </cell>
        </row>
        <row r="187">
          <cell r="B187">
            <v>2053501</v>
          </cell>
          <cell r="C187" t="str">
            <v>IDC Geological Testing</v>
          </cell>
        </row>
        <row r="188">
          <cell r="B188">
            <v>2054001</v>
          </cell>
          <cell r="C188" t="str">
            <v>IDC Testing Tubular Goods</v>
          </cell>
        </row>
        <row r="189">
          <cell r="B189">
            <v>2054501</v>
          </cell>
          <cell r="C189" t="str">
            <v>IDC Stimulation Treatment</v>
          </cell>
        </row>
        <row r="190">
          <cell r="B190">
            <v>2055001</v>
          </cell>
          <cell r="C190" t="str">
            <v>IDC Drill Bits</v>
          </cell>
        </row>
        <row r="191">
          <cell r="B191">
            <v>2055301</v>
          </cell>
          <cell r="C191" t="str">
            <v>IDC Core Barrels</v>
          </cell>
        </row>
        <row r="192">
          <cell r="B192">
            <v>2055501</v>
          </cell>
          <cell r="C192" t="str">
            <v>IDC Tools &amp; Equipment Rental</v>
          </cell>
        </row>
        <row r="193">
          <cell r="B193">
            <v>2055701</v>
          </cell>
          <cell r="C193" t="str">
            <v>IDC Materials &amp; Supplies</v>
          </cell>
        </row>
        <row r="194">
          <cell r="B194">
            <v>2056001</v>
          </cell>
          <cell r="C194" t="str">
            <v>IDC Company labor</v>
          </cell>
        </row>
        <row r="195">
          <cell r="B195">
            <v>2056201</v>
          </cell>
          <cell r="C195" t="str">
            <v>IDC Contract Labor</v>
          </cell>
        </row>
        <row r="196">
          <cell r="B196">
            <v>2056210</v>
          </cell>
          <cell r="C196" t="str">
            <v>IDC Temporary Contract Labor</v>
          </cell>
        </row>
        <row r="197">
          <cell r="B197">
            <v>2056220</v>
          </cell>
          <cell r="C197" t="str">
            <v>IDC Permanent Contract Labor</v>
          </cell>
        </row>
        <row r="198">
          <cell r="B198">
            <v>2056501</v>
          </cell>
          <cell r="C198" t="str">
            <v>IDC Contract Services &amp; Equip</v>
          </cell>
        </row>
        <row r="199">
          <cell r="B199">
            <v>2056701</v>
          </cell>
          <cell r="C199" t="str">
            <v>IDC Professional Services</v>
          </cell>
        </row>
        <row r="200">
          <cell r="B200">
            <v>2057001</v>
          </cell>
          <cell r="C200" t="str">
            <v>IDC Fuel &amp; Power</v>
          </cell>
        </row>
        <row r="201">
          <cell r="B201">
            <v>2057501</v>
          </cell>
          <cell r="C201" t="str">
            <v>IDC Transportation</v>
          </cell>
        </row>
        <row r="202">
          <cell r="B202">
            <v>2057510</v>
          </cell>
          <cell r="C202" t="str">
            <v>IDC Land Transportation</v>
          </cell>
        </row>
        <row r="203">
          <cell r="B203">
            <v>2057520</v>
          </cell>
          <cell r="C203" t="str">
            <v>IDC Helicopter Transportation</v>
          </cell>
        </row>
        <row r="204">
          <cell r="B204">
            <v>2057530</v>
          </cell>
          <cell r="C204" t="str">
            <v>IDC Air Transportation</v>
          </cell>
        </row>
        <row r="205">
          <cell r="B205">
            <v>2057540</v>
          </cell>
          <cell r="C205" t="str">
            <v>IDC Marine Transportation</v>
          </cell>
        </row>
        <row r="206">
          <cell r="B206">
            <v>2058001</v>
          </cell>
          <cell r="C206" t="str">
            <v>IDC Communication Expense</v>
          </cell>
        </row>
        <row r="207">
          <cell r="B207">
            <v>2058201</v>
          </cell>
          <cell r="C207" t="str">
            <v>IDC Repairs &amp; Maintenance</v>
          </cell>
        </row>
        <row r="208">
          <cell r="B208">
            <v>2058501</v>
          </cell>
          <cell r="C208" t="str">
            <v>IDC Environmental Expense</v>
          </cell>
        </row>
        <row r="209">
          <cell r="B209">
            <v>2058701</v>
          </cell>
          <cell r="C209" t="str">
            <v>IDC Local Licensing Fees</v>
          </cell>
        </row>
        <row r="210">
          <cell r="B210">
            <v>2059001</v>
          </cell>
          <cell r="C210" t="str">
            <v>IDC General &amp; Administrative</v>
          </cell>
        </row>
        <row r="211">
          <cell r="B211">
            <v>2059010</v>
          </cell>
          <cell r="C211" t="str">
            <v>Employee Expenses</v>
          </cell>
        </row>
        <row r="212">
          <cell r="B212">
            <v>2100100</v>
          </cell>
          <cell r="C212" t="str">
            <v>Development IDC - Unsuccessful</v>
          </cell>
        </row>
        <row r="213">
          <cell r="B213">
            <v>2100101</v>
          </cell>
          <cell r="C213" t="str">
            <v>IDC Drilling Contract Day Rate</v>
          </cell>
        </row>
        <row r="214">
          <cell r="B214">
            <v>2100501</v>
          </cell>
          <cell r="C214" t="str">
            <v>IDC Mobilization/Demob</v>
          </cell>
        </row>
        <row r="215">
          <cell r="B215">
            <v>2100701</v>
          </cell>
          <cell r="C215" t="str">
            <v>IDC Road,Loc. Pits &amp; Keyways</v>
          </cell>
        </row>
        <row r="216">
          <cell r="B216">
            <v>2101001</v>
          </cell>
          <cell r="C216" t="str">
            <v>IDC Cementing &amp; Cementing Serv</v>
          </cell>
        </row>
        <row r="217">
          <cell r="B217">
            <v>2101301</v>
          </cell>
          <cell r="C217" t="str">
            <v>IDC Mud Materials</v>
          </cell>
        </row>
        <row r="218">
          <cell r="B218">
            <v>2101501</v>
          </cell>
          <cell r="C218" t="str">
            <v>IDC Chemicals</v>
          </cell>
        </row>
        <row r="219">
          <cell r="B219">
            <v>2101801</v>
          </cell>
          <cell r="C219" t="str">
            <v>IDC Water</v>
          </cell>
        </row>
        <row r="220">
          <cell r="B220">
            <v>2101901</v>
          </cell>
          <cell r="C220" t="str">
            <v>IDC Internal Coating</v>
          </cell>
        </row>
        <row r="221">
          <cell r="B221">
            <v>2102001</v>
          </cell>
          <cell r="C221" t="str">
            <v>IDC Wireline Logging</v>
          </cell>
        </row>
        <row r="222">
          <cell r="B222">
            <v>2102501</v>
          </cell>
          <cell r="C222" t="str">
            <v>IDC Mud Logging</v>
          </cell>
        </row>
        <row r="223">
          <cell r="B223">
            <v>2103001</v>
          </cell>
          <cell r="C223" t="str">
            <v>IDC Formation Testing</v>
          </cell>
        </row>
        <row r="224">
          <cell r="B224">
            <v>2103501</v>
          </cell>
          <cell r="C224" t="str">
            <v>IDC Geological Testing</v>
          </cell>
        </row>
        <row r="225">
          <cell r="B225">
            <v>2104001</v>
          </cell>
          <cell r="C225" t="str">
            <v>IDC Testing Tubular Goods</v>
          </cell>
        </row>
        <row r="226">
          <cell r="B226">
            <v>2104501</v>
          </cell>
          <cell r="C226" t="str">
            <v>IDC Stimulation Treatment</v>
          </cell>
        </row>
        <row r="227">
          <cell r="B227">
            <v>2105001</v>
          </cell>
          <cell r="C227" t="str">
            <v>IDC Drill Bits</v>
          </cell>
        </row>
        <row r="228">
          <cell r="B228">
            <v>2105301</v>
          </cell>
          <cell r="C228" t="str">
            <v>IDC Core Barrels</v>
          </cell>
        </row>
        <row r="229">
          <cell r="B229">
            <v>2105501</v>
          </cell>
          <cell r="C229" t="str">
            <v>IDC Tools &amp; Equipment Rental</v>
          </cell>
        </row>
        <row r="230">
          <cell r="B230">
            <v>2105701</v>
          </cell>
          <cell r="C230" t="str">
            <v>IDC Materials &amp; Supplies</v>
          </cell>
        </row>
        <row r="231">
          <cell r="B231">
            <v>2106001</v>
          </cell>
          <cell r="C231" t="str">
            <v>IDC Company labor</v>
          </cell>
        </row>
        <row r="232">
          <cell r="B232">
            <v>2106201</v>
          </cell>
          <cell r="C232" t="str">
            <v>IDC Contract Labor</v>
          </cell>
        </row>
        <row r="233">
          <cell r="B233">
            <v>2106210</v>
          </cell>
          <cell r="C233" t="str">
            <v>IDC Temporary Contract Labor</v>
          </cell>
        </row>
        <row r="234">
          <cell r="B234">
            <v>2106220</v>
          </cell>
          <cell r="C234" t="str">
            <v>IDC Permanent Contract Labor</v>
          </cell>
        </row>
        <row r="235">
          <cell r="B235">
            <v>2106501</v>
          </cell>
          <cell r="C235" t="str">
            <v>IDC Contract Services &amp; Equip</v>
          </cell>
        </row>
        <row r="236">
          <cell r="B236">
            <v>2106701</v>
          </cell>
          <cell r="C236" t="str">
            <v>IDC Professional Services</v>
          </cell>
        </row>
        <row r="237">
          <cell r="B237">
            <v>2107001</v>
          </cell>
          <cell r="C237" t="str">
            <v>IDC Fuel &amp; Power</v>
          </cell>
        </row>
        <row r="238">
          <cell r="B238">
            <v>2107501</v>
          </cell>
          <cell r="C238" t="str">
            <v>IDC Transportation</v>
          </cell>
        </row>
        <row r="239">
          <cell r="B239">
            <v>2107510</v>
          </cell>
          <cell r="C239" t="str">
            <v>IDC Land Transportation</v>
          </cell>
        </row>
        <row r="240">
          <cell r="B240">
            <v>2107520</v>
          </cell>
          <cell r="C240" t="str">
            <v>IDC Helicopter Transportation</v>
          </cell>
        </row>
        <row r="241">
          <cell r="B241">
            <v>2107530</v>
          </cell>
          <cell r="C241" t="str">
            <v>IDC Air Transportation</v>
          </cell>
        </row>
        <row r="242">
          <cell r="B242">
            <v>2107540</v>
          </cell>
          <cell r="C242" t="str">
            <v>IDC Marine Transportation</v>
          </cell>
        </row>
        <row r="243">
          <cell r="B243">
            <v>2108001</v>
          </cell>
          <cell r="C243" t="str">
            <v>IDC Communication Expense</v>
          </cell>
        </row>
        <row r="244">
          <cell r="B244">
            <v>2108201</v>
          </cell>
          <cell r="C244" t="str">
            <v>IDC Repairs &amp; Maintenance</v>
          </cell>
        </row>
        <row r="245">
          <cell r="B245">
            <v>2108501</v>
          </cell>
          <cell r="C245" t="str">
            <v>IDC Environmental Expense</v>
          </cell>
        </row>
        <row r="246">
          <cell r="B246">
            <v>2108701</v>
          </cell>
          <cell r="C246" t="str">
            <v>IDC Local Licensing Fees</v>
          </cell>
        </row>
        <row r="247">
          <cell r="B247">
            <v>2109001</v>
          </cell>
          <cell r="C247" t="str">
            <v>IDC General &amp; Administrative</v>
          </cell>
        </row>
        <row r="248">
          <cell r="B248">
            <v>2109010</v>
          </cell>
          <cell r="C248" t="str">
            <v>Employee Expenses</v>
          </cell>
        </row>
        <row r="249">
          <cell r="B249">
            <v>2151001</v>
          </cell>
          <cell r="C249" t="str">
            <v>Drive Pipe</v>
          </cell>
        </row>
        <row r="250">
          <cell r="B250">
            <v>2151501</v>
          </cell>
          <cell r="C250" t="str">
            <v>Conductor Pipe</v>
          </cell>
        </row>
        <row r="251">
          <cell r="B251">
            <v>2152001</v>
          </cell>
          <cell r="C251" t="str">
            <v>Surface Casing</v>
          </cell>
        </row>
        <row r="252">
          <cell r="B252">
            <v>2152501</v>
          </cell>
          <cell r="C252" t="str">
            <v>Intermediate Casing</v>
          </cell>
        </row>
        <row r="253">
          <cell r="B253">
            <v>2153001</v>
          </cell>
          <cell r="C253" t="str">
            <v>Production Casing</v>
          </cell>
        </row>
        <row r="254">
          <cell r="B254">
            <v>2153501</v>
          </cell>
          <cell r="C254" t="str">
            <v>Tubing</v>
          </cell>
        </row>
        <row r="255">
          <cell r="B255">
            <v>2154001</v>
          </cell>
          <cell r="C255" t="str">
            <v>Drilling Liner</v>
          </cell>
        </row>
        <row r="256">
          <cell r="B256">
            <v>2154501</v>
          </cell>
          <cell r="C256" t="str">
            <v>Rods</v>
          </cell>
        </row>
        <row r="257">
          <cell r="B257">
            <v>2155001</v>
          </cell>
          <cell r="C257" t="str">
            <v>Casinghead</v>
          </cell>
        </row>
        <row r="258">
          <cell r="B258">
            <v>2156001</v>
          </cell>
          <cell r="C258" t="str">
            <v>Xmas Tree</v>
          </cell>
        </row>
        <row r="259">
          <cell r="B259">
            <v>2157001</v>
          </cell>
          <cell r="C259" t="str">
            <v>Completion Equipment</v>
          </cell>
        </row>
        <row r="260">
          <cell r="B260">
            <v>2157501</v>
          </cell>
          <cell r="C260" t="str">
            <v>Packers</v>
          </cell>
        </row>
        <row r="261">
          <cell r="B261">
            <v>2158001</v>
          </cell>
          <cell r="C261" t="str">
            <v>Pumps &amp;  Equipment</v>
          </cell>
        </row>
        <row r="262">
          <cell r="B262">
            <v>2158501</v>
          </cell>
          <cell r="C262" t="str">
            <v>Tanks &amp; Equipment</v>
          </cell>
        </row>
        <row r="263">
          <cell r="B263">
            <v>2158551</v>
          </cell>
          <cell r="C263" t="str">
            <v>Separators</v>
          </cell>
        </row>
        <row r="264">
          <cell r="B264">
            <v>2158601</v>
          </cell>
          <cell r="C264" t="str">
            <v>Heater Treaters</v>
          </cell>
        </row>
        <row r="265">
          <cell r="B265">
            <v>2158651</v>
          </cell>
          <cell r="C265" t="str">
            <v>Flow Lines &amp; Equipment</v>
          </cell>
        </row>
        <row r="266">
          <cell r="B266">
            <v>2159001</v>
          </cell>
          <cell r="C266" t="str">
            <v>Other Materials &amp; Equipment</v>
          </cell>
        </row>
        <row r="267">
          <cell r="B267">
            <v>2201001</v>
          </cell>
          <cell r="C267" t="str">
            <v>Drive Pipe</v>
          </cell>
        </row>
        <row r="268">
          <cell r="B268">
            <v>2201501</v>
          </cell>
          <cell r="C268" t="str">
            <v>Conductor Pipe</v>
          </cell>
        </row>
        <row r="269">
          <cell r="B269">
            <v>2202001</v>
          </cell>
          <cell r="C269" t="str">
            <v>Surface Casing</v>
          </cell>
        </row>
        <row r="270">
          <cell r="B270">
            <v>2202501</v>
          </cell>
          <cell r="C270" t="str">
            <v>Intermediate Casing</v>
          </cell>
        </row>
        <row r="271">
          <cell r="B271">
            <v>2203001</v>
          </cell>
          <cell r="C271" t="str">
            <v>Production Casing</v>
          </cell>
        </row>
        <row r="272">
          <cell r="B272">
            <v>2203501</v>
          </cell>
          <cell r="C272" t="str">
            <v>Tubing</v>
          </cell>
        </row>
        <row r="273">
          <cell r="B273">
            <v>2204001</v>
          </cell>
          <cell r="C273" t="str">
            <v>Drilling Liner</v>
          </cell>
        </row>
        <row r="274">
          <cell r="B274">
            <v>2204501</v>
          </cell>
          <cell r="C274" t="str">
            <v>Rods</v>
          </cell>
        </row>
        <row r="275">
          <cell r="B275">
            <v>2205001</v>
          </cell>
          <cell r="C275" t="str">
            <v>Casinghead</v>
          </cell>
        </row>
        <row r="276">
          <cell r="B276">
            <v>2206001</v>
          </cell>
          <cell r="C276" t="str">
            <v>Xmas Tree</v>
          </cell>
        </row>
        <row r="277">
          <cell r="B277">
            <v>2207001</v>
          </cell>
          <cell r="C277" t="str">
            <v>Completion Equipment</v>
          </cell>
        </row>
        <row r="278">
          <cell r="B278">
            <v>2207501</v>
          </cell>
          <cell r="C278" t="str">
            <v>Packers</v>
          </cell>
        </row>
        <row r="279">
          <cell r="B279">
            <v>2208001</v>
          </cell>
          <cell r="C279" t="str">
            <v>Pumps &amp;  Equipment</v>
          </cell>
        </row>
        <row r="280">
          <cell r="B280">
            <v>2208501</v>
          </cell>
          <cell r="C280" t="str">
            <v>Tanks &amp; Equipment</v>
          </cell>
        </row>
        <row r="281">
          <cell r="B281">
            <v>2208551</v>
          </cell>
          <cell r="C281" t="str">
            <v>Separators</v>
          </cell>
        </row>
        <row r="282">
          <cell r="B282">
            <v>2208601</v>
          </cell>
          <cell r="C282" t="str">
            <v>Heater Treaters</v>
          </cell>
        </row>
        <row r="283">
          <cell r="B283">
            <v>2208651</v>
          </cell>
          <cell r="C283" t="str">
            <v>Flow Lines &amp; Equipment</v>
          </cell>
        </row>
        <row r="284">
          <cell r="B284">
            <v>2209001</v>
          </cell>
          <cell r="C284" t="str">
            <v>Other Materials &amp; Equipment</v>
          </cell>
        </row>
        <row r="285">
          <cell r="B285">
            <v>2250000</v>
          </cell>
          <cell r="C285" t="str">
            <v>FF&amp;E RollForward 1997</v>
          </cell>
        </row>
        <row r="286">
          <cell r="B286">
            <v>2251000</v>
          </cell>
          <cell r="C286" t="str">
            <v>Buildings Rollforard 1997</v>
          </cell>
        </row>
        <row r="287">
          <cell r="B287">
            <v>2251001</v>
          </cell>
          <cell r="C287" t="str">
            <v>Buildings</v>
          </cell>
        </row>
        <row r="288">
          <cell r="B288">
            <v>2251002</v>
          </cell>
          <cell r="C288" t="str">
            <v>Chemical Laboratory</v>
          </cell>
        </row>
        <row r="289">
          <cell r="B289">
            <v>2251003</v>
          </cell>
          <cell r="C289" t="str">
            <v>Fuel Station</v>
          </cell>
        </row>
        <row r="290">
          <cell r="B290">
            <v>2251501</v>
          </cell>
          <cell r="C290" t="str">
            <v>Roads</v>
          </cell>
        </row>
        <row r="291">
          <cell r="B291">
            <v>2252001</v>
          </cell>
          <cell r="C291" t="str">
            <v>Pipelines</v>
          </cell>
        </row>
        <row r="292">
          <cell r="B292">
            <v>2252501</v>
          </cell>
          <cell r="C292" t="str">
            <v>Gathering Systems</v>
          </cell>
        </row>
        <row r="293">
          <cell r="B293">
            <v>2252502</v>
          </cell>
          <cell r="C293" t="str">
            <v>Starting-up min TPS</v>
          </cell>
        </row>
        <row r="294">
          <cell r="B294">
            <v>2252503</v>
          </cell>
          <cell r="C294" t="str">
            <v>Measuring Unit ZU-2/10</v>
          </cell>
        </row>
        <row r="295">
          <cell r="B295">
            <v>2252504</v>
          </cell>
          <cell r="C295" t="str">
            <v>Measuring Unit ZU-01</v>
          </cell>
        </row>
        <row r="296">
          <cell r="B296">
            <v>2252505</v>
          </cell>
          <cell r="C296" t="str">
            <v>Power Station</v>
          </cell>
        </row>
        <row r="297">
          <cell r="B297">
            <v>2253000</v>
          </cell>
          <cell r="C297" t="str">
            <v>Plant &amp; Equipment R/F 1997</v>
          </cell>
        </row>
        <row r="298">
          <cell r="B298">
            <v>2253001</v>
          </cell>
          <cell r="C298" t="str">
            <v>Plant &amp; Equipment</v>
          </cell>
        </row>
        <row r="299">
          <cell r="B299">
            <v>2253500</v>
          </cell>
          <cell r="C299" t="str">
            <v>Vehicles Rollforward 1997</v>
          </cell>
        </row>
        <row r="300">
          <cell r="B300">
            <v>2253501</v>
          </cell>
          <cell r="C300" t="str">
            <v>Vehicles</v>
          </cell>
        </row>
        <row r="301">
          <cell r="B301">
            <v>2254001</v>
          </cell>
          <cell r="C301" t="str">
            <v>Vehicles for specialized tasks</v>
          </cell>
        </row>
        <row r="302">
          <cell r="B302">
            <v>2254501</v>
          </cell>
          <cell r="C302" t="str">
            <v>Vehicles for personnel</v>
          </cell>
        </row>
        <row r="303">
          <cell r="B303">
            <v>2254502</v>
          </cell>
          <cell r="C303" t="str">
            <v>Vehicles-VAT</v>
          </cell>
        </row>
        <row r="304">
          <cell r="B304">
            <v>2255001</v>
          </cell>
          <cell r="C304" t="str">
            <v>Furniture &amp; Fixtures</v>
          </cell>
        </row>
        <row r="305">
          <cell r="B305">
            <v>2256001</v>
          </cell>
          <cell r="C305" t="str">
            <v>Fiel Communications</v>
          </cell>
        </row>
        <row r="306">
          <cell r="B306">
            <v>2301000</v>
          </cell>
          <cell r="C306" t="str">
            <v>Apartments Rollforward 1997</v>
          </cell>
        </row>
        <row r="307">
          <cell r="B307">
            <v>2301001</v>
          </cell>
          <cell r="C307" t="str">
            <v>Buildings</v>
          </cell>
        </row>
        <row r="308">
          <cell r="B308">
            <v>2301010</v>
          </cell>
          <cell r="C308" t="str">
            <v>Office Buildings</v>
          </cell>
        </row>
        <row r="309">
          <cell r="B309">
            <v>2301020</v>
          </cell>
          <cell r="C309" t="str">
            <v>Apartments</v>
          </cell>
        </row>
        <row r="310">
          <cell r="B310">
            <v>2302001</v>
          </cell>
          <cell r="C310" t="str">
            <v>Vehicles</v>
          </cell>
        </row>
        <row r="311">
          <cell r="B311">
            <v>2302010</v>
          </cell>
          <cell r="C311" t="str">
            <v>Office Personnel</v>
          </cell>
        </row>
        <row r="312">
          <cell r="B312">
            <v>2303000</v>
          </cell>
          <cell r="C312" t="str">
            <v>Office F&amp;F Rollforward 1997</v>
          </cell>
        </row>
        <row r="313">
          <cell r="B313">
            <v>2303001</v>
          </cell>
          <cell r="C313" t="str">
            <v>Furniture &amp; Fixtures</v>
          </cell>
        </row>
        <row r="314">
          <cell r="B314">
            <v>2303010</v>
          </cell>
          <cell r="C314" t="str">
            <v>Office Furniture &amp; Fixtures</v>
          </cell>
        </row>
        <row r="315">
          <cell r="B315">
            <v>2303020</v>
          </cell>
          <cell r="C315" t="str">
            <v>Apartment Furniture &amp; Fixtures</v>
          </cell>
        </row>
        <row r="316">
          <cell r="B316">
            <v>2304001</v>
          </cell>
          <cell r="C316" t="str">
            <v>Office Equipment</v>
          </cell>
        </row>
        <row r="317">
          <cell r="B317">
            <v>2305001</v>
          </cell>
          <cell r="C317" t="str">
            <v>Intangable Assets</v>
          </cell>
        </row>
        <row r="318">
          <cell r="B318">
            <v>2305002</v>
          </cell>
          <cell r="C318" t="str">
            <v>Software - GL</v>
          </cell>
        </row>
        <row r="319">
          <cell r="B319">
            <v>2305003</v>
          </cell>
          <cell r="C319" t="str">
            <v>Software - Payroll</v>
          </cell>
        </row>
        <row r="320">
          <cell r="B320">
            <v>2350101</v>
          </cell>
          <cell r="C320" t="str">
            <v>IDC Drilling Contract Day Rate</v>
          </cell>
        </row>
        <row r="321">
          <cell r="B321">
            <v>2350501</v>
          </cell>
          <cell r="C321" t="str">
            <v>IDC Mobilization/Demob</v>
          </cell>
        </row>
        <row r="322">
          <cell r="B322">
            <v>2350701</v>
          </cell>
          <cell r="C322" t="str">
            <v>IDC Road,Loc. Pits &amp; Keyways</v>
          </cell>
        </row>
        <row r="323">
          <cell r="B323">
            <v>2351001</v>
          </cell>
          <cell r="C323" t="str">
            <v>IDC Cementing &amp; Cementing Serv</v>
          </cell>
        </row>
        <row r="324">
          <cell r="B324">
            <v>2351301</v>
          </cell>
          <cell r="C324" t="str">
            <v>IDC Mud Materials</v>
          </cell>
        </row>
        <row r="325">
          <cell r="B325">
            <v>2351501</v>
          </cell>
          <cell r="C325" t="str">
            <v>IDC Chemicals</v>
          </cell>
        </row>
        <row r="326">
          <cell r="B326">
            <v>2351801</v>
          </cell>
          <cell r="C326" t="str">
            <v>IDC Water</v>
          </cell>
        </row>
        <row r="327">
          <cell r="B327">
            <v>2351901</v>
          </cell>
          <cell r="C327" t="str">
            <v>IDC Internal Coating</v>
          </cell>
        </row>
        <row r="328">
          <cell r="B328">
            <v>2352001</v>
          </cell>
          <cell r="C328" t="str">
            <v>IDC Wireline Logging</v>
          </cell>
        </row>
        <row r="329">
          <cell r="B329">
            <v>2352501</v>
          </cell>
          <cell r="C329" t="str">
            <v>IDC Mud Logging</v>
          </cell>
        </row>
        <row r="330">
          <cell r="B330">
            <v>2353001</v>
          </cell>
          <cell r="C330" t="str">
            <v>IDC Formation Testing</v>
          </cell>
        </row>
        <row r="331">
          <cell r="B331">
            <v>2353501</v>
          </cell>
          <cell r="C331" t="str">
            <v>IDC Geological Testing</v>
          </cell>
        </row>
        <row r="332">
          <cell r="B332">
            <v>2354001</v>
          </cell>
          <cell r="C332" t="str">
            <v>IDC Testing Tubular Goods</v>
          </cell>
        </row>
        <row r="333">
          <cell r="B333">
            <v>2354501</v>
          </cell>
          <cell r="C333" t="str">
            <v>IDC Stimulation Treatment</v>
          </cell>
        </row>
        <row r="334">
          <cell r="B334">
            <v>2355001</v>
          </cell>
          <cell r="C334" t="str">
            <v>IDC Drill Bits</v>
          </cell>
        </row>
        <row r="335">
          <cell r="B335">
            <v>2355301</v>
          </cell>
          <cell r="C335" t="str">
            <v>IDC Core Barrels</v>
          </cell>
        </row>
        <row r="336">
          <cell r="B336">
            <v>2355501</v>
          </cell>
          <cell r="C336" t="str">
            <v>IDC Tools &amp; Equipment Rental</v>
          </cell>
        </row>
        <row r="337">
          <cell r="B337">
            <v>2355701</v>
          </cell>
          <cell r="C337" t="str">
            <v>IDC Materials &amp; Supplies</v>
          </cell>
        </row>
        <row r="338">
          <cell r="B338">
            <v>2356001</v>
          </cell>
          <cell r="C338" t="str">
            <v>IDC Company labor</v>
          </cell>
        </row>
        <row r="339">
          <cell r="B339">
            <v>2356201</v>
          </cell>
          <cell r="C339" t="str">
            <v>IDC Contract Labor</v>
          </cell>
        </row>
        <row r="340">
          <cell r="B340">
            <v>2356210</v>
          </cell>
          <cell r="C340" t="str">
            <v>IDC Temporary Contract Labor</v>
          </cell>
        </row>
        <row r="341">
          <cell r="B341">
            <v>2356220</v>
          </cell>
          <cell r="C341" t="str">
            <v>IDC Permanent Contract Labor</v>
          </cell>
        </row>
        <row r="342">
          <cell r="B342">
            <v>2356501</v>
          </cell>
          <cell r="C342" t="str">
            <v>IDC Contract Services &amp; Equip</v>
          </cell>
        </row>
        <row r="343">
          <cell r="B343">
            <v>2356701</v>
          </cell>
          <cell r="C343" t="str">
            <v>IDC Professional Services</v>
          </cell>
        </row>
        <row r="344">
          <cell r="B344">
            <v>2356710</v>
          </cell>
          <cell r="C344" t="str">
            <v>IDC Baker Hughes</v>
          </cell>
        </row>
        <row r="345">
          <cell r="B345">
            <v>2357001</v>
          </cell>
          <cell r="C345" t="str">
            <v>IDC Fuel &amp; Power</v>
          </cell>
        </row>
        <row r="346">
          <cell r="B346">
            <v>2357501</v>
          </cell>
          <cell r="C346" t="str">
            <v>IDC Transportation</v>
          </cell>
        </row>
        <row r="347">
          <cell r="B347">
            <v>2357510</v>
          </cell>
          <cell r="C347" t="str">
            <v>IDC Land Transportation</v>
          </cell>
        </row>
        <row r="348">
          <cell r="B348">
            <v>2357520</v>
          </cell>
          <cell r="C348" t="str">
            <v>IDC Helicopter Transportation</v>
          </cell>
        </row>
        <row r="349">
          <cell r="B349">
            <v>2357530</v>
          </cell>
          <cell r="C349" t="str">
            <v>IDC Air Transportation</v>
          </cell>
        </row>
        <row r="350">
          <cell r="B350">
            <v>2357540</v>
          </cell>
          <cell r="C350" t="str">
            <v>IDC Marine Transportation</v>
          </cell>
        </row>
        <row r="351">
          <cell r="B351">
            <v>2358001</v>
          </cell>
          <cell r="C351" t="str">
            <v>IDC Communication Expense</v>
          </cell>
        </row>
        <row r="352">
          <cell r="B352">
            <v>2358201</v>
          </cell>
          <cell r="C352" t="str">
            <v>IDC Repairs &amp; Maintenance</v>
          </cell>
        </row>
        <row r="353">
          <cell r="B353">
            <v>2358501</v>
          </cell>
          <cell r="C353" t="str">
            <v>IDC Environmental Expense</v>
          </cell>
        </row>
        <row r="354">
          <cell r="B354">
            <v>2358701</v>
          </cell>
          <cell r="C354" t="str">
            <v>IDC Local Licensing Fees</v>
          </cell>
        </row>
        <row r="355">
          <cell r="B355">
            <v>2359001</v>
          </cell>
          <cell r="C355" t="str">
            <v>IDC General &amp; Administrative</v>
          </cell>
        </row>
        <row r="356">
          <cell r="B356">
            <v>2359010</v>
          </cell>
          <cell r="C356" t="str">
            <v>Employee Expenses</v>
          </cell>
        </row>
        <row r="357">
          <cell r="B357">
            <v>2401001</v>
          </cell>
          <cell r="C357" t="str">
            <v>Drive Pipe</v>
          </cell>
        </row>
        <row r="358">
          <cell r="B358">
            <v>2401501</v>
          </cell>
          <cell r="C358" t="str">
            <v>Conductor Pipe</v>
          </cell>
        </row>
        <row r="359">
          <cell r="B359">
            <v>2402001</v>
          </cell>
          <cell r="C359" t="str">
            <v>Surface Casing</v>
          </cell>
        </row>
        <row r="360">
          <cell r="B360">
            <v>2402501</v>
          </cell>
          <cell r="C360" t="str">
            <v>Intermediate Casing</v>
          </cell>
        </row>
        <row r="361">
          <cell r="B361">
            <v>2403001</v>
          </cell>
          <cell r="C361" t="str">
            <v>Production Casing</v>
          </cell>
        </row>
        <row r="362">
          <cell r="B362">
            <v>2403501</v>
          </cell>
          <cell r="C362" t="str">
            <v>Tubing</v>
          </cell>
        </row>
        <row r="363">
          <cell r="B363">
            <v>2404001</v>
          </cell>
          <cell r="C363" t="str">
            <v>Drilling Liner</v>
          </cell>
        </row>
        <row r="364">
          <cell r="B364">
            <v>2404501</v>
          </cell>
          <cell r="C364" t="str">
            <v>Rods</v>
          </cell>
        </row>
        <row r="365">
          <cell r="B365">
            <v>2405001</v>
          </cell>
          <cell r="C365" t="str">
            <v>Casinghead</v>
          </cell>
        </row>
        <row r="366">
          <cell r="B366">
            <v>2406001</v>
          </cell>
          <cell r="C366" t="str">
            <v>Xmas Tree</v>
          </cell>
        </row>
        <row r="367">
          <cell r="B367">
            <v>2407001</v>
          </cell>
          <cell r="C367" t="str">
            <v>Completion Equipment</v>
          </cell>
        </row>
        <row r="368">
          <cell r="B368">
            <v>2407501</v>
          </cell>
          <cell r="C368" t="str">
            <v>Packers</v>
          </cell>
        </row>
        <row r="369">
          <cell r="B369">
            <v>2408001</v>
          </cell>
          <cell r="C369" t="str">
            <v>Pumps &amp;  Equipment</v>
          </cell>
        </row>
        <row r="370">
          <cell r="B370">
            <v>2408501</v>
          </cell>
          <cell r="C370" t="str">
            <v>Tanks &amp; Equipment</v>
          </cell>
        </row>
        <row r="371">
          <cell r="B371">
            <v>2408551</v>
          </cell>
          <cell r="C371" t="str">
            <v>Separators</v>
          </cell>
        </row>
        <row r="372">
          <cell r="B372">
            <v>2408601</v>
          </cell>
          <cell r="C372" t="str">
            <v>Heater Treaters</v>
          </cell>
        </row>
        <row r="373">
          <cell r="B373">
            <v>2408651</v>
          </cell>
          <cell r="C373" t="str">
            <v>Flow Lines &amp; Equipment</v>
          </cell>
        </row>
        <row r="374">
          <cell r="B374">
            <v>2409001</v>
          </cell>
          <cell r="C374" t="str">
            <v>Other Materials &amp; Equipment</v>
          </cell>
        </row>
        <row r="375">
          <cell r="B375">
            <v>2451000</v>
          </cell>
          <cell r="C375" t="str">
            <v>WIP Rollforward 1997</v>
          </cell>
        </row>
        <row r="376">
          <cell r="B376">
            <v>2451001</v>
          </cell>
          <cell r="C376" t="str">
            <v>Work in Progress - Workovers</v>
          </cell>
        </row>
        <row r="377">
          <cell r="B377">
            <v>2511001</v>
          </cell>
          <cell r="C377" t="str">
            <v>Materials</v>
          </cell>
        </row>
        <row r="378">
          <cell r="B378">
            <v>2511501</v>
          </cell>
          <cell r="C378" t="str">
            <v>Overhead</v>
          </cell>
        </row>
        <row r="379">
          <cell r="B379">
            <v>2511701</v>
          </cell>
          <cell r="C379" t="str">
            <v>WIP-Buildings-Proj Design</v>
          </cell>
        </row>
        <row r="380">
          <cell r="B380">
            <v>2512001</v>
          </cell>
          <cell r="C380" t="str">
            <v>Transportation</v>
          </cell>
        </row>
        <row r="381">
          <cell r="B381">
            <v>2512501</v>
          </cell>
          <cell r="C381" t="str">
            <v>Local Services</v>
          </cell>
        </row>
        <row r="382">
          <cell r="B382">
            <v>2516001</v>
          </cell>
          <cell r="C382" t="str">
            <v>Company labor</v>
          </cell>
        </row>
        <row r="383">
          <cell r="B383">
            <v>2516201</v>
          </cell>
          <cell r="C383" t="str">
            <v>Contract Labor</v>
          </cell>
        </row>
        <row r="384">
          <cell r="B384">
            <v>2516210</v>
          </cell>
          <cell r="C384" t="str">
            <v>Temporary Contract Labor</v>
          </cell>
        </row>
        <row r="385">
          <cell r="B385">
            <v>2516220</v>
          </cell>
          <cell r="C385" t="str">
            <v>Permanent Contract Labor</v>
          </cell>
        </row>
        <row r="386">
          <cell r="B386">
            <v>2521001</v>
          </cell>
          <cell r="C386" t="str">
            <v>Materials</v>
          </cell>
        </row>
        <row r="387">
          <cell r="B387">
            <v>2521501</v>
          </cell>
          <cell r="C387" t="str">
            <v>Overhead</v>
          </cell>
        </row>
        <row r="388">
          <cell r="B388">
            <v>2521701</v>
          </cell>
          <cell r="C388" t="str">
            <v>WIP - Roads - Proj Design</v>
          </cell>
        </row>
        <row r="389">
          <cell r="B389">
            <v>2522001</v>
          </cell>
          <cell r="C389" t="str">
            <v>Transportation</v>
          </cell>
        </row>
        <row r="390">
          <cell r="B390">
            <v>2522501</v>
          </cell>
          <cell r="C390" t="str">
            <v>Local Services</v>
          </cell>
        </row>
        <row r="391">
          <cell r="B391">
            <v>2526001</v>
          </cell>
          <cell r="C391" t="str">
            <v>Company labor</v>
          </cell>
        </row>
        <row r="392">
          <cell r="B392">
            <v>2526201</v>
          </cell>
          <cell r="C392" t="str">
            <v>Contract Labor</v>
          </cell>
        </row>
        <row r="393">
          <cell r="B393">
            <v>2526210</v>
          </cell>
          <cell r="C393" t="str">
            <v>Temporary Contract Labor</v>
          </cell>
        </row>
        <row r="394">
          <cell r="B394">
            <v>2526220</v>
          </cell>
          <cell r="C394" t="str">
            <v>Permanent Contract Labor</v>
          </cell>
        </row>
        <row r="395">
          <cell r="B395">
            <v>2531001</v>
          </cell>
          <cell r="C395" t="str">
            <v>Materials</v>
          </cell>
        </row>
        <row r="396">
          <cell r="B396">
            <v>2531501</v>
          </cell>
          <cell r="C396" t="str">
            <v>Overhead</v>
          </cell>
        </row>
        <row r="397">
          <cell r="B397">
            <v>2531701</v>
          </cell>
          <cell r="C397" t="str">
            <v>WIP-Pipelines-Proj Design</v>
          </cell>
        </row>
        <row r="398">
          <cell r="B398">
            <v>2532001</v>
          </cell>
          <cell r="C398" t="str">
            <v>Transportation</v>
          </cell>
        </row>
        <row r="399">
          <cell r="B399">
            <v>2532501</v>
          </cell>
          <cell r="C399" t="str">
            <v>Local Services</v>
          </cell>
        </row>
        <row r="400">
          <cell r="B400">
            <v>2536001</v>
          </cell>
          <cell r="C400" t="str">
            <v>Company labor</v>
          </cell>
        </row>
        <row r="401">
          <cell r="B401">
            <v>2536201</v>
          </cell>
          <cell r="C401" t="str">
            <v>Contract Labor</v>
          </cell>
        </row>
        <row r="402">
          <cell r="B402">
            <v>2536210</v>
          </cell>
          <cell r="C402" t="str">
            <v>Temporary Contract Labor</v>
          </cell>
        </row>
        <row r="403">
          <cell r="B403">
            <v>2536220</v>
          </cell>
          <cell r="C403" t="str">
            <v>Permanent Contract Labor</v>
          </cell>
        </row>
        <row r="404">
          <cell r="B404">
            <v>2541001</v>
          </cell>
          <cell r="C404" t="str">
            <v>Materials</v>
          </cell>
        </row>
        <row r="405">
          <cell r="B405">
            <v>2541501</v>
          </cell>
          <cell r="C405" t="str">
            <v>Overhead</v>
          </cell>
        </row>
        <row r="406">
          <cell r="B406">
            <v>2541701</v>
          </cell>
          <cell r="C406" t="str">
            <v>WIP-Gathsys-Proj Design</v>
          </cell>
        </row>
        <row r="407">
          <cell r="B407">
            <v>2542001</v>
          </cell>
          <cell r="C407" t="str">
            <v>Transportation</v>
          </cell>
        </row>
        <row r="408">
          <cell r="B408">
            <v>2542501</v>
          </cell>
          <cell r="C408" t="str">
            <v>Local Services</v>
          </cell>
        </row>
        <row r="409">
          <cell r="B409">
            <v>2546001</v>
          </cell>
          <cell r="C409" t="str">
            <v>Company labor</v>
          </cell>
        </row>
        <row r="410">
          <cell r="B410">
            <v>2546201</v>
          </cell>
          <cell r="C410" t="str">
            <v>Contract Labor</v>
          </cell>
        </row>
        <row r="411">
          <cell r="B411">
            <v>2546210</v>
          </cell>
          <cell r="C411" t="str">
            <v>Temporary Contract Labor</v>
          </cell>
        </row>
        <row r="412">
          <cell r="B412">
            <v>2546220</v>
          </cell>
          <cell r="C412" t="str">
            <v>Permanent Contract Labor</v>
          </cell>
        </row>
        <row r="413">
          <cell r="B413">
            <v>2551001</v>
          </cell>
          <cell r="C413" t="str">
            <v>Materials</v>
          </cell>
        </row>
        <row r="414">
          <cell r="B414">
            <v>2551501</v>
          </cell>
          <cell r="C414" t="str">
            <v>Overhead</v>
          </cell>
        </row>
        <row r="415">
          <cell r="B415">
            <v>2551701</v>
          </cell>
          <cell r="C415" t="str">
            <v>WIP-P&amp;E-Proj Design</v>
          </cell>
        </row>
        <row r="416">
          <cell r="B416">
            <v>2552001</v>
          </cell>
          <cell r="C416" t="str">
            <v>Transportation</v>
          </cell>
        </row>
        <row r="417">
          <cell r="B417">
            <v>2552501</v>
          </cell>
          <cell r="C417" t="str">
            <v>Local Services</v>
          </cell>
        </row>
        <row r="418">
          <cell r="B418">
            <v>2556001</v>
          </cell>
          <cell r="C418" t="str">
            <v>Company labor</v>
          </cell>
        </row>
        <row r="419">
          <cell r="B419">
            <v>2556201</v>
          </cell>
          <cell r="C419" t="str">
            <v>Contract Labor</v>
          </cell>
        </row>
        <row r="420">
          <cell r="B420">
            <v>2556210</v>
          </cell>
          <cell r="C420" t="str">
            <v>Temporary Contract Labor</v>
          </cell>
        </row>
        <row r="421">
          <cell r="B421">
            <v>2556220</v>
          </cell>
          <cell r="C421" t="str">
            <v>Permanent Contract Labor</v>
          </cell>
        </row>
        <row r="422">
          <cell r="B422">
            <v>2601001</v>
          </cell>
          <cell r="C422" t="str">
            <v>Sales FCP Offset</v>
          </cell>
        </row>
        <row r="423">
          <cell r="B423">
            <v>2602001</v>
          </cell>
          <cell r="C423" t="str">
            <v>Transportation FCP Offset</v>
          </cell>
        </row>
        <row r="424">
          <cell r="B424">
            <v>2603001</v>
          </cell>
          <cell r="C424" t="str">
            <v>Marketing FCP Offset</v>
          </cell>
        </row>
        <row r="425">
          <cell r="B425">
            <v>2604001</v>
          </cell>
          <cell r="C425" t="str">
            <v>Operating Exp.FCP Offset</v>
          </cell>
        </row>
        <row r="426">
          <cell r="B426">
            <v>2605001</v>
          </cell>
          <cell r="C426" t="str">
            <v>Plant&amp;Eq.Cost Basis Step-up</v>
          </cell>
        </row>
        <row r="427">
          <cell r="B427">
            <v>2606001</v>
          </cell>
          <cell r="C427" t="str">
            <v>Furniture&amp;F.Cost Basis Step-up</v>
          </cell>
        </row>
        <row r="428">
          <cell r="B428">
            <v>2607001</v>
          </cell>
          <cell r="C428" t="str">
            <v>Oil&amp;Gas Pr.Cost Basis Step-up</v>
          </cell>
        </row>
        <row r="429">
          <cell r="B429">
            <v>2608001</v>
          </cell>
          <cell r="C429" t="str">
            <v>Roads Cost Basis Step-up</v>
          </cell>
        </row>
        <row r="430">
          <cell r="B430">
            <v>2609001</v>
          </cell>
          <cell r="C430" t="str">
            <v>Vehicles Cost Basis Step-up</v>
          </cell>
        </row>
        <row r="431">
          <cell r="B431">
            <v>2701001</v>
          </cell>
          <cell r="C431" t="str">
            <v>Accumulated Depletion-Acq.Cost</v>
          </cell>
        </row>
        <row r="432">
          <cell r="B432">
            <v>2702001</v>
          </cell>
          <cell r="C432" t="str">
            <v>Accumulated Depletion-IDC.Cost</v>
          </cell>
        </row>
        <row r="433">
          <cell r="B433">
            <v>2703001</v>
          </cell>
          <cell r="C433" t="str">
            <v>Accumulated Depreciation-TDC</v>
          </cell>
        </row>
        <row r="434">
          <cell r="B434">
            <v>2704000</v>
          </cell>
          <cell r="C434" t="str">
            <v>Accum. Depletion 1997</v>
          </cell>
        </row>
        <row r="435">
          <cell r="B435">
            <v>2704001</v>
          </cell>
          <cell r="C435" t="str">
            <v>Accumulated Depreciation-FFE</v>
          </cell>
        </row>
        <row r="436">
          <cell r="B436">
            <v>2705000</v>
          </cell>
          <cell r="C436" t="str">
            <v>Accum. Deprec.-CORPA 1997</v>
          </cell>
        </row>
        <row r="437">
          <cell r="B437">
            <v>2705001</v>
          </cell>
          <cell r="C437" t="str">
            <v>Accumulated Depreciation-CORPA</v>
          </cell>
        </row>
        <row r="438">
          <cell r="B438">
            <v>2709001</v>
          </cell>
          <cell r="C438" t="str">
            <v>Accum.Depr.Step-up</v>
          </cell>
        </row>
        <row r="439">
          <cell r="B439" t="str">
            <v>120AKT01</v>
          </cell>
          <cell r="C439" t="str">
            <v>Aktyubinsky Tech. Centre</v>
          </cell>
        </row>
        <row r="440">
          <cell r="B440" t="str">
            <v>120AKT02</v>
          </cell>
          <cell r="C440" t="str">
            <v>AktauAdaiService</v>
          </cell>
        </row>
        <row r="441">
          <cell r="B441" t="str">
            <v>120AMA01</v>
          </cell>
          <cell r="C441" t="str">
            <v>Amandyk</v>
          </cell>
        </row>
        <row r="442">
          <cell r="B442" t="str">
            <v>120ART01</v>
          </cell>
          <cell r="C442" t="str">
            <v>Arti-Siguar</v>
          </cell>
        </row>
        <row r="443">
          <cell r="B443" t="str">
            <v>120AZI01</v>
          </cell>
          <cell r="C443" t="str">
            <v>Azimut Energy Services</v>
          </cell>
        </row>
        <row r="444">
          <cell r="B444" t="str">
            <v>120BAK01</v>
          </cell>
          <cell r="C444" t="str">
            <v>BAKER HUGHES SERVICES</v>
          </cell>
        </row>
        <row r="445">
          <cell r="B445" t="str">
            <v>120BAR01</v>
          </cell>
          <cell r="C445" t="str">
            <v>Bars Oil Trading</v>
          </cell>
        </row>
        <row r="446">
          <cell r="B446" t="str">
            <v>120BER01</v>
          </cell>
          <cell r="C446" t="str">
            <v>Bertling</v>
          </cell>
        </row>
        <row r="447">
          <cell r="B447" t="str">
            <v>120BEY01</v>
          </cell>
          <cell r="C447" t="str">
            <v>Beyneu Zholdary</v>
          </cell>
        </row>
        <row r="448">
          <cell r="B448" t="str">
            <v>120BIS01</v>
          </cell>
          <cell r="C448" t="str">
            <v>Bishop Lifting</v>
          </cell>
        </row>
        <row r="449">
          <cell r="B449" t="str">
            <v>120BTT01</v>
          </cell>
          <cell r="C449" t="str">
            <v>BTT</v>
          </cell>
        </row>
        <row r="450">
          <cell r="B450" t="str">
            <v>120BUT01</v>
          </cell>
          <cell r="C450" t="str">
            <v>Butes Unlimited</v>
          </cell>
        </row>
        <row r="451">
          <cell r="B451" t="str">
            <v>120CAN01</v>
          </cell>
          <cell r="C451" t="str">
            <v>Canam Services</v>
          </cell>
        </row>
        <row r="452">
          <cell r="B452" t="str">
            <v>120CAS01</v>
          </cell>
          <cell r="C452" t="str">
            <v>Caspy Asia Service</v>
          </cell>
        </row>
        <row r="453">
          <cell r="B453" t="str">
            <v>120CHA01</v>
          </cell>
          <cell r="C453" t="str">
            <v>Cha-Kur Medical Firm</v>
          </cell>
        </row>
        <row r="454">
          <cell r="B454" t="str">
            <v>120CON01</v>
          </cell>
          <cell r="C454" t="str">
            <v>Continental Shiptores</v>
          </cell>
        </row>
        <row r="455">
          <cell r="B455" t="str">
            <v>120CRI01</v>
          </cell>
          <cell r="C455" t="str">
            <v>CHAPPARAL</v>
          </cell>
        </row>
        <row r="456">
          <cell r="B456" t="str">
            <v>120GEO01</v>
          </cell>
          <cell r="C456" t="str">
            <v>Geos</v>
          </cell>
        </row>
        <row r="457">
          <cell r="B457" t="str">
            <v>120GIS01</v>
          </cell>
          <cell r="C457" t="str">
            <v>Gic Company</v>
          </cell>
        </row>
        <row r="458">
          <cell r="B458" t="str">
            <v>120HIM01</v>
          </cell>
          <cell r="C458" t="str">
            <v>Himmontazh</v>
          </cell>
        </row>
        <row r="459">
          <cell r="B459" t="str">
            <v>120ISA01</v>
          </cell>
          <cell r="C459" t="str">
            <v>Isaev Ardak</v>
          </cell>
        </row>
        <row r="460">
          <cell r="B460" t="str">
            <v>120JMC01</v>
          </cell>
          <cell r="C460" t="str">
            <v>JMC</v>
          </cell>
        </row>
        <row r="461">
          <cell r="B461" t="str">
            <v>120JMP01</v>
          </cell>
          <cell r="C461" t="str">
            <v>JMP Developments</v>
          </cell>
        </row>
        <row r="462">
          <cell r="B462" t="str">
            <v>120JSC01</v>
          </cell>
          <cell r="C462" t="str">
            <v>JSC TNS PLUS</v>
          </cell>
        </row>
        <row r="463">
          <cell r="B463" t="str">
            <v>120KAZ01</v>
          </cell>
          <cell r="C463" t="str">
            <v>Kazakhoil-Drilling  KZT</v>
          </cell>
        </row>
        <row r="464">
          <cell r="B464" t="str">
            <v>120KAZ02</v>
          </cell>
          <cell r="C464" t="str">
            <v>Kazakhoil</v>
          </cell>
        </row>
        <row r="465">
          <cell r="B465" t="str">
            <v>120KAZ03</v>
          </cell>
          <cell r="C465" t="str">
            <v>KazStroiMontazhservice</v>
          </cell>
        </row>
        <row r="466">
          <cell r="B466" t="str">
            <v>120KAZ04</v>
          </cell>
          <cell r="C466" t="str">
            <v>KazGIIZ</v>
          </cell>
        </row>
        <row r="467">
          <cell r="B467" t="str">
            <v>120KAZ05</v>
          </cell>
          <cell r="C467" t="str">
            <v>Kaztransoil</v>
          </cell>
        </row>
        <row r="468">
          <cell r="B468" t="str">
            <v>120KAZ06</v>
          </cell>
          <cell r="C468" t="str">
            <v>KazakhoilKurylys</v>
          </cell>
        </row>
        <row r="469">
          <cell r="B469" t="str">
            <v>120KAZ07</v>
          </cell>
          <cell r="C469" t="str">
            <v>KazVtorChermet</v>
          </cell>
        </row>
        <row r="470">
          <cell r="B470" t="str">
            <v>120KEE01</v>
          </cell>
          <cell r="C470" t="str">
            <v>KEENOIL</v>
          </cell>
        </row>
        <row r="471">
          <cell r="B471" t="str">
            <v>120KOY01</v>
          </cell>
          <cell r="C471" t="str">
            <v>Koyshibay Aitmukhan</v>
          </cell>
        </row>
        <row r="472">
          <cell r="B472" t="str">
            <v>120KRA01</v>
          </cell>
          <cell r="C472" t="str">
            <v>Krasheninikov D</v>
          </cell>
        </row>
        <row r="473">
          <cell r="B473" t="str">
            <v>120LAT01</v>
          </cell>
          <cell r="C473" t="str">
            <v>Latipov</v>
          </cell>
        </row>
        <row r="474">
          <cell r="B474" t="str">
            <v>120LIN01</v>
          </cell>
          <cell r="C474" t="str">
            <v>Lina</v>
          </cell>
        </row>
        <row r="475">
          <cell r="B475" t="str">
            <v>120LOG01</v>
          </cell>
          <cell r="C475" t="str">
            <v>Logistic Parther International</v>
          </cell>
        </row>
        <row r="476">
          <cell r="B476" t="str">
            <v>120LSI01</v>
          </cell>
          <cell r="C476" t="str">
            <v>LSIP</v>
          </cell>
        </row>
        <row r="477">
          <cell r="B477" t="str">
            <v>120MAI01</v>
          </cell>
          <cell r="C477" t="str">
            <v>Maiks</v>
          </cell>
        </row>
        <row r="478">
          <cell r="B478" t="str">
            <v>120MAN01</v>
          </cell>
          <cell r="C478" t="str">
            <v>Mangistau Monitoring</v>
          </cell>
        </row>
        <row r="479">
          <cell r="B479" t="str">
            <v>120MAN02</v>
          </cell>
          <cell r="C479" t="str">
            <v>MangistauMunayGas</v>
          </cell>
        </row>
        <row r="480">
          <cell r="B480" t="str">
            <v>120MAN03</v>
          </cell>
          <cell r="C480" t="str">
            <v>MangistauGeology</v>
          </cell>
        </row>
        <row r="481">
          <cell r="B481" t="str">
            <v>120MEG01</v>
          </cell>
          <cell r="C481" t="str">
            <v>Mega</v>
          </cell>
        </row>
        <row r="482">
          <cell r="B482" t="str">
            <v>120MIR01</v>
          </cell>
          <cell r="C482" t="str">
            <v>Miras-2</v>
          </cell>
        </row>
        <row r="483">
          <cell r="B483" t="str">
            <v>120MTT01</v>
          </cell>
          <cell r="C483" t="str">
            <v>MTT</v>
          </cell>
        </row>
        <row r="484">
          <cell r="B484" t="str">
            <v>120NAF01</v>
          </cell>
          <cell r="C484" t="str">
            <v>NAFTEX</v>
          </cell>
        </row>
        <row r="485">
          <cell r="B485" t="str">
            <v>120PRI01</v>
          </cell>
          <cell r="C485" t="str">
            <v>Printing House</v>
          </cell>
        </row>
        <row r="486">
          <cell r="B486" t="str">
            <v>120PRI02</v>
          </cell>
          <cell r="C486" t="str">
            <v>PricaspyBurNeft</v>
          </cell>
        </row>
        <row r="487">
          <cell r="B487" t="str">
            <v>120PRO01</v>
          </cell>
          <cell r="C487" t="str">
            <v>Prominvest</v>
          </cell>
        </row>
        <row r="488">
          <cell r="B488" t="str">
            <v>120RIO01</v>
          </cell>
          <cell r="C488" t="str">
            <v>Riol</v>
          </cell>
        </row>
        <row r="489">
          <cell r="B489" t="str">
            <v>120ROT01</v>
          </cell>
          <cell r="C489" t="str">
            <v>Rotessh LTD. Plant</v>
          </cell>
        </row>
        <row r="490">
          <cell r="B490" t="str">
            <v>120RSO01</v>
          </cell>
          <cell r="C490" t="str">
            <v>RSO</v>
          </cell>
        </row>
        <row r="491">
          <cell r="B491" t="str">
            <v>120SMU01</v>
          </cell>
          <cell r="C491" t="str">
            <v>SMU-NTS</v>
          </cell>
        </row>
        <row r="492">
          <cell r="B492" t="str">
            <v>120STA01</v>
          </cell>
          <cell r="C492" t="str">
            <v>Standard Equipment</v>
          </cell>
        </row>
        <row r="493">
          <cell r="B493" t="str">
            <v>120SUL01</v>
          </cell>
          <cell r="C493" t="str">
            <v>Sultangirov Razit</v>
          </cell>
        </row>
        <row r="494">
          <cell r="B494" t="str">
            <v>120TAN01</v>
          </cell>
          <cell r="C494" t="str">
            <v>Tanat</v>
          </cell>
        </row>
        <row r="495">
          <cell r="B495" t="str">
            <v>120TAN02</v>
          </cell>
          <cell r="C495" t="str">
            <v>Tandem</v>
          </cell>
        </row>
        <row r="496">
          <cell r="B496" t="str">
            <v>120TAT01</v>
          </cell>
          <cell r="C496" t="str">
            <v>Tatulyk</v>
          </cell>
        </row>
        <row r="497">
          <cell r="B497" t="str">
            <v>120TEC01</v>
          </cell>
          <cell r="C497" t="str">
            <v>Technotrade</v>
          </cell>
        </row>
        <row r="498">
          <cell r="B498" t="str">
            <v>120TEX01</v>
          </cell>
          <cell r="C498" t="str">
            <v>Texas Containers</v>
          </cell>
        </row>
        <row r="499">
          <cell r="B499" t="str">
            <v>120UZE01</v>
          </cell>
          <cell r="C499" t="str">
            <v>Uzenneftegasstroi</v>
          </cell>
        </row>
        <row r="500">
          <cell r="B500" t="str">
            <v>120VIT01</v>
          </cell>
          <cell r="C500" t="str">
            <v>VITO</v>
          </cell>
        </row>
        <row r="501">
          <cell r="B501" t="str">
            <v>120YUD01</v>
          </cell>
          <cell r="C501" t="str">
            <v>Yudis</v>
          </cell>
        </row>
        <row r="502">
          <cell r="B502" t="str">
            <v>120ZAM01</v>
          </cell>
          <cell r="C502" t="str">
            <v>Zaman</v>
          </cell>
        </row>
        <row r="503">
          <cell r="B503" t="str">
            <v>120ZAP01</v>
          </cell>
          <cell r="C503" t="str">
            <v>Zap Kaz StroiService</v>
          </cell>
        </row>
        <row r="504">
          <cell r="B504" t="str">
            <v>120ZHU01</v>
          </cell>
          <cell r="C504" t="str">
            <v>Zhusupov Aidynbek</v>
          </cell>
        </row>
        <row r="505">
          <cell r="B505">
            <v>2751001</v>
          </cell>
          <cell r="C505" t="str">
            <v>Notes Receivable</v>
          </cell>
        </row>
        <row r="506">
          <cell r="B506">
            <v>2801001</v>
          </cell>
          <cell r="C506" t="str">
            <v>Deferred Tax Asset</v>
          </cell>
        </row>
        <row r="507">
          <cell r="B507">
            <v>2802001</v>
          </cell>
          <cell r="C507" t="str">
            <v>Long-term Interest Receivable</v>
          </cell>
        </row>
        <row r="508">
          <cell r="B508">
            <v>2803001</v>
          </cell>
          <cell r="C508" t="str">
            <v>Deposits</v>
          </cell>
        </row>
        <row r="509">
          <cell r="B509">
            <v>2804001</v>
          </cell>
          <cell r="C509" t="str">
            <v>Prepaid Expenses</v>
          </cell>
        </row>
        <row r="510">
          <cell r="B510">
            <v>2991001</v>
          </cell>
          <cell r="C510" t="str">
            <v>Investment in Subsidiaries</v>
          </cell>
        </row>
        <row r="511">
          <cell r="B511">
            <v>3051001</v>
          </cell>
          <cell r="C511" t="str">
            <v>Accrued Interest Payable</v>
          </cell>
        </row>
        <row r="512">
          <cell r="B512">
            <v>3052001</v>
          </cell>
          <cell r="C512" t="str">
            <v>Interest Payable to Related Pa</v>
          </cell>
        </row>
        <row r="513">
          <cell r="B513">
            <v>3101001</v>
          </cell>
          <cell r="C513" t="str">
            <v>Short-term Debt</v>
          </cell>
        </row>
        <row r="514">
          <cell r="B514">
            <v>3102001</v>
          </cell>
          <cell r="C514" t="str">
            <v>Current Portion of Long-Term D</v>
          </cell>
        </row>
        <row r="515">
          <cell r="B515">
            <v>3151001</v>
          </cell>
          <cell r="C515" t="str">
            <v>Production Taxes Payable</v>
          </cell>
        </row>
        <row r="516">
          <cell r="B516">
            <v>3152001</v>
          </cell>
          <cell r="C516" t="str">
            <v>Payroll Taxes Payable</v>
          </cell>
        </row>
        <row r="517">
          <cell r="B517">
            <v>3153001</v>
          </cell>
          <cell r="C517" t="str">
            <v>Current Income Tax Payable</v>
          </cell>
        </row>
        <row r="518">
          <cell r="B518">
            <v>3154001</v>
          </cell>
          <cell r="C518" t="str">
            <v>Other Taxes Payable</v>
          </cell>
        </row>
        <row r="519">
          <cell r="B519">
            <v>3154010</v>
          </cell>
          <cell r="C519" t="str">
            <v>Road Fund</v>
          </cell>
        </row>
        <row r="520">
          <cell r="B520">
            <v>3154015</v>
          </cell>
          <cell r="C520" t="str">
            <v>Pension Fund</v>
          </cell>
        </row>
        <row r="521">
          <cell r="B521">
            <v>3154020</v>
          </cell>
          <cell r="C521" t="str">
            <v>Medical Fund</v>
          </cell>
        </row>
        <row r="522">
          <cell r="B522">
            <v>3154025</v>
          </cell>
          <cell r="C522" t="str">
            <v>Employment Fund</v>
          </cell>
        </row>
        <row r="523">
          <cell r="B523">
            <v>3154030</v>
          </cell>
          <cell r="C523" t="str">
            <v>Property Tax</v>
          </cell>
        </row>
        <row r="524">
          <cell r="B524">
            <v>3154031</v>
          </cell>
          <cell r="C524" t="str">
            <v>Land Tax</v>
          </cell>
        </row>
        <row r="525">
          <cell r="B525">
            <v>3154035</v>
          </cell>
          <cell r="C525" t="str">
            <v>Vehicle Tax</v>
          </cell>
        </row>
        <row r="526">
          <cell r="B526">
            <v>3154040</v>
          </cell>
          <cell r="C526" t="str">
            <v>Social Tax p/a</v>
          </cell>
        </row>
        <row r="527">
          <cell r="B527">
            <v>3154050</v>
          </cell>
          <cell r="C527" t="str">
            <v>Environmental Tax</v>
          </cell>
        </row>
        <row r="528">
          <cell r="B528">
            <v>3154060</v>
          </cell>
          <cell r="C528" t="str">
            <v>Customs Payable</v>
          </cell>
        </row>
        <row r="529">
          <cell r="B529">
            <v>3155001</v>
          </cell>
          <cell r="C529" t="str">
            <v>Royalty 8%</v>
          </cell>
        </row>
        <row r="530">
          <cell r="B530">
            <v>3201001</v>
          </cell>
          <cell r="C530" t="str">
            <v>Withholding Tax Payable</v>
          </cell>
        </row>
        <row r="531">
          <cell r="B531">
            <v>3201002</v>
          </cell>
          <cell r="C531" t="str">
            <v>Accrued Current Payroll</v>
          </cell>
        </row>
        <row r="532">
          <cell r="B532">
            <v>3251001</v>
          </cell>
          <cell r="C532" t="str">
            <v>Import VAT Payable</v>
          </cell>
        </row>
        <row r="533">
          <cell r="B533">
            <v>3252001</v>
          </cell>
          <cell r="C533" t="str">
            <v>Turnover (local) VAT Payable</v>
          </cell>
        </row>
        <row r="534">
          <cell r="B534">
            <v>3253001</v>
          </cell>
          <cell r="C534" t="str">
            <v>Settlement Account</v>
          </cell>
        </row>
        <row r="535">
          <cell r="B535">
            <v>3301010</v>
          </cell>
          <cell r="C535" t="str">
            <v>Chase Bank of Texas</v>
          </cell>
        </row>
        <row r="536">
          <cell r="B536">
            <v>3301020</v>
          </cell>
          <cell r="C536" t="str">
            <v>Chase Bank of Texas</v>
          </cell>
        </row>
        <row r="537">
          <cell r="B537">
            <v>3301030</v>
          </cell>
          <cell r="C537" t="str">
            <v>Other Bank</v>
          </cell>
        </row>
        <row r="538">
          <cell r="B538">
            <v>3302010</v>
          </cell>
          <cell r="C538" t="str">
            <v>CAP-G Cash Advances</v>
          </cell>
        </row>
        <row r="539">
          <cell r="B539">
            <v>3302020</v>
          </cell>
          <cell r="C539" t="str">
            <v>CAP-G Management Fees</v>
          </cell>
        </row>
        <row r="540">
          <cell r="B540">
            <v>3302030</v>
          </cell>
          <cell r="C540" t="str">
            <v>CAP-G Other</v>
          </cell>
        </row>
        <row r="541">
          <cell r="B541">
            <v>3351001</v>
          </cell>
          <cell r="C541" t="str">
            <v>Accrued Interest Payable</v>
          </cell>
        </row>
        <row r="542">
          <cell r="B542">
            <v>3352001</v>
          </cell>
          <cell r="C542" t="str">
            <v>Interest Payable to Related Pa</v>
          </cell>
        </row>
        <row r="543">
          <cell r="B543">
            <v>3401001</v>
          </cell>
          <cell r="C543" t="str">
            <v>Deferred Income Tax</v>
          </cell>
        </row>
        <row r="544">
          <cell r="B544">
            <v>3402001</v>
          </cell>
          <cell r="C544" t="str">
            <v>Future Abandonment &amp; Rest.Cost</v>
          </cell>
        </row>
        <row r="545">
          <cell r="B545">
            <v>3403001</v>
          </cell>
          <cell r="C545" t="str">
            <v>Other Environmental Liab.</v>
          </cell>
        </row>
        <row r="546">
          <cell r="B546">
            <v>3991001</v>
          </cell>
          <cell r="C546" t="str">
            <v>Other Liabilities</v>
          </cell>
        </row>
        <row r="547">
          <cell r="B547" t="str">
            <v>300A&amp;B01</v>
          </cell>
          <cell r="C547" t="str">
            <v>A&amp;B</v>
          </cell>
        </row>
        <row r="548">
          <cell r="B548" t="str">
            <v>300AAC01</v>
          </cell>
          <cell r="C548" t="str">
            <v>Aktau Auto Centre Kamaz</v>
          </cell>
        </row>
        <row r="549">
          <cell r="B549" t="str">
            <v>300ABB01</v>
          </cell>
          <cell r="C549" t="str">
            <v>ABB Vetco Gray</v>
          </cell>
        </row>
        <row r="550">
          <cell r="B550" t="str">
            <v>300ABC01</v>
          </cell>
          <cell r="C550" t="str">
            <v>A&amp;B Commerce</v>
          </cell>
        </row>
        <row r="551">
          <cell r="B551" t="str">
            <v>300ABD01</v>
          </cell>
          <cell r="C551" t="str">
            <v>Abdullaeva</v>
          </cell>
        </row>
        <row r="552">
          <cell r="B552" t="str">
            <v>300ABD02</v>
          </cell>
          <cell r="C552" t="str">
            <v>Abdullaev Sulanbek</v>
          </cell>
        </row>
        <row r="553">
          <cell r="B553" t="str">
            <v>300ABU01</v>
          </cell>
          <cell r="C553" t="str">
            <v>Abuov</v>
          </cell>
        </row>
        <row r="554">
          <cell r="B554" t="str">
            <v>300ACC01</v>
          </cell>
          <cell r="C554" t="str">
            <v>ACCEPT</v>
          </cell>
        </row>
        <row r="555">
          <cell r="B555" t="str">
            <v>300ACE01</v>
          </cell>
          <cell r="C555" t="str">
            <v>ACE-Intl Agents</v>
          </cell>
        </row>
        <row r="556">
          <cell r="B556" t="str">
            <v>300ADV01</v>
          </cell>
          <cell r="C556" t="str">
            <v>Advance International Transpor</v>
          </cell>
        </row>
        <row r="557">
          <cell r="B557" t="str">
            <v>300AEA01</v>
          </cell>
          <cell r="C557" t="str">
            <v>AEA International Clinic</v>
          </cell>
        </row>
        <row r="558">
          <cell r="B558" t="str">
            <v>300AGE01</v>
          </cell>
          <cell r="C558" t="str">
            <v>Companies reorg&amp;liquid.Agency</v>
          </cell>
        </row>
        <row r="559">
          <cell r="B559" t="str">
            <v>300AIB01</v>
          </cell>
          <cell r="C559" t="str">
            <v>AIB</v>
          </cell>
        </row>
        <row r="560">
          <cell r="B560" t="str">
            <v>300AID01</v>
          </cell>
          <cell r="C560" t="str">
            <v>Aids Centre</v>
          </cell>
        </row>
        <row r="561">
          <cell r="B561" t="str">
            <v>300AIL01</v>
          </cell>
          <cell r="C561" t="str">
            <v>AILAK</v>
          </cell>
        </row>
        <row r="562">
          <cell r="B562" t="str">
            <v>300AIN01</v>
          </cell>
          <cell r="C562" t="str">
            <v>AINA</v>
          </cell>
        </row>
        <row r="563">
          <cell r="B563" t="str">
            <v>300AIR01</v>
          </cell>
          <cell r="C563" t="str">
            <v>Air Kaz Tour</v>
          </cell>
        </row>
        <row r="564">
          <cell r="B564" t="str">
            <v>300AIR02</v>
          </cell>
          <cell r="C564" t="str">
            <v>Airport Aktau</v>
          </cell>
        </row>
        <row r="565">
          <cell r="B565" t="str">
            <v>300AKB01</v>
          </cell>
          <cell r="C565" t="str">
            <v>Akbobek</v>
          </cell>
        </row>
        <row r="566">
          <cell r="B566" t="str">
            <v>300AKB02</v>
          </cell>
          <cell r="C566" t="str">
            <v>Akboken</v>
          </cell>
        </row>
        <row r="567">
          <cell r="B567" t="str">
            <v>300AKB03</v>
          </cell>
          <cell r="C567" t="str">
            <v>AK-BEREN</v>
          </cell>
        </row>
        <row r="568">
          <cell r="B568" t="str">
            <v>300AKK01</v>
          </cell>
          <cell r="C568" t="str">
            <v>Akku</v>
          </cell>
        </row>
        <row r="569">
          <cell r="B569" t="str">
            <v>300AKM01</v>
          </cell>
          <cell r="C569" t="str">
            <v>Akmaral</v>
          </cell>
        </row>
        <row r="570">
          <cell r="B570" t="str">
            <v>300AKM02</v>
          </cell>
          <cell r="C570" t="str">
            <v>AkMaOil</v>
          </cell>
        </row>
        <row r="571">
          <cell r="B571" t="str">
            <v>300AKM03</v>
          </cell>
          <cell r="C571" t="str">
            <v>AKMO-88</v>
          </cell>
        </row>
        <row r="572">
          <cell r="B572" t="str">
            <v>300AKS01</v>
          </cell>
          <cell r="C572" t="str">
            <v>Aksham</v>
          </cell>
        </row>
        <row r="573">
          <cell r="B573" t="str">
            <v>300AKT01</v>
          </cell>
          <cell r="C573" t="str">
            <v>Aktau Gaz</v>
          </cell>
        </row>
        <row r="574">
          <cell r="B574" t="str">
            <v>300AKT02</v>
          </cell>
          <cell r="C574" t="str">
            <v>Aktau Adai Service</v>
          </cell>
        </row>
        <row r="575">
          <cell r="B575" t="str">
            <v>300AKT03</v>
          </cell>
          <cell r="C575" t="str">
            <v>Aktyubinsky Tech. Centre</v>
          </cell>
        </row>
        <row r="576">
          <cell r="B576" t="str">
            <v>300AKT04</v>
          </cell>
          <cell r="C576" t="str">
            <v>AktauPlast</v>
          </cell>
        </row>
        <row r="577">
          <cell r="B577" t="str">
            <v>300AKT05</v>
          </cell>
          <cell r="C577" t="str">
            <v>Aktau University Of Esenova</v>
          </cell>
        </row>
        <row r="578">
          <cell r="B578" t="str">
            <v>300AKT06</v>
          </cell>
          <cell r="C578" t="str">
            <v>Aktau Assemble Oil</v>
          </cell>
        </row>
        <row r="579">
          <cell r="B579" t="str">
            <v>300AKT07</v>
          </cell>
          <cell r="C579" t="str">
            <v>AktyubinskyGlavSnab</v>
          </cell>
        </row>
        <row r="580">
          <cell r="B580" t="str">
            <v>300AKT08</v>
          </cell>
          <cell r="C580" t="str">
            <v>Aktau Neftemash</v>
          </cell>
        </row>
        <row r="581">
          <cell r="B581" t="str">
            <v>300AKT09</v>
          </cell>
          <cell r="C581" t="str">
            <v>AktauMetSnab</v>
          </cell>
        </row>
        <row r="582">
          <cell r="B582" t="str">
            <v>300AKT10</v>
          </cell>
          <cell r="C582" t="str">
            <v>Aktaugoroformlenie</v>
          </cell>
        </row>
        <row r="583">
          <cell r="B583" t="str">
            <v>300ALI01</v>
          </cell>
          <cell r="C583" t="str">
            <v>Alisa Ltd</v>
          </cell>
        </row>
        <row r="584">
          <cell r="B584" t="str">
            <v>300ALM01</v>
          </cell>
          <cell r="C584" t="str">
            <v>Alma TV</v>
          </cell>
        </row>
        <row r="585">
          <cell r="B585" t="str">
            <v>300ALN01</v>
          </cell>
          <cell r="C585" t="str">
            <v>ALNAS</v>
          </cell>
        </row>
        <row r="586">
          <cell r="B586" t="str">
            <v>300ALP01</v>
          </cell>
          <cell r="C586" t="str">
            <v>ALPHA PRO</v>
          </cell>
        </row>
        <row r="587">
          <cell r="B587" t="str">
            <v>300ALS01</v>
          </cell>
          <cell r="C587" t="str">
            <v>ALSI</v>
          </cell>
        </row>
        <row r="588">
          <cell r="B588" t="str">
            <v>300ALT01</v>
          </cell>
          <cell r="C588" t="str">
            <v>ALTEL</v>
          </cell>
        </row>
        <row r="589">
          <cell r="B589" t="str">
            <v>300AMA01</v>
          </cell>
          <cell r="C589" t="str">
            <v>Amanbaev Yuri</v>
          </cell>
        </row>
        <row r="590">
          <cell r="B590" t="str">
            <v>300AMA02</v>
          </cell>
          <cell r="C590" t="str">
            <v>Amandyk-Sh Ltd</v>
          </cell>
        </row>
        <row r="591">
          <cell r="B591" t="str">
            <v>300AME01</v>
          </cell>
          <cell r="C591" t="str">
            <v>Ameron International</v>
          </cell>
        </row>
        <row r="592">
          <cell r="B592" t="str">
            <v>300AND01</v>
          </cell>
          <cell r="C592" t="str">
            <v>Andropov</v>
          </cell>
        </row>
        <row r="593">
          <cell r="B593" t="str">
            <v>300ANK01</v>
          </cell>
          <cell r="C593" t="str">
            <v>Ankara Hotel (Ait)</v>
          </cell>
        </row>
        <row r="594">
          <cell r="B594" t="str">
            <v>300ANY01</v>
          </cell>
          <cell r="C594" t="str">
            <v>Anyz</v>
          </cell>
        </row>
        <row r="595">
          <cell r="B595" t="str">
            <v>300ARA01</v>
          </cell>
          <cell r="C595" t="str">
            <v>ARAZ</v>
          </cell>
        </row>
        <row r="596">
          <cell r="B596" t="str">
            <v>300ARC01</v>
          </cell>
          <cell r="C596" t="str">
            <v>Arctic/Plains Const/Kara</v>
          </cell>
        </row>
        <row r="597">
          <cell r="B597" t="str">
            <v>300ARM01</v>
          </cell>
          <cell r="C597" t="str">
            <v>Arman JV</v>
          </cell>
        </row>
        <row r="598">
          <cell r="B598" t="str">
            <v>300ARS01</v>
          </cell>
          <cell r="C598" t="str">
            <v>ARS</v>
          </cell>
        </row>
        <row r="599">
          <cell r="B599" t="str">
            <v>300ART01</v>
          </cell>
          <cell r="C599" t="str">
            <v>Arti Sugar</v>
          </cell>
        </row>
        <row r="600">
          <cell r="B600" t="str">
            <v>300ART02</v>
          </cell>
          <cell r="C600" t="str">
            <v>Artur</v>
          </cell>
        </row>
        <row r="601">
          <cell r="B601" t="str">
            <v>300ARV01</v>
          </cell>
          <cell r="C601" t="str">
            <v>ARVES</v>
          </cell>
        </row>
        <row r="602">
          <cell r="B602" t="str">
            <v>300ASA01</v>
          </cell>
          <cell r="C602" t="str">
            <v>Asad Co</v>
          </cell>
        </row>
        <row r="603">
          <cell r="B603" t="str">
            <v>300ASM01</v>
          </cell>
          <cell r="C603" t="str">
            <v>Asmera</v>
          </cell>
        </row>
        <row r="604">
          <cell r="B604" t="str">
            <v>300AST01</v>
          </cell>
          <cell r="C604" t="str">
            <v>Astros</v>
          </cell>
        </row>
        <row r="605">
          <cell r="B605" t="str">
            <v>300ATI01</v>
          </cell>
          <cell r="C605" t="str">
            <v>ATIS</v>
          </cell>
        </row>
        <row r="606">
          <cell r="B606" t="str">
            <v>300ATL01</v>
          </cell>
          <cell r="C606" t="str">
            <v>Atlas Company</v>
          </cell>
        </row>
        <row r="607">
          <cell r="B607" t="str">
            <v>300ATY01</v>
          </cell>
          <cell r="C607" t="str">
            <v>Atyrau Aur Zholy</v>
          </cell>
        </row>
        <row r="608">
          <cell r="B608" t="str">
            <v>300AUD01</v>
          </cell>
          <cell r="C608" t="str">
            <v>BDO KAZAKHSTANAUDIT</v>
          </cell>
        </row>
        <row r="609">
          <cell r="B609" t="str">
            <v>300AUE01</v>
          </cell>
          <cell r="C609" t="str">
            <v>AUES</v>
          </cell>
        </row>
        <row r="610">
          <cell r="B610" t="str">
            <v>300AUT01</v>
          </cell>
          <cell r="C610" t="str">
            <v>ASTANA AUTOCENTER LLC</v>
          </cell>
        </row>
        <row r="611">
          <cell r="B611" t="str">
            <v>300AVR01</v>
          </cell>
          <cell r="C611" t="str">
            <v>Avramenco</v>
          </cell>
        </row>
        <row r="612">
          <cell r="B612" t="str">
            <v>300AYA01</v>
          </cell>
          <cell r="C612" t="str">
            <v>AYAZ</v>
          </cell>
        </row>
        <row r="613">
          <cell r="B613" t="str">
            <v>300AYA03</v>
          </cell>
          <cell r="C613" t="str">
            <v>Ayak</v>
          </cell>
        </row>
        <row r="614">
          <cell r="B614" t="str">
            <v>300AZH01</v>
          </cell>
          <cell r="C614" t="str">
            <v>Azhigaliev</v>
          </cell>
        </row>
        <row r="615">
          <cell r="B615" t="str">
            <v>300BAK01</v>
          </cell>
          <cell r="C615" t="str">
            <v>Bakyt</v>
          </cell>
        </row>
        <row r="616">
          <cell r="B616" t="str">
            <v>300BAK02</v>
          </cell>
          <cell r="C616" t="str">
            <v>Baker Hughes Solutions</v>
          </cell>
        </row>
        <row r="617">
          <cell r="B617" t="str">
            <v>300BAK03</v>
          </cell>
          <cell r="C617" t="str">
            <v>Baker Atlas</v>
          </cell>
        </row>
        <row r="618">
          <cell r="B618" t="str">
            <v>300BAL01</v>
          </cell>
          <cell r="C618" t="str">
            <v>Baldabaev</v>
          </cell>
        </row>
        <row r="619">
          <cell r="B619" t="str">
            <v>300BAR01</v>
          </cell>
          <cell r="C619" t="str">
            <v>Barkhan</v>
          </cell>
        </row>
        <row r="620">
          <cell r="B620" t="str">
            <v>300BAR02</v>
          </cell>
          <cell r="C620" t="str">
            <v>BARs Oil Trading</v>
          </cell>
        </row>
        <row r="621">
          <cell r="B621" t="str">
            <v>300BAS01</v>
          </cell>
          <cell r="C621" t="str">
            <v>BAS</v>
          </cell>
        </row>
        <row r="622">
          <cell r="B622" t="str">
            <v>300BAT01</v>
          </cell>
          <cell r="C622" t="str">
            <v>Batys Frontier Guarding Servic</v>
          </cell>
        </row>
        <row r="623">
          <cell r="B623" t="str">
            <v>300BAY01</v>
          </cell>
          <cell r="C623" t="str">
            <v>Bayan</v>
          </cell>
        </row>
        <row r="624">
          <cell r="B624" t="str">
            <v>300BDO01</v>
          </cell>
          <cell r="C624" t="str">
            <v>BDO-KazakhstanAudit</v>
          </cell>
        </row>
        <row r="625">
          <cell r="B625" t="str">
            <v>300BEL01</v>
          </cell>
          <cell r="C625" t="str">
            <v>Beletskaya V.V. Firma</v>
          </cell>
        </row>
        <row r="626">
          <cell r="B626" t="str">
            <v>300BER01</v>
          </cell>
          <cell r="C626" t="str">
            <v>H.B.Bertling Ltd-Aktau Brunch</v>
          </cell>
        </row>
        <row r="627">
          <cell r="B627" t="str">
            <v>300BEY01</v>
          </cell>
          <cell r="C627" t="str">
            <v>Beyneu Joldiery</v>
          </cell>
        </row>
        <row r="628">
          <cell r="B628" t="str">
            <v>300BIK01</v>
          </cell>
          <cell r="C628" t="str">
            <v>Biko</v>
          </cell>
        </row>
        <row r="629">
          <cell r="B629" t="str">
            <v>300BIS01</v>
          </cell>
          <cell r="C629" t="str">
            <v>Bishop Lifting</v>
          </cell>
        </row>
        <row r="630">
          <cell r="B630" t="str">
            <v>300BLU01</v>
          </cell>
          <cell r="C630" t="str">
            <v>Blue water Shipping Kaz</v>
          </cell>
        </row>
        <row r="631">
          <cell r="B631" t="str">
            <v>300BOL01</v>
          </cell>
          <cell r="C631" t="str">
            <v>Bolat Zhol</v>
          </cell>
        </row>
        <row r="632">
          <cell r="B632" t="str">
            <v>300BRI01</v>
          </cell>
          <cell r="C632" t="str">
            <v>BRIZ</v>
          </cell>
        </row>
        <row r="633">
          <cell r="B633" t="str">
            <v>300BTT01</v>
          </cell>
          <cell r="C633" t="str">
            <v>BTT</v>
          </cell>
        </row>
        <row r="634">
          <cell r="B634" t="str">
            <v>300BUL01</v>
          </cell>
          <cell r="C634" t="str">
            <v>BULYGO</v>
          </cell>
        </row>
        <row r="635">
          <cell r="B635" t="str">
            <v>300BUR01</v>
          </cell>
          <cell r="C635" t="str">
            <v>BURGYSHI</v>
          </cell>
        </row>
        <row r="636">
          <cell r="B636" t="str">
            <v>300CAN01</v>
          </cell>
          <cell r="C636" t="str">
            <v>Canam Services</v>
          </cell>
        </row>
        <row r="637">
          <cell r="B637" t="str">
            <v>300CAS01</v>
          </cell>
          <cell r="C637" t="str">
            <v>CASPI MUNAI GAZ</v>
          </cell>
        </row>
        <row r="638">
          <cell r="B638" t="str">
            <v>300CAS02</v>
          </cell>
          <cell r="C638" t="str">
            <v>Caspy-Bell</v>
          </cell>
        </row>
        <row r="639">
          <cell r="B639" t="str">
            <v>300CAT01</v>
          </cell>
          <cell r="C639" t="str">
            <v>Catkaz</v>
          </cell>
        </row>
        <row r="640">
          <cell r="B640" t="str">
            <v>300CEN01</v>
          </cell>
          <cell r="C640" t="str">
            <v>Aktau Bran.of CentralAsianUni</v>
          </cell>
        </row>
        <row r="641">
          <cell r="B641" t="str">
            <v>300CHA01</v>
          </cell>
          <cell r="C641" t="str">
            <v>Challenger</v>
          </cell>
        </row>
        <row r="642">
          <cell r="B642" t="str">
            <v>300CHA02</v>
          </cell>
          <cell r="C642" t="str">
            <v>Chaparral Resources Inc</v>
          </cell>
        </row>
        <row r="643">
          <cell r="B643" t="str">
            <v>300CHA03</v>
          </cell>
          <cell r="C643" t="str">
            <v>Cha-Kur Medical Firm</v>
          </cell>
        </row>
        <row r="644">
          <cell r="B644" t="str">
            <v>300CHE01</v>
          </cell>
          <cell r="C644" t="str">
            <v>Cherdabaeva G.</v>
          </cell>
        </row>
        <row r="645">
          <cell r="B645" t="str">
            <v>300CHI01</v>
          </cell>
          <cell r="C645" t="str">
            <v>Chikalova</v>
          </cell>
        </row>
        <row r="646">
          <cell r="B646" t="str">
            <v>300CLA01</v>
          </cell>
          <cell r="C646" t="str">
            <v>Clariant GMBH</v>
          </cell>
        </row>
        <row r="647">
          <cell r="B647" t="str">
            <v>300COM02</v>
          </cell>
          <cell r="C647" t="str">
            <v>Complex Systems</v>
          </cell>
        </row>
        <row r="648">
          <cell r="B648" t="str">
            <v>300CON01</v>
          </cell>
          <cell r="C648" t="str">
            <v>Continental Shiptores</v>
          </cell>
        </row>
        <row r="649">
          <cell r="B649" t="str">
            <v>300CRA01</v>
          </cell>
          <cell r="C649" t="str">
            <v>CRANE SERVICE</v>
          </cell>
        </row>
        <row r="650">
          <cell r="B650" t="str">
            <v>300CUS01</v>
          </cell>
          <cell r="C650" t="str">
            <v>Customs</v>
          </cell>
        </row>
        <row r="651">
          <cell r="B651" t="str">
            <v>300CWG01</v>
          </cell>
          <cell r="C651" t="str">
            <v>CWG-MOLDIR SU GROUP</v>
          </cell>
        </row>
        <row r="652">
          <cell r="B652" t="str">
            <v>300DAN01</v>
          </cell>
          <cell r="C652" t="str">
            <v>Dana</v>
          </cell>
        </row>
        <row r="653">
          <cell r="B653" t="str">
            <v>300DAN02</v>
          </cell>
          <cell r="C653" t="str">
            <v>Danver</v>
          </cell>
        </row>
        <row r="654">
          <cell r="B654" t="str">
            <v>300DAR01</v>
          </cell>
          <cell r="C654" t="str">
            <v>Dariya</v>
          </cell>
        </row>
        <row r="655">
          <cell r="B655" t="str">
            <v>300DEL01</v>
          </cell>
          <cell r="C655" t="str">
            <v>DELO</v>
          </cell>
        </row>
        <row r="656">
          <cell r="B656" t="str">
            <v>300DEL02</v>
          </cell>
          <cell r="C656" t="str">
            <v>Delikom Ltd</v>
          </cell>
        </row>
        <row r="657">
          <cell r="B657" t="str">
            <v>300DEL03</v>
          </cell>
          <cell r="C657" t="str">
            <v>Delphin</v>
          </cell>
        </row>
        <row r="658">
          <cell r="B658" t="str">
            <v>300DEM01</v>
          </cell>
          <cell r="C658" t="str">
            <v>DEMIDENKO</v>
          </cell>
        </row>
        <row r="659">
          <cell r="B659" t="str">
            <v>300DHL01</v>
          </cell>
          <cell r="C659" t="str">
            <v>DHL International Kazakhstan</v>
          </cell>
        </row>
        <row r="660">
          <cell r="B660" t="str">
            <v>300DIA01</v>
          </cell>
          <cell r="C660" t="str">
            <v>Diana</v>
          </cell>
        </row>
        <row r="661">
          <cell r="B661" t="str">
            <v>300DIE01</v>
          </cell>
          <cell r="C661" t="str">
            <v>Dieker Engineering Company,Inc</v>
          </cell>
        </row>
        <row r="662">
          <cell r="B662" t="str">
            <v>300DOC01</v>
          </cell>
          <cell r="C662" t="str">
            <v>DOCZ</v>
          </cell>
        </row>
        <row r="663">
          <cell r="B663" t="str">
            <v>300DON01</v>
          </cell>
          <cell r="C663" t="str">
            <v>Donskov</v>
          </cell>
        </row>
        <row r="664">
          <cell r="B664" t="str">
            <v>300DOS01</v>
          </cell>
          <cell r="C664" t="str">
            <v>Dostastyk</v>
          </cell>
        </row>
        <row r="665">
          <cell r="B665" t="str">
            <v>300DYA01</v>
          </cell>
          <cell r="C665" t="str">
            <v>Dyatlova MV</v>
          </cell>
        </row>
        <row r="666">
          <cell r="B666" t="str">
            <v>300EDI01</v>
          </cell>
          <cell r="C666" t="str">
            <v>Edil</v>
          </cell>
        </row>
        <row r="667">
          <cell r="B667" t="str">
            <v>300EFF01</v>
          </cell>
          <cell r="C667" t="str">
            <v>EFFECT-K</v>
          </cell>
        </row>
        <row r="668">
          <cell r="B668" t="str">
            <v>300EIK01</v>
          </cell>
          <cell r="C668" t="str">
            <v>Eikos</v>
          </cell>
        </row>
        <row r="669">
          <cell r="B669" t="str">
            <v>300ELA01</v>
          </cell>
          <cell r="C669" t="str">
            <v>El-Ali</v>
          </cell>
        </row>
        <row r="670">
          <cell r="B670" t="str">
            <v>300ELE01</v>
          </cell>
          <cell r="C670" t="str">
            <v>Elephant</v>
          </cell>
        </row>
        <row r="671">
          <cell r="B671" t="str">
            <v>300ELI01</v>
          </cell>
          <cell r="C671" t="str">
            <v>Eliko</v>
          </cell>
        </row>
        <row r="672">
          <cell r="B672" t="str">
            <v>300ENE01</v>
          </cell>
          <cell r="C672" t="str">
            <v>Energokombinat</v>
          </cell>
        </row>
        <row r="673">
          <cell r="B673" t="str">
            <v>300ENE02</v>
          </cell>
          <cell r="C673" t="str">
            <v>Energokombinat</v>
          </cell>
        </row>
        <row r="674">
          <cell r="B674" t="str">
            <v>300ENK01</v>
          </cell>
          <cell r="C674" t="str">
            <v>Enkaz</v>
          </cell>
        </row>
        <row r="675">
          <cell r="B675" t="str">
            <v>300ERG01</v>
          </cell>
          <cell r="C675" t="str">
            <v>ERGLIS</v>
          </cell>
        </row>
        <row r="676">
          <cell r="B676" t="str">
            <v>300ERN01</v>
          </cell>
          <cell r="C676" t="str">
            <v>Ernst &amp; Young Kazakhstan</v>
          </cell>
        </row>
        <row r="677">
          <cell r="B677" t="str">
            <v>300EUR01</v>
          </cell>
          <cell r="C677" t="str">
            <v>EURO Asia Air</v>
          </cell>
        </row>
        <row r="678">
          <cell r="B678" t="str">
            <v>300EXU01</v>
          </cell>
          <cell r="C678" t="str">
            <v>EXUS (CYPRUS) LTD</v>
          </cell>
        </row>
        <row r="679">
          <cell r="B679" t="str">
            <v>300EXU02</v>
          </cell>
          <cell r="C679" t="str">
            <v>EXUS Kazakhstan</v>
          </cell>
        </row>
        <row r="680">
          <cell r="B680" t="str">
            <v>300FBD01</v>
          </cell>
          <cell r="C680" t="str">
            <v>FBDD</v>
          </cell>
        </row>
        <row r="681">
          <cell r="B681" t="str">
            <v>300FED01</v>
          </cell>
          <cell r="C681" t="str">
            <v>Fedotav</v>
          </cell>
        </row>
        <row r="682">
          <cell r="B682" t="str">
            <v>300FEL01</v>
          </cell>
          <cell r="C682" t="str">
            <v>Felix</v>
          </cell>
        </row>
        <row r="683">
          <cell r="B683" t="str">
            <v>300FEN01</v>
          </cell>
          <cell r="C683" t="str">
            <v>Fenix</v>
          </cell>
        </row>
        <row r="684">
          <cell r="B684" t="str">
            <v>300FIN01</v>
          </cell>
          <cell r="C684" t="str">
            <v>Fine Food</v>
          </cell>
        </row>
        <row r="685">
          <cell r="B685" t="str">
            <v>300FRA01</v>
          </cell>
          <cell r="C685" t="str">
            <v>Fransuzova/Kulzhigitov</v>
          </cell>
        </row>
        <row r="686">
          <cell r="B686" t="str">
            <v>300FUN01</v>
          </cell>
          <cell r="C686" t="str">
            <v>Fund of criminality</v>
          </cell>
        </row>
        <row r="687">
          <cell r="B687" t="str">
            <v>300GAI01</v>
          </cell>
          <cell r="C687" t="str">
            <v>Gaintsev</v>
          </cell>
        </row>
        <row r="688">
          <cell r="B688" t="str">
            <v>300GAL01</v>
          </cell>
          <cell r="C688" t="str">
            <v>Galia</v>
          </cell>
        </row>
        <row r="689">
          <cell r="B689" t="str">
            <v>300GDU01</v>
          </cell>
          <cell r="C689" t="str">
            <v>RGP GDU (SCOUT DBASE)</v>
          </cell>
        </row>
        <row r="690">
          <cell r="B690" t="str">
            <v>300GEN01</v>
          </cell>
          <cell r="C690" t="str">
            <v>Genesis</v>
          </cell>
        </row>
        <row r="691">
          <cell r="B691" t="str">
            <v>300GEO01</v>
          </cell>
          <cell r="C691" t="str">
            <v>Geotex/Azimut</v>
          </cell>
        </row>
        <row r="692">
          <cell r="B692" t="str">
            <v>300GEO02</v>
          </cell>
          <cell r="C692" t="str">
            <v>Geografix</v>
          </cell>
        </row>
        <row r="693">
          <cell r="B693" t="str">
            <v>300GEO03</v>
          </cell>
          <cell r="C693" t="str">
            <v>Geologisticts Aktau Services</v>
          </cell>
        </row>
        <row r="694">
          <cell r="B694" t="str">
            <v>300GEO04</v>
          </cell>
          <cell r="C694" t="str">
            <v>Geos Ltd</v>
          </cell>
        </row>
        <row r="695">
          <cell r="B695" t="str">
            <v>300GEO05</v>
          </cell>
          <cell r="C695" t="str">
            <v>Geologistic Kazakh Service</v>
          </cell>
        </row>
        <row r="696">
          <cell r="B696" t="str">
            <v>300GEO06</v>
          </cell>
          <cell r="C696" t="str">
            <v>GEOMUNAYSERVICE</v>
          </cell>
        </row>
        <row r="697">
          <cell r="B697" t="str">
            <v>300GIS01</v>
          </cell>
          <cell r="C697" t="str">
            <v>GIS Company</v>
          </cell>
        </row>
        <row r="698">
          <cell r="B698" t="str">
            <v>300GLA01</v>
          </cell>
          <cell r="C698" t="str">
            <v>Glaobal Impact Management</v>
          </cell>
        </row>
        <row r="699">
          <cell r="B699" t="str">
            <v>300GLO01</v>
          </cell>
          <cell r="C699" t="str">
            <v>GLOBUS</v>
          </cell>
        </row>
        <row r="700">
          <cell r="B700" t="str">
            <v>300GLO02</v>
          </cell>
          <cell r="C700" t="str">
            <v>Globalink</v>
          </cell>
        </row>
        <row r="701">
          <cell r="B701" t="str">
            <v>300GNI01</v>
          </cell>
          <cell r="C701" t="str">
            <v>Gnilozub</v>
          </cell>
        </row>
        <row r="702">
          <cell r="B702" t="str">
            <v>300GNP01</v>
          </cell>
          <cell r="C702" t="str">
            <v>GosNPTsZem</v>
          </cell>
        </row>
        <row r="703">
          <cell r="B703" t="str">
            <v>300GOS01</v>
          </cell>
          <cell r="C703" t="str">
            <v>GosArthStroilinspection</v>
          </cell>
        </row>
        <row r="704">
          <cell r="B704" t="str">
            <v>300GOS02</v>
          </cell>
          <cell r="C704" t="str">
            <v>GosEnergoNadzor</v>
          </cell>
        </row>
        <row r="705">
          <cell r="B705" t="str">
            <v>300GRA01</v>
          </cell>
          <cell r="C705" t="str">
            <v>GRATA</v>
          </cell>
        </row>
        <row r="706">
          <cell r="B706" t="str">
            <v>300GRA02</v>
          </cell>
          <cell r="C706" t="str">
            <v>GRAFICON</v>
          </cell>
        </row>
        <row r="707">
          <cell r="B707" t="str">
            <v>300GRO01</v>
          </cell>
          <cell r="C707" t="str">
            <v>Grom</v>
          </cell>
        </row>
        <row r="708">
          <cell r="B708" t="str">
            <v>300GSM01</v>
          </cell>
          <cell r="C708" t="str">
            <v>GSM-1110403-Klinchev N.D</v>
          </cell>
        </row>
        <row r="709">
          <cell r="B709" t="str">
            <v>300GSM02</v>
          </cell>
          <cell r="C709" t="str">
            <v>GSM-5220991-Moskovkin</v>
          </cell>
        </row>
        <row r="710">
          <cell r="B710" t="str">
            <v>300GSM03</v>
          </cell>
          <cell r="C710" t="str">
            <v>GSM-1110509-Moore R</v>
          </cell>
        </row>
        <row r="711">
          <cell r="B711" t="str">
            <v>300GSM04</v>
          </cell>
          <cell r="C711" t="str">
            <v>GSM-5221027-Khairov</v>
          </cell>
        </row>
        <row r="712">
          <cell r="B712" t="str">
            <v>300GSM05</v>
          </cell>
          <cell r="C712" t="str">
            <v>GSM-5221028-Poettmann</v>
          </cell>
        </row>
        <row r="713">
          <cell r="B713" t="str">
            <v>300GSM06</v>
          </cell>
          <cell r="C713" t="str">
            <v>GSM-5221024-Wood J.</v>
          </cell>
        </row>
        <row r="714">
          <cell r="B714" t="str">
            <v>300GSM07</v>
          </cell>
          <cell r="C714" t="str">
            <v>GSM-5221343-Yusspov Zh.</v>
          </cell>
        </row>
        <row r="715">
          <cell r="B715" t="str">
            <v>300GSM08</v>
          </cell>
          <cell r="C715" t="str">
            <v>GSM-5222656-Kartbayuly Zh.</v>
          </cell>
        </row>
        <row r="716">
          <cell r="B716" t="str">
            <v>300GSM09</v>
          </cell>
          <cell r="C716" t="str">
            <v>GSM-5330721-Quixley J.</v>
          </cell>
        </row>
        <row r="717">
          <cell r="B717" t="str">
            <v>300GSM10</v>
          </cell>
          <cell r="C717" t="str">
            <v>GSM-5334424-Kalenkevich S.</v>
          </cell>
        </row>
        <row r="718">
          <cell r="B718" t="str">
            <v>300GSM11</v>
          </cell>
          <cell r="C718" t="str">
            <v>GSM-5335325-Sakhimov A.</v>
          </cell>
        </row>
        <row r="719">
          <cell r="B719" t="str">
            <v>300GSM12</v>
          </cell>
          <cell r="C719" t="str">
            <v>GSM-5335314-Gray A.</v>
          </cell>
        </row>
        <row r="720">
          <cell r="B720" t="str">
            <v>300GSM13</v>
          </cell>
          <cell r="C720" t="str">
            <v>GSM Kazakhstan</v>
          </cell>
        </row>
        <row r="721">
          <cell r="B721" t="str">
            <v>300GSM14</v>
          </cell>
          <cell r="C721" t="str">
            <v>GSM-5226265-Lewman T.</v>
          </cell>
        </row>
        <row r="722">
          <cell r="B722" t="str">
            <v>300GSM15</v>
          </cell>
          <cell r="C722" t="str">
            <v>GSM-5332397-Khusainov Zhaik</v>
          </cell>
        </row>
        <row r="723">
          <cell r="B723" t="str">
            <v>300GSM16</v>
          </cell>
          <cell r="C723" t="str">
            <v>GSM-5442272-Kalimov Maksat</v>
          </cell>
        </row>
        <row r="724">
          <cell r="B724" t="str">
            <v>300GSM17</v>
          </cell>
          <cell r="C724" t="str">
            <v>GSM-5445124-Baetova Sh</v>
          </cell>
        </row>
        <row r="725">
          <cell r="B725" t="str">
            <v>300GUK01</v>
          </cell>
          <cell r="C725" t="str">
            <v>GUKS</v>
          </cell>
        </row>
        <row r="726">
          <cell r="B726" t="str">
            <v>300GUL01</v>
          </cell>
          <cell r="C726" t="str">
            <v>GULDJIMAROV</v>
          </cell>
        </row>
        <row r="727">
          <cell r="B727" t="str">
            <v>300GUS01</v>
          </cell>
          <cell r="C727" t="str">
            <v>Guseinov</v>
          </cell>
        </row>
        <row r="728">
          <cell r="B728" t="str">
            <v>300HIM01</v>
          </cell>
          <cell r="C728" t="str">
            <v>Himmontaj</v>
          </cell>
        </row>
        <row r="729">
          <cell r="B729" t="str">
            <v>300HIM02</v>
          </cell>
          <cell r="C729" t="str">
            <v>Himzaschita</v>
          </cell>
        </row>
        <row r="730">
          <cell r="B730" t="str">
            <v>300HOS01</v>
          </cell>
          <cell r="C730" t="str">
            <v>Hossvet Co</v>
          </cell>
        </row>
        <row r="731">
          <cell r="B731" t="str">
            <v>300HOT01</v>
          </cell>
          <cell r="C731" t="str">
            <v>Hotel "Almaty"</v>
          </cell>
        </row>
        <row r="732">
          <cell r="B732" t="str">
            <v>300HOT02</v>
          </cell>
          <cell r="C732" t="str">
            <v>Hotel"Astana"</v>
          </cell>
        </row>
        <row r="733">
          <cell r="B733" t="str">
            <v>300HOT03</v>
          </cell>
          <cell r="C733" t="str">
            <v>Hotel "Dostyk"</v>
          </cell>
        </row>
        <row r="734">
          <cell r="B734" t="str">
            <v>300HOT04</v>
          </cell>
          <cell r="C734" t="str">
            <v>Hotel "Altyn-Dala"</v>
          </cell>
        </row>
        <row r="735">
          <cell r="B735" t="str">
            <v>300HOZ01</v>
          </cell>
          <cell r="C735" t="str">
            <v>HOZU of Apparat Akim</v>
          </cell>
        </row>
        <row r="736">
          <cell r="B736" t="str">
            <v>300HYC01</v>
          </cell>
          <cell r="C736" t="str">
            <v>Hycalog / Camco Int. Ltd</v>
          </cell>
        </row>
        <row r="737">
          <cell r="B737" t="str">
            <v>300HYD01</v>
          </cell>
          <cell r="C737" t="str">
            <v>Hydromash-Orion</v>
          </cell>
        </row>
        <row r="738">
          <cell r="B738" t="str">
            <v>300IBR01</v>
          </cell>
          <cell r="C738" t="str">
            <v>Ibrasheva</v>
          </cell>
        </row>
        <row r="739">
          <cell r="B739" t="str">
            <v>300IMA01</v>
          </cell>
          <cell r="C739" t="str">
            <v>IMAJ</v>
          </cell>
        </row>
        <row r="740">
          <cell r="B740" t="str">
            <v>300IMP01</v>
          </cell>
          <cell r="C740" t="str">
            <v>Impro Partnership Ltd</v>
          </cell>
        </row>
        <row r="741">
          <cell r="B741" t="str">
            <v>300IMP02</v>
          </cell>
          <cell r="C741" t="str">
            <v>IMPRO</v>
          </cell>
        </row>
        <row r="742">
          <cell r="B742" t="str">
            <v>300INF01</v>
          </cell>
          <cell r="C742" t="str">
            <v>Information-Computer Service</v>
          </cell>
        </row>
        <row r="743">
          <cell r="B743" t="str">
            <v>300INS01</v>
          </cell>
          <cell r="C743" t="str">
            <v>InstrumentService</v>
          </cell>
        </row>
        <row r="744">
          <cell r="B744" t="str">
            <v>300INT01</v>
          </cell>
          <cell r="C744" t="str">
            <v>INTEGRAL</v>
          </cell>
        </row>
        <row r="745">
          <cell r="B745" t="str">
            <v>300INT02</v>
          </cell>
          <cell r="C745" t="str">
            <v>Interkom</v>
          </cell>
        </row>
        <row r="746">
          <cell r="B746" t="str">
            <v>300INT03</v>
          </cell>
          <cell r="C746" t="str">
            <v>Intellect-Technologies</v>
          </cell>
        </row>
        <row r="747">
          <cell r="B747" t="str">
            <v>300INV01</v>
          </cell>
          <cell r="C747" t="str">
            <v>Invest Service</v>
          </cell>
        </row>
        <row r="748">
          <cell r="B748" t="str">
            <v>300ISA01</v>
          </cell>
          <cell r="C748" t="str">
            <v>ISAEVA</v>
          </cell>
        </row>
        <row r="749">
          <cell r="B749" t="str">
            <v>300ISP01</v>
          </cell>
          <cell r="C749" t="str">
            <v>Ispanova</v>
          </cell>
        </row>
        <row r="750">
          <cell r="B750" t="str">
            <v>300JMC01</v>
          </cell>
          <cell r="C750" t="str">
            <v>JMC Oilfield</v>
          </cell>
        </row>
        <row r="751">
          <cell r="B751" t="str">
            <v>300JOH01</v>
          </cell>
          <cell r="C751" t="str">
            <v>John M.Glenn</v>
          </cell>
        </row>
        <row r="752">
          <cell r="B752" t="str">
            <v>300JUR01</v>
          </cell>
          <cell r="C752" t="str">
            <v>JURINFO</v>
          </cell>
        </row>
        <row r="753">
          <cell r="B753" t="str">
            <v>300KAH01</v>
          </cell>
          <cell r="C753" t="str">
            <v>Khan and Co</v>
          </cell>
        </row>
        <row r="754">
          <cell r="B754" t="str">
            <v>300KAM01</v>
          </cell>
          <cell r="C754" t="str">
            <v>Kamkor</v>
          </cell>
        </row>
        <row r="755">
          <cell r="B755" t="str">
            <v>300KAN01</v>
          </cell>
          <cell r="C755" t="str">
            <v>Kann</v>
          </cell>
        </row>
        <row r="756">
          <cell r="B756" t="str">
            <v>300KAR01</v>
          </cell>
          <cell r="C756" t="str">
            <v>KARIM</v>
          </cell>
        </row>
        <row r="757">
          <cell r="B757" t="str">
            <v>300KAR02</v>
          </cell>
          <cell r="C757" t="str">
            <v>KAROTAZHNIK</v>
          </cell>
        </row>
        <row r="758">
          <cell r="B758" t="str">
            <v>300KAR03</v>
          </cell>
          <cell r="C758" t="str">
            <v>Karate-Do Federation</v>
          </cell>
        </row>
        <row r="759">
          <cell r="B759" t="str">
            <v>300KAR04</v>
          </cell>
          <cell r="C759" t="str">
            <v>Kardinal</v>
          </cell>
        </row>
        <row r="760">
          <cell r="B760" t="str">
            <v>300KAS01</v>
          </cell>
          <cell r="C760" t="str">
            <v>Kaskor</v>
          </cell>
        </row>
        <row r="761">
          <cell r="B761" t="str">
            <v>300KAS02</v>
          </cell>
          <cell r="C761" t="str">
            <v>Kaspishelf</v>
          </cell>
        </row>
        <row r="762">
          <cell r="B762" t="str">
            <v>300KAS03</v>
          </cell>
          <cell r="C762" t="str">
            <v>KASKOR-REMZAVOD</v>
          </cell>
        </row>
        <row r="763">
          <cell r="B763" t="str">
            <v>300KAS04</v>
          </cell>
          <cell r="C763" t="str">
            <v>KasTsSMS</v>
          </cell>
        </row>
        <row r="764">
          <cell r="B764" t="str">
            <v>300KAS05</v>
          </cell>
          <cell r="C764" t="str">
            <v>Kasamand Oil</v>
          </cell>
        </row>
        <row r="765">
          <cell r="B765" t="str">
            <v>300KAS06</v>
          </cell>
          <cell r="C765" t="str">
            <v>Kaskor Mashzavod-ARC</v>
          </cell>
        </row>
        <row r="766">
          <cell r="B766" t="str">
            <v>300KAS08</v>
          </cell>
          <cell r="C766" t="str">
            <v>Kaskor-Mashzavod</v>
          </cell>
        </row>
        <row r="767">
          <cell r="B767" t="str">
            <v>300KAS09</v>
          </cell>
          <cell r="C767" t="str">
            <v>Kaskor-Dikfa</v>
          </cell>
        </row>
        <row r="768">
          <cell r="B768" t="str">
            <v>300KAS10</v>
          </cell>
          <cell r="C768" t="str">
            <v>Kaskor-Priborist</v>
          </cell>
        </row>
        <row r="769">
          <cell r="B769" t="str">
            <v>300KAS11</v>
          </cell>
          <cell r="C769" t="str">
            <v>Kaskor-Typography</v>
          </cell>
        </row>
        <row r="770">
          <cell r="B770" t="str">
            <v>300KAT01</v>
          </cell>
          <cell r="C770" t="str">
            <v>KATYNAS</v>
          </cell>
        </row>
        <row r="771">
          <cell r="B771" t="str">
            <v>300KAT02</v>
          </cell>
          <cell r="C771" t="str">
            <v>Katris-A</v>
          </cell>
        </row>
        <row r="772">
          <cell r="B772" t="str">
            <v>300KAZ01</v>
          </cell>
          <cell r="C772" t="str">
            <v>Kaztransoil</v>
          </cell>
        </row>
        <row r="773">
          <cell r="B773" t="str">
            <v>300KAZ03</v>
          </cell>
          <cell r="C773" t="str">
            <v>Kazakhinstrakh</v>
          </cell>
        </row>
        <row r="774">
          <cell r="B774" t="str">
            <v>300KAZ04</v>
          </cell>
          <cell r="C774" t="str">
            <v>KAZNIGRI</v>
          </cell>
        </row>
        <row r="775">
          <cell r="B775" t="str">
            <v>300KAZ05</v>
          </cell>
          <cell r="C775" t="str">
            <v>Kazakh Travel International</v>
          </cell>
        </row>
        <row r="776">
          <cell r="B776" t="str">
            <v>300KAZ06</v>
          </cell>
          <cell r="C776" t="str">
            <v>KazGIIZ</v>
          </cell>
        </row>
        <row r="777">
          <cell r="B777" t="str">
            <v>300KAZ07</v>
          </cell>
          <cell r="C777" t="str">
            <v>KazTorgService</v>
          </cell>
        </row>
        <row r="778">
          <cell r="B778" t="str">
            <v>300KAZ08</v>
          </cell>
          <cell r="C778" t="str">
            <v>Kazakhoilkurylys</v>
          </cell>
        </row>
        <row r="779">
          <cell r="B779" t="str">
            <v>300KAZ09</v>
          </cell>
          <cell r="C779" t="str">
            <v>Kazbacpasoz</v>
          </cell>
        </row>
        <row r="780">
          <cell r="B780" t="str">
            <v>300KAZ10</v>
          </cell>
          <cell r="C780" t="str">
            <v>Kazakhoil</v>
          </cell>
        </row>
        <row r="781">
          <cell r="B781" t="str">
            <v>300KAZ12</v>
          </cell>
          <cell r="C781" t="str">
            <v>Kazakhoil Drilling KZT</v>
          </cell>
        </row>
        <row r="782">
          <cell r="B782" t="str">
            <v>300KAZ13</v>
          </cell>
          <cell r="C782" t="str">
            <v>Kazakh-American University</v>
          </cell>
        </row>
        <row r="783">
          <cell r="B783" t="str">
            <v>300KAZ14</v>
          </cell>
          <cell r="C783" t="str">
            <v>KazNTUniversity</v>
          </cell>
        </row>
        <row r="784">
          <cell r="B784" t="str">
            <v>300KAZ15</v>
          </cell>
          <cell r="C784" t="str">
            <v>Kazakh State Academy Managmen</v>
          </cell>
        </row>
        <row r="785">
          <cell r="B785" t="str">
            <v>300KAZ16</v>
          </cell>
          <cell r="C785" t="str">
            <v>Kazstroymontazhservice</v>
          </cell>
        </row>
        <row r="786">
          <cell r="B786" t="str">
            <v>300KAZ17</v>
          </cell>
          <cell r="C786" t="str">
            <v>Kazbek Ltd</v>
          </cell>
        </row>
        <row r="787">
          <cell r="B787" t="str">
            <v>300KAZ18</v>
          </cell>
          <cell r="C787" t="str">
            <v>Kazpost</v>
          </cell>
        </row>
        <row r="788">
          <cell r="B788" t="str">
            <v>300KAZ19</v>
          </cell>
          <cell r="C788" t="str">
            <v>KazAvtoTruck</v>
          </cell>
        </row>
        <row r="789">
          <cell r="B789" t="str">
            <v>300KAZ20</v>
          </cell>
          <cell r="C789" t="str">
            <v>KazTransOil-transportation</v>
          </cell>
        </row>
        <row r="790">
          <cell r="B790" t="str">
            <v>300KAZ21</v>
          </cell>
          <cell r="C790" t="str">
            <v>Kazakh Academy of transport</v>
          </cell>
        </row>
        <row r="791">
          <cell r="B791" t="str">
            <v>300KAZ22</v>
          </cell>
          <cell r="C791" t="str">
            <v>KazTransService</v>
          </cell>
        </row>
        <row r="792">
          <cell r="B792" t="str">
            <v>300KAZ23</v>
          </cell>
          <cell r="C792" t="str">
            <v>KAZAKH CASPIAN OIL TOOLS</v>
          </cell>
        </row>
        <row r="793">
          <cell r="B793" t="str">
            <v>300KED01</v>
          </cell>
          <cell r="C793" t="str">
            <v>Kedentransservice</v>
          </cell>
        </row>
        <row r="794">
          <cell r="B794" t="str">
            <v>300KEE01</v>
          </cell>
          <cell r="C794" t="str">
            <v>KEENOIL</v>
          </cell>
        </row>
        <row r="795">
          <cell r="B795" t="str">
            <v>300KEZ01</v>
          </cell>
          <cell r="C795" t="str">
            <v>Kezby</v>
          </cell>
        </row>
        <row r="796">
          <cell r="B796" t="str">
            <v>300KHA01</v>
          </cell>
          <cell r="C796" t="str">
            <v>KHAIROVA</v>
          </cell>
        </row>
        <row r="797">
          <cell r="B797" t="str">
            <v>300KHA02</v>
          </cell>
          <cell r="C797" t="str">
            <v>Khan &amp; C0</v>
          </cell>
        </row>
        <row r="798">
          <cell r="B798" t="str">
            <v>300KIM01</v>
          </cell>
          <cell r="C798" t="str">
            <v>KIMEP</v>
          </cell>
        </row>
        <row r="799">
          <cell r="B799" t="str">
            <v>300KIO01</v>
          </cell>
          <cell r="C799" t="str">
            <v>KIO DGP GOSNPTSZEM</v>
          </cell>
        </row>
        <row r="800">
          <cell r="B800" t="str">
            <v>300KIS01</v>
          </cell>
          <cell r="C800" t="str">
            <v>Kislorod</v>
          </cell>
        </row>
        <row r="801">
          <cell r="B801" t="str">
            <v>300KKO01</v>
          </cell>
          <cell r="C801" t="str">
            <v>Kascor Kommercia</v>
          </cell>
        </row>
        <row r="802">
          <cell r="B802" t="str">
            <v>300KLI01</v>
          </cell>
          <cell r="C802" t="str">
            <v>Klinchev</v>
          </cell>
        </row>
        <row r="803">
          <cell r="B803" t="str">
            <v>300KLI02</v>
          </cell>
          <cell r="C803" t="str">
            <v>Kliyakin V.G. Firma</v>
          </cell>
        </row>
        <row r="804">
          <cell r="B804" t="str">
            <v>300KMO01</v>
          </cell>
          <cell r="C804" t="str">
            <v>KaR-Tel 2106910-Moore R.</v>
          </cell>
        </row>
        <row r="805">
          <cell r="B805" t="str">
            <v>300KMO02</v>
          </cell>
          <cell r="C805" t="str">
            <v>KaR-Tel-2106909-Klinchev</v>
          </cell>
        </row>
        <row r="806">
          <cell r="B806" t="str">
            <v>300KMO03</v>
          </cell>
          <cell r="C806" t="str">
            <v>KaR-Tel -2108901</v>
          </cell>
        </row>
        <row r="807">
          <cell r="B807" t="str">
            <v>300KOL01</v>
          </cell>
          <cell r="C807" t="str">
            <v>Kolonnada Engineering</v>
          </cell>
        </row>
        <row r="808">
          <cell r="B808" t="str">
            <v>300KOM01</v>
          </cell>
          <cell r="C808" t="str">
            <v>Komfort</v>
          </cell>
        </row>
        <row r="809">
          <cell r="B809" t="str">
            <v>300KOM02</v>
          </cell>
          <cell r="C809" t="str">
            <v>KomplektMash</v>
          </cell>
        </row>
        <row r="810">
          <cell r="B810" t="str">
            <v>300KON01</v>
          </cell>
          <cell r="C810" t="str">
            <v>Konokotina</v>
          </cell>
        </row>
        <row r="811">
          <cell r="B811" t="str">
            <v>300KOP01</v>
          </cell>
          <cell r="C811" t="str">
            <v>KOPIYA</v>
          </cell>
        </row>
        <row r="812">
          <cell r="B812" t="str">
            <v>300KOS01</v>
          </cell>
          <cell r="C812" t="str">
            <v>Koshkinbaev</v>
          </cell>
        </row>
        <row r="813">
          <cell r="B813" t="str">
            <v>300KOZ01</v>
          </cell>
          <cell r="C813" t="str">
            <v>Kozhevnikov</v>
          </cell>
        </row>
        <row r="814">
          <cell r="B814" t="str">
            <v>300KRA01</v>
          </cell>
          <cell r="C814" t="str">
            <v>KRAVCOV</v>
          </cell>
        </row>
        <row r="815">
          <cell r="B815" t="str">
            <v>300KRE01</v>
          </cell>
          <cell r="C815" t="str">
            <v>KRESTIN</v>
          </cell>
        </row>
        <row r="816">
          <cell r="B816" t="str">
            <v>300KSK01</v>
          </cell>
          <cell r="C816" t="str">
            <v>KSK Utes</v>
          </cell>
        </row>
        <row r="817">
          <cell r="B817" t="str">
            <v>300KTE01</v>
          </cell>
          <cell r="C817" t="str">
            <v>Kascor Telecom</v>
          </cell>
        </row>
        <row r="818">
          <cell r="B818" t="str">
            <v>300KTS01</v>
          </cell>
          <cell r="C818" t="str">
            <v>RGP KTSSMS</v>
          </cell>
        </row>
        <row r="819">
          <cell r="B819" t="str">
            <v>300KYD01</v>
          </cell>
          <cell r="C819" t="str">
            <v>KYDYR</v>
          </cell>
        </row>
        <row r="820">
          <cell r="B820" t="str">
            <v>300LAT01</v>
          </cell>
          <cell r="C820" t="str">
            <v>Latipov B.C.</v>
          </cell>
        </row>
        <row r="821">
          <cell r="B821" t="str">
            <v>300LAT02</v>
          </cell>
          <cell r="C821" t="str">
            <v>Laton</v>
          </cell>
        </row>
        <row r="822">
          <cell r="B822" t="str">
            <v>300LAU01</v>
          </cell>
          <cell r="C822" t="str">
            <v>Laura-94</v>
          </cell>
        </row>
        <row r="823">
          <cell r="B823" t="str">
            <v>300LEM01</v>
          </cell>
          <cell r="C823" t="str">
            <v>Lemondzhava A.O. Firma</v>
          </cell>
        </row>
        <row r="824">
          <cell r="B824" t="str">
            <v>300LIN01</v>
          </cell>
          <cell r="C824" t="str">
            <v>LINA LLC</v>
          </cell>
        </row>
        <row r="825">
          <cell r="B825" t="str">
            <v>300LIT01</v>
          </cell>
          <cell r="C825" t="str">
            <v>Liter Ltd</v>
          </cell>
        </row>
        <row r="826">
          <cell r="B826" t="str">
            <v>300LOG01</v>
          </cell>
          <cell r="C826" t="str">
            <v>Loginov</v>
          </cell>
        </row>
        <row r="827">
          <cell r="B827" t="str">
            <v>300LOM01</v>
          </cell>
          <cell r="C827" t="str">
            <v>Lomakin</v>
          </cell>
        </row>
        <row r="828">
          <cell r="B828" t="str">
            <v>300LSI01</v>
          </cell>
          <cell r="C828" t="str">
            <v>L.S.I.P.</v>
          </cell>
        </row>
        <row r="829">
          <cell r="B829" t="str">
            <v>300LUC01</v>
          </cell>
          <cell r="C829" t="str">
            <v>LUCH</v>
          </cell>
        </row>
        <row r="830">
          <cell r="B830" t="str">
            <v>300MAE01</v>
          </cell>
          <cell r="C830" t="str">
            <v>Energocombinat MAEC</v>
          </cell>
        </row>
        <row r="831">
          <cell r="B831" t="str">
            <v>300MAG01</v>
          </cell>
          <cell r="C831" t="str">
            <v>Magistral-Services</v>
          </cell>
        </row>
        <row r="832">
          <cell r="B832" t="str">
            <v>300MAI01</v>
          </cell>
          <cell r="C832" t="str">
            <v>MAIKS</v>
          </cell>
        </row>
        <row r="833">
          <cell r="B833" t="str">
            <v>300MAN01</v>
          </cell>
          <cell r="C833" t="str">
            <v>MANEX</v>
          </cell>
        </row>
        <row r="834">
          <cell r="B834" t="str">
            <v>300MAN02</v>
          </cell>
          <cell r="C834" t="str">
            <v>Mangistau Technical University</v>
          </cell>
        </row>
        <row r="835">
          <cell r="B835" t="str">
            <v>300MAN03</v>
          </cell>
          <cell r="C835" t="str">
            <v>Mangistauenergomontazh</v>
          </cell>
        </row>
        <row r="836">
          <cell r="B836" t="str">
            <v>300MAN04</v>
          </cell>
          <cell r="C836" t="str">
            <v>Mangistau-Pharmacy</v>
          </cell>
        </row>
        <row r="837">
          <cell r="B837" t="str">
            <v>300MAN05</v>
          </cell>
          <cell r="C837" t="str">
            <v>Mangistau Regional Youth Assoc</v>
          </cell>
        </row>
        <row r="838">
          <cell r="B838" t="str">
            <v>300MAN06</v>
          </cell>
          <cell r="C838" t="str">
            <v>Mangistau Polyt.College</v>
          </cell>
        </row>
        <row r="839">
          <cell r="B839" t="str">
            <v>300MAN07</v>
          </cell>
          <cell r="C839" t="str">
            <v>Mangistaugeology</v>
          </cell>
        </row>
        <row r="840">
          <cell r="B840" t="str">
            <v>300MAN08</v>
          </cell>
          <cell r="C840" t="str">
            <v>Manikol</v>
          </cell>
        </row>
        <row r="841">
          <cell r="B841" t="str">
            <v>300MAN09</v>
          </cell>
          <cell r="C841" t="str">
            <v>MangistauMunayZholdary</v>
          </cell>
        </row>
        <row r="842">
          <cell r="B842" t="str">
            <v>300MAN10</v>
          </cell>
          <cell r="C842" t="str">
            <v>Mangistau-Monitoring</v>
          </cell>
        </row>
        <row r="843">
          <cell r="B843" t="str">
            <v>300MAN11</v>
          </cell>
          <cell r="C843" t="str">
            <v>Mangistau-Poligraph</v>
          </cell>
        </row>
        <row r="844">
          <cell r="B844" t="str">
            <v>300MAN12</v>
          </cell>
          <cell r="C844" t="str">
            <v>Mangistau Humanitarian College</v>
          </cell>
        </row>
        <row r="845">
          <cell r="B845" t="str">
            <v>300MAN13</v>
          </cell>
          <cell r="C845" t="str">
            <v>Mangistau Chamber of Commerce</v>
          </cell>
        </row>
        <row r="846">
          <cell r="B846" t="str">
            <v>300MAN14</v>
          </cell>
          <cell r="C846" t="str">
            <v>MangistauMunayGas</v>
          </cell>
        </row>
        <row r="847">
          <cell r="B847" t="str">
            <v>300MAN15</v>
          </cell>
          <cell r="C847" t="str">
            <v>Mangistau-Imstalkon</v>
          </cell>
        </row>
        <row r="848">
          <cell r="B848" t="str">
            <v>300MAN16</v>
          </cell>
          <cell r="C848" t="str">
            <v>Mangistau Affiliate of scie</v>
          </cell>
        </row>
        <row r="849">
          <cell r="B849" t="str">
            <v>300MAR01</v>
          </cell>
          <cell r="C849" t="str">
            <v>Mars-S</v>
          </cell>
        </row>
        <row r="850">
          <cell r="B850" t="str">
            <v>300MAX01</v>
          </cell>
          <cell r="C850" t="str">
            <v>MaxiBar, LP</v>
          </cell>
        </row>
        <row r="851">
          <cell r="B851" t="str">
            <v>300MED01</v>
          </cell>
          <cell r="C851" t="str">
            <v>Medical College</v>
          </cell>
        </row>
        <row r="852">
          <cell r="B852" t="str">
            <v>300MEK01</v>
          </cell>
          <cell r="C852" t="str">
            <v>Mekensak</v>
          </cell>
        </row>
        <row r="853">
          <cell r="B853" t="str">
            <v>300MEM02</v>
          </cell>
          <cell r="C853" t="str">
            <v>Memenergiyasaraptama</v>
          </cell>
        </row>
        <row r="854">
          <cell r="B854" t="str">
            <v>300MER01</v>
          </cell>
          <cell r="C854" t="str">
            <v>Meruert</v>
          </cell>
        </row>
        <row r="855">
          <cell r="B855" t="str">
            <v>300M-I01</v>
          </cell>
          <cell r="C855" t="str">
            <v>M-I Kazakhstan LLP</v>
          </cell>
        </row>
        <row r="856">
          <cell r="B856" t="str">
            <v>300MIA01</v>
          </cell>
          <cell r="C856" t="str">
            <v>MIA RK</v>
          </cell>
        </row>
        <row r="857">
          <cell r="B857" t="str">
            <v>300MIL01</v>
          </cell>
          <cell r="C857" t="str">
            <v>Milton M. Cooke</v>
          </cell>
        </row>
        <row r="858">
          <cell r="B858" t="str">
            <v>300MIL02</v>
          </cell>
          <cell r="C858" t="str">
            <v>Militzer &amp; Munch</v>
          </cell>
        </row>
        <row r="859">
          <cell r="B859" t="str">
            <v>300MIR01</v>
          </cell>
          <cell r="C859" t="str">
            <v>Miras-2</v>
          </cell>
        </row>
        <row r="860">
          <cell r="B860" t="str">
            <v>300MIT01</v>
          </cell>
          <cell r="C860" t="str">
            <v>Mitrokhin</v>
          </cell>
        </row>
        <row r="861">
          <cell r="B861" t="str">
            <v>300MOB01</v>
          </cell>
          <cell r="C861" t="str">
            <v>Mobil-Service</v>
          </cell>
        </row>
        <row r="862">
          <cell r="B862" t="str">
            <v>300MOD01</v>
          </cell>
          <cell r="C862" t="str">
            <v>MODT</v>
          </cell>
        </row>
        <row r="863">
          <cell r="B863" t="str">
            <v>300MOG01</v>
          </cell>
          <cell r="C863" t="str">
            <v>MOGPSS</v>
          </cell>
        </row>
        <row r="864">
          <cell r="B864" t="str">
            <v>300MOK01</v>
          </cell>
          <cell r="C864" t="str">
            <v>Mokina</v>
          </cell>
        </row>
        <row r="865">
          <cell r="B865" t="str">
            <v>300MOL01</v>
          </cell>
          <cell r="C865" t="str">
            <v>MOLEST</v>
          </cell>
        </row>
        <row r="866">
          <cell r="B866" t="str">
            <v>300MOT01</v>
          </cell>
          <cell r="C866" t="str">
            <v>MOTIV</v>
          </cell>
        </row>
        <row r="867">
          <cell r="B867" t="str">
            <v>300MPG01</v>
          </cell>
          <cell r="C867" t="str">
            <v>Mangisau Prom Geophysica</v>
          </cell>
        </row>
        <row r="868">
          <cell r="B868" t="str">
            <v>300MTT01</v>
          </cell>
          <cell r="C868" t="str">
            <v>MTT</v>
          </cell>
        </row>
        <row r="869">
          <cell r="B869" t="str">
            <v>300MUN01</v>
          </cell>
          <cell r="C869" t="str">
            <v>Munay Impex</v>
          </cell>
        </row>
        <row r="870">
          <cell r="B870" t="str">
            <v>300MUN02</v>
          </cell>
          <cell r="C870" t="str">
            <v>MunayTour</v>
          </cell>
        </row>
        <row r="871">
          <cell r="B871" t="str">
            <v>300MUR02</v>
          </cell>
          <cell r="C871" t="str">
            <v>Murager Shingys</v>
          </cell>
        </row>
        <row r="872">
          <cell r="B872" t="str">
            <v>300MUS01</v>
          </cell>
          <cell r="C872" t="str">
            <v>Musina</v>
          </cell>
        </row>
        <row r="873">
          <cell r="B873" t="str">
            <v>300MUZ01</v>
          </cell>
          <cell r="C873" t="str">
            <v>MUZhGKh&amp;BO</v>
          </cell>
        </row>
        <row r="874">
          <cell r="B874" t="str">
            <v>300MVO01</v>
          </cell>
          <cell r="C874" t="str">
            <v>MVO-AKBEREN</v>
          </cell>
        </row>
        <row r="875">
          <cell r="B875" t="str">
            <v>300MYR01</v>
          </cell>
          <cell r="C875" t="str">
            <v>MYRZABEK</v>
          </cell>
        </row>
        <row r="876">
          <cell r="B876" t="str">
            <v>300NAD01</v>
          </cell>
          <cell r="C876" t="str">
            <v>NADEJDA Firma</v>
          </cell>
        </row>
        <row r="877">
          <cell r="B877" t="str">
            <v>300NAD02</v>
          </cell>
          <cell r="C877" t="str">
            <v>Nadezhda</v>
          </cell>
        </row>
        <row r="878">
          <cell r="B878" t="str">
            <v>300NAR01</v>
          </cell>
          <cell r="C878" t="str">
            <v>Narodny Bank</v>
          </cell>
        </row>
        <row r="879">
          <cell r="B879" t="str">
            <v>300NED01</v>
          </cell>
          <cell r="C879" t="str">
            <v>Nedra</v>
          </cell>
        </row>
        <row r="880">
          <cell r="B880" t="str">
            <v>300NEK01</v>
          </cell>
          <cell r="C880" t="str">
            <v>NEK-Aktau</v>
          </cell>
        </row>
        <row r="881">
          <cell r="B881" t="str">
            <v>300NIP01</v>
          </cell>
          <cell r="C881" t="str">
            <v>NIPI Munaigas</v>
          </cell>
        </row>
        <row r="882">
          <cell r="B882" t="str">
            <v>300NIP02</v>
          </cell>
          <cell r="C882" t="str">
            <v>NIPI Neftegas</v>
          </cell>
        </row>
        <row r="883">
          <cell r="B883" t="str">
            <v>300NIS01</v>
          </cell>
          <cell r="C883" t="str">
            <v>NISSA</v>
          </cell>
        </row>
        <row r="884">
          <cell r="B884" t="str">
            <v>300NOI01</v>
          </cell>
          <cell r="C884" t="str">
            <v>Noidil</v>
          </cell>
        </row>
        <row r="885">
          <cell r="B885" t="str">
            <v>300NOR01</v>
          </cell>
          <cell r="C885" t="str">
            <v>NORP</v>
          </cell>
        </row>
        <row r="886">
          <cell r="B886" t="str">
            <v>300NUG01</v>
          </cell>
          <cell r="C886" t="str">
            <v>Nugmanov Timur</v>
          </cell>
        </row>
        <row r="887">
          <cell r="B887" t="str">
            <v>300NUR01</v>
          </cell>
          <cell r="C887" t="str">
            <v>Nursat</v>
          </cell>
        </row>
        <row r="888">
          <cell r="B888" t="str">
            <v>300NUR02</v>
          </cell>
          <cell r="C888" t="str">
            <v>Nurmet</v>
          </cell>
        </row>
        <row r="889">
          <cell r="B889" t="str">
            <v>300NVI01</v>
          </cell>
          <cell r="C889" t="str">
            <v>NVI</v>
          </cell>
        </row>
        <row r="890">
          <cell r="B890" t="str">
            <v>300OIL01</v>
          </cell>
          <cell r="C890" t="str">
            <v>Oil&amp;Gas Equipment Market</v>
          </cell>
        </row>
        <row r="891">
          <cell r="B891" t="str">
            <v>300OIL02</v>
          </cell>
          <cell r="C891" t="str">
            <v>Oil&amp;Gas of Kazakhstan</v>
          </cell>
        </row>
        <row r="892">
          <cell r="B892" t="str">
            <v>300OME01</v>
          </cell>
          <cell r="C892" t="str">
            <v>Omega Ltd</v>
          </cell>
        </row>
        <row r="893">
          <cell r="B893" t="str">
            <v>300ORB01</v>
          </cell>
          <cell r="C893" t="str">
            <v>ORBITA</v>
          </cell>
        </row>
        <row r="894">
          <cell r="B894" t="str">
            <v>300ORY01</v>
          </cell>
          <cell r="C894" t="str">
            <v>Orynbaeva</v>
          </cell>
        </row>
        <row r="895">
          <cell r="B895" t="str">
            <v>300OTA01</v>
          </cell>
          <cell r="C895" t="str">
            <v>Otandastar Almaty</v>
          </cell>
        </row>
        <row r="896">
          <cell r="B896" t="str">
            <v>300OTE01</v>
          </cell>
          <cell r="C896" t="str">
            <v>OTES</v>
          </cell>
        </row>
        <row r="897">
          <cell r="B897" t="str">
            <v>300OTR01</v>
          </cell>
          <cell r="C897" t="str">
            <v>OTRAR TRAVEL</v>
          </cell>
        </row>
        <row r="898">
          <cell r="B898" t="str">
            <v>300PAL01</v>
          </cell>
          <cell r="C898" t="str">
            <v>Palienko</v>
          </cell>
        </row>
        <row r="899">
          <cell r="B899" t="str">
            <v>300PAR01</v>
          </cell>
          <cell r="C899" t="str">
            <v>Paritet</v>
          </cell>
        </row>
        <row r="900">
          <cell r="B900" t="str">
            <v>300PAR02</v>
          </cell>
          <cell r="C900" t="str">
            <v>Paritet</v>
          </cell>
        </row>
        <row r="901">
          <cell r="B901" t="str">
            <v>300PAT01</v>
          </cell>
          <cell r="C901" t="str">
            <v>Patriot</v>
          </cell>
        </row>
        <row r="902">
          <cell r="B902" t="str">
            <v>300PCO01</v>
          </cell>
          <cell r="C902" t="str">
            <v>PCO</v>
          </cell>
        </row>
        <row r="903">
          <cell r="B903" t="str">
            <v>300PER01</v>
          </cell>
          <cell r="C903" t="str">
            <v>PERSONNEL MGT SERMINAR</v>
          </cell>
        </row>
        <row r="904">
          <cell r="B904" t="str">
            <v>300PET01</v>
          </cell>
          <cell r="C904" t="str">
            <v>Petoil</v>
          </cell>
        </row>
        <row r="905">
          <cell r="B905" t="str">
            <v>300PET02</v>
          </cell>
          <cell r="C905" t="str">
            <v>Petroleum Pipe Company</v>
          </cell>
        </row>
        <row r="906">
          <cell r="B906" t="str">
            <v>300PLA01</v>
          </cell>
          <cell r="C906" t="str">
            <v>KaraArctic/Plains Constraction</v>
          </cell>
        </row>
        <row r="907">
          <cell r="B907" t="str">
            <v>300PLA02</v>
          </cell>
          <cell r="C907" t="str">
            <v>Plast Services</v>
          </cell>
        </row>
        <row r="908">
          <cell r="B908" t="str">
            <v>300POL01</v>
          </cell>
          <cell r="C908" t="str">
            <v>Polish Oil&amp;Gas</v>
          </cell>
        </row>
        <row r="909">
          <cell r="B909" t="str">
            <v>300POS01</v>
          </cell>
          <cell r="C909" t="str">
            <v>Post Office</v>
          </cell>
        </row>
        <row r="910">
          <cell r="B910" t="str">
            <v>300PRI01</v>
          </cell>
          <cell r="C910" t="str">
            <v>Prichal "Chimik"</v>
          </cell>
        </row>
        <row r="911">
          <cell r="B911" t="str">
            <v>300PRI02</v>
          </cell>
          <cell r="C911" t="str">
            <v>PricaspyBurNeft</v>
          </cell>
        </row>
        <row r="912">
          <cell r="B912" t="str">
            <v>300PRI03</v>
          </cell>
          <cell r="C912" t="str">
            <v>Pritok</v>
          </cell>
        </row>
        <row r="913">
          <cell r="B913" t="str">
            <v>300PRO01</v>
          </cell>
          <cell r="C913" t="str">
            <v>Projectirovshik</v>
          </cell>
        </row>
        <row r="914">
          <cell r="B914" t="str">
            <v>300PRO02</v>
          </cell>
          <cell r="C914" t="str">
            <v>Prominvest</v>
          </cell>
        </row>
        <row r="915">
          <cell r="B915" t="str">
            <v>300PRO03</v>
          </cell>
          <cell r="C915" t="str">
            <v>Prognoz</v>
          </cell>
        </row>
        <row r="916">
          <cell r="B916" t="str">
            <v>300PRO04</v>
          </cell>
          <cell r="C916" t="str">
            <v>Prognoz</v>
          </cell>
        </row>
        <row r="917">
          <cell r="B917" t="str">
            <v>300PSM01</v>
          </cell>
          <cell r="C917" t="str">
            <v>PSMP</v>
          </cell>
        </row>
        <row r="918">
          <cell r="B918" t="str">
            <v>300PSV01</v>
          </cell>
          <cell r="C918" t="str">
            <v>PSV</v>
          </cell>
        </row>
        <row r="919">
          <cell r="B919" t="str">
            <v>300RAK01</v>
          </cell>
          <cell r="C919" t="str">
            <v>Rakhat Hotel</v>
          </cell>
        </row>
        <row r="920">
          <cell r="B920" t="str">
            <v>300RAU01</v>
          </cell>
          <cell r="C920" t="str">
            <v>Rauan</v>
          </cell>
        </row>
        <row r="921">
          <cell r="B921" t="str">
            <v>300RDS01</v>
          </cell>
          <cell r="C921" t="str">
            <v>RDS TECHNICAL LTD</v>
          </cell>
        </row>
        <row r="922">
          <cell r="B922" t="str">
            <v>300REE01</v>
          </cell>
          <cell r="C922" t="str">
            <v>REED</v>
          </cell>
        </row>
        <row r="923">
          <cell r="B923" t="str">
            <v>300REG01</v>
          </cell>
          <cell r="C923" t="str">
            <v>Regional Consul of Vete</v>
          </cell>
        </row>
        <row r="924">
          <cell r="B924" t="str">
            <v>300REH01</v>
          </cell>
          <cell r="C924" t="str">
            <v>Rehabilitation Centre</v>
          </cell>
        </row>
        <row r="925">
          <cell r="B925" t="str">
            <v>300REP01</v>
          </cell>
          <cell r="C925" t="str">
            <v>Republic Fund of Criminality</v>
          </cell>
        </row>
        <row r="926">
          <cell r="B926" t="str">
            <v>300REP02</v>
          </cell>
          <cell r="C926" t="str">
            <v>Rep</v>
          </cell>
        </row>
        <row r="927">
          <cell r="B927" t="str">
            <v>300RIK01</v>
          </cell>
          <cell r="C927" t="str">
            <v>RIK</v>
          </cell>
        </row>
        <row r="928">
          <cell r="B928" t="str">
            <v>300RIO01</v>
          </cell>
          <cell r="C928" t="str">
            <v>Riol</v>
          </cell>
        </row>
        <row r="929">
          <cell r="B929" t="str">
            <v>300RIO02</v>
          </cell>
          <cell r="C929" t="str">
            <v>RIONDO</v>
          </cell>
        </row>
        <row r="930">
          <cell r="B930" t="str">
            <v>300ROB01</v>
          </cell>
          <cell r="C930" t="str">
            <v>Robertson &amp; Blums</v>
          </cell>
        </row>
        <row r="931">
          <cell r="B931" t="str">
            <v>300ROZ01</v>
          </cell>
          <cell r="C931" t="str">
            <v>Rozhkova Co</v>
          </cell>
        </row>
        <row r="932">
          <cell r="B932" t="str">
            <v>300RSO01</v>
          </cell>
          <cell r="C932" t="str">
            <v>RSO</v>
          </cell>
        </row>
        <row r="933">
          <cell r="B933" t="str">
            <v>300RUS01</v>
          </cell>
          <cell r="C933" t="str">
            <v>Ruslan Co</v>
          </cell>
        </row>
        <row r="934">
          <cell r="B934" t="str">
            <v>300RUS02</v>
          </cell>
          <cell r="C934" t="str">
            <v>Russian Orthodox Church</v>
          </cell>
        </row>
        <row r="935">
          <cell r="B935" t="str">
            <v>300RYM01</v>
          </cell>
          <cell r="C935" t="str">
            <v>Rymar Firma</v>
          </cell>
        </row>
        <row r="936">
          <cell r="B936" t="str">
            <v>300SAB01</v>
          </cell>
          <cell r="C936" t="str">
            <v>Sabina</v>
          </cell>
        </row>
        <row r="937">
          <cell r="B937" t="str">
            <v>300SAF01</v>
          </cell>
          <cell r="C937" t="str">
            <v>Safar</v>
          </cell>
        </row>
        <row r="938">
          <cell r="B938" t="str">
            <v>300SAN01</v>
          </cell>
          <cell r="C938" t="str">
            <v>Sanitation &amp; Epid Station</v>
          </cell>
        </row>
        <row r="939">
          <cell r="B939" t="str">
            <v>300SAR01</v>
          </cell>
          <cell r="C939" t="str">
            <v>Sarsha</v>
          </cell>
        </row>
        <row r="940">
          <cell r="B940" t="str">
            <v>300SAR02</v>
          </cell>
          <cell r="C940" t="str">
            <v>Sartal Technical Centre</v>
          </cell>
        </row>
        <row r="941">
          <cell r="B941" t="str">
            <v>300SAT01</v>
          </cell>
          <cell r="C941" t="str">
            <v>SATEL</v>
          </cell>
        </row>
        <row r="942">
          <cell r="B942" t="str">
            <v>300SAY01</v>
          </cell>
          <cell r="C942" t="str">
            <v>Sayuz</v>
          </cell>
        </row>
        <row r="943">
          <cell r="B943" t="str">
            <v>300SCA01</v>
          </cell>
          <cell r="C943" t="str">
            <v>Scat</v>
          </cell>
        </row>
        <row r="944">
          <cell r="B944" t="str">
            <v>300SCH01</v>
          </cell>
          <cell r="C944" t="str">
            <v>Schlumberger</v>
          </cell>
        </row>
        <row r="945">
          <cell r="B945" t="str">
            <v>300SEN01</v>
          </cell>
          <cell r="C945" t="str">
            <v>Senek</v>
          </cell>
        </row>
        <row r="946">
          <cell r="B946" t="str">
            <v>300SER01</v>
          </cell>
          <cell r="C946" t="str">
            <v>Sert</v>
          </cell>
        </row>
        <row r="947">
          <cell r="B947" t="str">
            <v>300SET01</v>
          </cell>
          <cell r="C947" t="str">
            <v>SET</v>
          </cell>
        </row>
        <row r="948">
          <cell r="B948" t="str">
            <v>300SHA01</v>
          </cell>
          <cell r="C948" t="str">
            <v>Sharak</v>
          </cell>
        </row>
        <row r="949">
          <cell r="B949" t="str">
            <v>300SHE01</v>
          </cell>
          <cell r="C949" t="str">
            <v>SABYRZHAN/SHEGENDEU</v>
          </cell>
        </row>
        <row r="950">
          <cell r="B950" t="str">
            <v>300SHE02</v>
          </cell>
          <cell r="C950" t="str">
            <v>Sheber</v>
          </cell>
        </row>
        <row r="951">
          <cell r="B951" t="str">
            <v>300SIM01</v>
          </cell>
          <cell r="C951" t="str">
            <v>SIM Ltd</v>
          </cell>
        </row>
        <row r="952">
          <cell r="B952" t="str">
            <v>300SMA01</v>
          </cell>
          <cell r="C952" t="str">
            <v>SMAT</v>
          </cell>
        </row>
        <row r="953">
          <cell r="B953" t="str">
            <v>300SMU01</v>
          </cell>
          <cell r="C953" t="str">
            <v>SMU-NTS</v>
          </cell>
        </row>
        <row r="954">
          <cell r="B954" t="str">
            <v>300SOL01</v>
          </cell>
          <cell r="C954" t="str">
            <v>Soloviev A.D.</v>
          </cell>
        </row>
        <row r="955">
          <cell r="B955" t="str">
            <v>300SOY01</v>
          </cell>
          <cell r="C955" t="str">
            <v>SOYUZ</v>
          </cell>
        </row>
        <row r="956">
          <cell r="B956" t="str">
            <v>300SPA01</v>
          </cell>
          <cell r="C956" t="str">
            <v>SPARTAC</v>
          </cell>
        </row>
        <row r="957">
          <cell r="B957" t="str">
            <v>300SPA02</v>
          </cell>
          <cell r="C957" t="str">
            <v>SPARTA</v>
          </cell>
        </row>
        <row r="958">
          <cell r="B958" t="str">
            <v>300SPE01</v>
          </cell>
          <cell r="C958" t="str">
            <v>Spets PB &amp; GO RGKP</v>
          </cell>
        </row>
        <row r="959">
          <cell r="B959" t="str">
            <v>300STA01</v>
          </cell>
          <cell r="C959" t="str">
            <v>Standard Equipment</v>
          </cell>
        </row>
        <row r="960">
          <cell r="B960" t="str">
            <v>300STA02</v>
          </cell>
          <cell r="C960" t="str">
            <v>Starostenko</v>
          </cell>
        </row>
        <row r="961">
          <cell r="B961" t="str">
            <v>300STA03</v>
          </cell>
          <cell r="C961" t="str">
            <v>State Academy of sport&amp;tourism</v>
          </cell>
        </row>
        <row r="962">
          <cell r="B962" t="str">
            <v>300STR01</v>
          </cell>
          <cell r="C962" t="str">
            <v>Sreamline</v>
          </cell>
        </row>
        <row r="963">
          <cell r="B963" t="str">
            <v>300STS01</v>
          </cell>
          <cell r="C963" t="str">
            <v>STS</v>
          </cell>
        </row>
        <row r="964">
          <cell r="B964" t="str">
            <v>300SUI01</v>
          </cell>
          <cell r="C964" t="str">
            <v>Suieuov</v>
          </cell>
        </row>
        <row r="965">
          <cell r="B965" t="str">
            <v>300SUN01</v>
          </cell>
          <cell r="C965" t="str">
            <v>Sunkar</v>
          </cell>
        </row>
        <row r="966">
          <cell r="B966" t="str">
            <v>300SVE01</v>
          </cell>
          <cell r="C966" t="str">
            <v>Svet</v>
          </cell>
        </row>
        <row r="967">
          <cell r="B967" t="str">
            <v>300TAN01</v>
          </cell>
          <cell r="C967" t="str">
            <v>TANDEM</v>
          </cell>
        </row>
        <row r="968">
          <cell r="B968" t="str">
            <v>300TAN02</v>
          </cell>
          <cell r="C968" t="str">
            <v>Tanat</v>
          </cell>
        </row>
        <row r="969">
          <cell r="B969" t="str">
            <v>300TAS01</v>
          </cell>
          <cell r="C969" t="str">
            <v>Taszhanov</v>
          </cell>
        </row>
        <row r="970">
          <cell r="B970" t="str">
            <v>300TAT01</v>
          </cell>
          <cell r="C970" t="str">
            <v>Tatyana</v>
          </cell>
        </row>
        <row r="971">
          <cell r="B971" t="str">
            <v>300TAT02</v>
          </cell>
          <cell r="C971" t="str">
            <v>Tatulyk</v>
          </cell>
        </row>
        <row r="972">
          <cell r="B972" t="str">
            <v>300TAU02</v>
          </cell>
          <cell r="C972" t="str">
            <v>TAU</v>
          </cell>
        </row>
        <row r="973">
          <cell r="B973" t="str">
            <v>300TAZ01</v>
          </cell>
          <cell r="C973" t="str">
            <v>TAZH</v>
          </cell>
        </row>
        <row r="974">
          <cell r="B974" t="str">
            <v>300TEB01</v>
          </cell>
          <cell r="C974" t="str">
            <v>Tebriz</v>
          </cell>
        </row>
        <row r="975">
          <cell r="B975" t="str">
            <v>300TEC01</v>
          </cell>
          <cell r="C975" t="str">
            <v>Technokom</v>
          </cell>
        </row>
        <row r="976">
          <cell r="B976" t="str">
            <v>300TEC02</v>
          </cell>
          <cell r="C976" t="str">
            <v>TECHNOTRADE</v>
          </cell>
        </row>
        <row r="977">
          <cell r="B977" t="str">
            <v>300TEC03</v>
          </cell>
          <cell r="C977" t="str">
            <v>Technoservice</v>
          </cell>
        </row>
        <row r="978">
          <cell r="B978" t="str">
            <v>300TER01</v>
          </cell>
          <cell r="C978" t="str">
            <v>Terminal</v>
          </cell>
        </row>
        <row r="979">
          <cell r="B979" t="str">
            <v>300TET01</v>
          </cell>
          <cell r="C979" t="str">
            <v>Tetra</v>
          </cell>
        </row>
        <row r="980">
          <cell r="B980" t="str">
            <v>300TIM01</v>
          </cell>
          <cell r="C980" t="str">
            <v>Timur</v>
          </cell>
        </row>
        <row r="981">
          <cell r="B981" t="str">
            <v>300TIM02</v>
          </cell>
          <cell r="C981" t="str">
            <v>TiM</v>
          </cell>
        </row>
        <row r="982">
          <cell r="B982" t="str">
            <v>300TNS01</v>
          </cell>
          <cell r="C982" t="str">
            <v>TNS</v>
          </cell>
        </row>
        <row r="983">
          <cell r="B983" t="str">
            <v>300TNS02</v>
          </cell>
          <cell r="C983" t="str">
            <v>TNS-Intec</v>
          </cell>
        </row>
        <row r="984">
          <cell r="B984" t="str">
            <v>300TNS03</v>
          </cell>
          <cell r="C984" t="str">
            <v>TNS-Service</v>
          </cell>
        </row>
        <row r="985">
          <cell r="B985" t="str">
            <v>300TOK01</v>
          </cell>
          <cell r="C985" t="str">
            <v>Toksar</v>
          </cell>
        </row>
        <row r="986">
          <cell r="B986" t="str">
            <v>300TOK02</v>
          </cell>
          <cell r="C986" t="str">
            <v>TOKYMA</v>
          </cell>
        </row>
        <row r="987">
          <cell r="B987" t="str">
            <v>300TOP01</v>
          </cell>
          <cell r="C987" t="str">
            <v>Top Oilfield Equipmnt Services</v>
          </cell>
        </row>
        <row r="988">
          <cell r="B988" t="str">
            <v>300TRA01</v>
          </cell>
          <cell r="C988" t="str">
            <v>Transoil</v>
          </cell>
        </row>
        <row r="989">
          <cell r="B989" t="str">
            <v>300TRU01</v>
          </cell>
          <cell r="C989" t="str">
            <v>Trucat International</v>
          </cell>
        </row>
        <row r="990">
          <cell r="B990" t="str">
            <v>300TSM01</v>
          </cell>
          <cell r="C990" t="str">
            <v>TSM&amp;S</v>
          </cell>
        </row>
        <row r="991">
          <cell r="B991" t="str">
            <v>300TUB01</v>
          </cell>
          <cell r="C991" t="str">
            <v>Tubescope Vetco</v>
          </cell>
        </row>
        <row r="992">
          <cell r="B992" t="str">
            <v>300TUM01</v>
          </cell>
          <cell r="C992" t="str">
            <v>Tumba Publishing</v>
          </cell>
        </row>
        <row r="993">
          <cell r="B993" t="str">
            <v>300TVS01</v>
          </cell>
          <cell r="C993" t="str">
            <v>TVS&amp;V</v>
          </cell>
        </row>
        <row r="994">
          <cell r="B994" t="str">
            <v>300UIM01</v>
          </cell>
          <cell r="C994" t="str">
            <v>Uimaganbetov</v>
          </cell>
        </row>
        <row r="995">
          <cell r="B995" t="str">
            <v>300UMS01</v>
          </cell>
          <cell r="C995" t="str">
            <v>UMS</v>
          </cell>
        </row>
        <row r="996">
          <cell r="B996" t="str">
            <v>300UPP01</v>
          </cell>
          <cell r="C996" t="str">
            <v>UPP</v>
          </cell>
        </row>
        <row r="997">
          <cell r="B997" t="str">
            <v>300UPP02</v>
          </cell>
          <cell r="C997" t="str">
            <v>UPP KOS</v>
          </cell>
        </row>
        <row r="998">
          <cell r="B998" t="str">
            <v>300URA01</v>
          </cell>
          <cell r="C998" t="str">
            <v>URAL AUTO TRADING</v>
          </cell>
        </row>
        <row r="999">
          <cell r="B999" t="str">
            <v>300USH01</v>
          </cell>
          <cell r="C999" t="str">
            <v>Ushtagan</v>
          </cell>
        </row>
        <row r="1000">
          <cell r="B1000" t="str">
            <v>300UYU01</v>
          </cell>
          <cell r="C1000" t="str">
            <v>Uyut</v>
          </cell>
        </row>
        <row r="1001">
          <cell r="B1001" t="str">
            <v>300UZE01</v>
          </cell>
          <cell r="C1001" t="str">
            <v>Uzenneftegazstroy</v>
          </cell>
        </row>
        <row r="1002">
          <cell r="B1002" t="str">
            <v>300VAL01</v>
          </cell>
          <cell r="C1002" t="str">
            <v>VALEX</v>
          </cell>
        </row>
        <row r="1003">
          <cell r="B1003" t="str">
            <v>300VEN01</v>
          </cell>
          <cell r="C1003" t="str">
            <v>Venta</v>
          </cell>
        </row>
        <row r="1004">
          <cell r="B1004" t="str">
            <v>300VIM01</v>
          </cell>
          <cell r="C1004" t="str">
            <v>Vimas-Krio</v>
          </cell>
        </row>
        <row r="1005">
          <cell r="B1005" t="str">
            <v>300VIT01</v>
          </cell>
          <cell r="C1005" t="str">
            <v>VITO</v>
          </cell>
        </row>
        <row r="1006">
          <cell r="B1006" t="str">
            <v>300VOS01</v>
          </cell>
          <cell r="C1006" t="str">
            <v>Vostok-Zapad</v>
          </cell>
        </row>
        <row r="1007">
          <cell r="B1007" t="str">
            <v>300WEA01</v>
          </cell>
          <cell r="C1007" t="str">
            <v>West East</v>
          </cell>
        </row>
        <row r="1008">
          <cell r="B1008" t="str">
            <v>300WES01</v>
          </cell>
          <cell r="C1008" t="str">
            <v>West</v>
          </cell>
        </row>
        <row r="1009">
          <cell r="B1009" t="str">
            <v>300WKA01</v>
          </cell>
          <cell r="C1009" t="str">
            <v>WKAEM (EKIMU)</v>
          </cell>
        </row>
        <row r="1010">
          <cell r="B1010" t="str">
            <v>300YNT01</v>
          </cell>
          <cell r="C1010" t="str">
            <v>Ynta</v>
          </cell>
        </row>
        <row r="1011">
          <cell r="B1011" t="str">
            <v>300YRC01</v>
          </cell>
          <cell r="C1011" t="str">
            <v>Yurchik O.G.</v>
          </cell>
        </row>
        <row r="1012">
          <cell r="B1012" t="str">
            <v>300YUD01</v>
          </cell>
          <cell r="C1012" t="str">
            <v>Yudis Company</v>
          </cell>
        </row>
        <row r="1013">
          <cell r="B1013" t="str">
            <v>300YUN01</v>
          </cell>
          <cell r="C1013" t="str">
            <v>Yunk</v>
          </cell>
        </row>
        <row r="1014">
          <cell r="B1014" t="str">
            <v>300YUR01</v>
          </cell>
          <cell r="C1014" t="str">
            <v>Yurmael</v>
          </cell>
        </row>
        <row r="1015">
          <cell r="B1015" t="str">
            <v>300YUR02</v>
          </cell>
          <cell r="C1015" t="str">
            <v>Yurana</v>
          </cell>
        </row>
        <row r="1016">
          <cell r="B1016" t="str">
            <v>300YUR03</v>
          </cell>
          <cell r="C1016" t="str">
            <v>YurInfo Company</v>
          </cell>
        </row>
        <row r="1017">
          <cell r="B1017" t="str">
            <v>300ZAP01</v>
          </cell>
          <cell r="C1017" t="str">
            <v>ZAPKAZSTROYSERV</v>
          </cell>
        </row>
        <row r="1018">
          <cell r="B1018" t="str">
            <v>300ZAZ01</v>
          </cell>
          <cell r="C1018" t="str">
            <v>ZAZIMEMKO</v>
          </cell>
        </row>
        <row r="1019">
          <cell r="B1019" t="str">
            <v>300ZHA01</v>
          </cell>
          <cell r="C1019" t="str">
            <v>Zhaksylyk</v>
          </cell>
        </row>
        <row r="1020">
          <cell r="B1020" t="str">
            <v>300ZHA02</v>
          </cell>
          <cell r="C1020" t="str">
            <v>ZHARDMULI</v>
          </cell>
        </row>
        <row r="1021">
          <cell r="B1021" t="str">
            <v>300ZHA03</v>
          </cell>
          <cell r="C1021" t="str">
            <v>Zhalyn</v>
          </cell>
        </row>
        <row r="1022">
          <cell r="B1022" t="str">
            <v>300ZHA04</v>
          </cell>
          <cell r="C1022" t="str">
            <v>Zhastar</v>
          </cell>
        </row>
        <row r="1023">
          <cell r="B1023" t="str">
            <v>300ZHA05</v>
          </cell>
          <cell r="C1023" t="str">
            <v>Zhan</v>
          </cell>
        </row>
        <row r="1024">
          <cell r="B1024" t="str">
            <v>301BAK01</v>
          </cell>
          <cell r="C1024" t="str">
            <v>Baker Hughes Solutions USD</v>
          </cell>
        </row>
        <row r="1025">
          <cell r="B1025" t="str">
            <v>301BAK03</v>
          </cell>
          <cell r="C1025" t="str">
            <v>Baker Hughes UK</v>
          </cell>
        </row>
        <row r="1026">
          <cell r="B1026" t="str">
            <v>301BHA01</v>
          </cell>
          <cell r="C1026" t="str">
            <v>BHA Cromwell House Sterling Ac</v>
          </cell>
        </row>
        <row r="1027">
          <cell r="B1027" t="str">
            <v>301BIB01</v>
          </cell>
          <cell r="C1027" t="str">
            <v>Biblios</v>
          </cell>
        </row>
        <row r="1028">
          <cell r="B1028" t="str">
            <v>301BOS01</v>
          </cell>
          <cell r="C1028" t="str">
            <v>Boston Int.Student Services</v>
          </cell>
        </row>
        <row r="1029">
          <cell r="B1029" t="str">
            <v>301BRI01</v>
          </cell>
          <cell r="C1029" t="str">
            <v>Jerry Brix</v>
          </cell>
        </row>
        <row r="1030">
          <cell r="B1030" t="str">
            <v>301CAL01</v>
          </cell>
          <cell r="C1030" t="str">
            <v>Calderdale colleges</v>
          </cell>
        </row>
        <row r="1031">
          <cell r="B1031" t="str">
            <v>301CAM01</v>
          </cell>
          <cell r="C1031" t="str">
            <v>CAMCO Products&amp;Services</v>
          </cell>
        </row>
        <row r="1032">
          <cell r="B1032" t="str">
            <v>301CON01</v>
          </cell>
          <cell r="C1032" t="str">
            <v>Contract Engeneering Services</v>
          </cell>
        </row>
        <row r="1033">
          <cell r="B1033" t="str">
            <v>301ELT01</v>
          </cell>
          <cell r="C1033" t="str">
            <v>Eltron Chromalox</v>
          </cell>
        </row>
        <row r="1034">
          <cell r="B1034" t="str">
            <v>301GEO01</v>
          </cell>
          <cell r="C1034" t="str">
            <v>Geologistics Matrix</v>
          </cell>
        </row>
        <row r="1035">
          <cell r="B1035" t="str">
            <v>301GUB01</v>
          </cell>
          <cell r="C1035" t="str">
            <v>Gubkin Oil&amp;Gas University</v>
          </cell>
        </row>
        <row r="1036">
          <cell r="B1036" t="str">
            <v>301HAL01</v>
          </cell>
          <cell r="C1036" t="str">
            <v>Halliburton Energy Services</v>
          </cell>
        </row>
        <row r="1037">
          <cell r="B1037" t="str">
            <v>301HOH01</v>
          </cell>
          <cell r="C1037" t="str">
            <v>HOH oilfield Services Ltd</v>
          </cell>
        </row>
        <row r="1038">
          <cell r="B1038" t="str">
            <v>301INT01</v>
          </cell>
          <cell r="C1038" t="str">
            <v>Kaztransoil-Inern.Port Service</v>
          </cell>
        </row>
        <row r="1039">
          <cell r="B1039" t="str">
            <v>301INT02</v>
          </cell>
          <cell r="C1039" t="str">
            <v>International Education Opp.</v>
          </cell>
        </row>
        <row r="1040">
          <cell r="B1040" t="str">
            <v>301JME01</v>
          </cell>
          <cell r="C1040" t="str">
            <v>JME Quixley</v>
          </cell>
        </row>
        <row r="1041">
          <cell r="B1041" t="str">
            <v>301JMP01</v>
          </cell>
          <cell r="C1041" t="str">
            <v>JMP Developments</v>
          </cell>
        </row>
        <row r="1042">
          <cell r="B1042" t="str">
            <v>301LAN01</v>
          </cell>
          <cell r="C1042" t="str">
            <v>Language centre of England</v>
          </cell>
        </row>
        <row r="1043">
          <cell r="B1043" t="str">
            <v>301LOG01</v>
          </cell>
          <cell r="C1043" t="str">
            <v>Logistic Partners Internationa</v>
          </cell>
        </row>
        <row r="1044">
          <cell r="B1044" t="str">
            <v>301LON01</v>
          </cell>
          <cell r="C1044" t="str">
            <v>Lonestar Consultants Ltd</v>
          </cell>
        </row>
        <row r="1045">
          <cell r="B1045" t="str">
            <v>301NAL01</v>
          </cell>
          <cell r="C1045" t="str">
            <v>NALCO/EXXON Energy Chemicals</v>
          </cell>
        </row>
        <row r="1046">
          <cell r="B1046" t="str">
            <v>301OKL01</v>
          </cell>
          <cell r="C1046" t="str">
            <v>Oklakhoma State Univesity</v>
          </cell>
        </row>
        <row r="1047">
          <cell r="B1047" t="str">
            <v>301OXF01</v>
          </cell>
          <cell r="C1047" t="str">
            <v>Language Centre of England</v>
          </cell>
        </row>
        <row r="1048">
          <cell r="B1048" t="str">
            <v>301PET01</v>
          </cell>
          <cell r="C1048" t="str">
            <v>Petroglobe(Canada)Ltd-JKroshus</v>
          </cell>
        </row>
        <row r="1049">
          <cell r="B1049" t="str">
            <v>301PRO01</v>
          </cell>
          <cell r="C1049" t="str">
            <v>Prommetiz+  Russia</v>
          </cell>
        </row>
        <row r="1050">
          <cell r="B1050" t="str">
            <v>301QUA01</v>
          </cell>
          <cell r="C1050" t="str">
            <v>Quality Bit</v>
          </cell>
        </row>
        <row r="1051">
          <cell r="B1051" t="str">
            <v>301RIM01</v>
          </cell>
          <cell r="C1051" t="str">
            <v>Rimand</v>
          </cell>
        </row>
        <row r="1052">
          <cell r="B1052" t="str">
            <v>301SCO01</v>
          </cell>
          <cell r="C1052" t="str">
            <v>Scotialink Ltd</v>
          </cell>
        </row>
        <row r="1053">
          <cell r="B1053" t="str">
            <v>301SER01</v>
          </cell>
          <cell r="C1053" t="str">
            <v>Service Supply &amp; Parts</v>
          </cell>
        </row>
        <row r="1054">
          <cell r="B1054" t="str">
            <v>301SKY01</v>
          </cell>
          <cell r="C1054" t="str">
            <v>Skylife Ltd</v>
          </cell>
        </row>
        <row r="1055">
          <cell r="B1055" t="str">
            <v>301SMI01</v>
          </cell>
          <cell r="C1055" t="str">
            <v>Smith International Inc</v>
          </cell>
        </row>
        <row r="1056">
          <cell r="B1056" t="str">
            <v>301SPA01</v>
          </cell>
          <cell r="C1056" t="str">
            <v>Spartek Systems Middle East Lt</v>
          </cell>
        </row>
        <row r="1057">
          <cell r="B1057" t="str">
            <v>301STR01</v>
          </cell>
          <cell r="C1057" t="str">
            <v>Stroganov's University</v>
          </cell>
        </row>
        <row r="1058">
          <cell r="B1058" t="str">
            <v>301TEC01</v>
          </cell>
          <cell r="C1058" t="str">
            <v>Technoservice-Yug</v>
          </cell>
        </row>
        <row r="1059">
          <cell r="B1059" t="str">
            <v>301TER01</v>
          </cell>
          <cell r="C1059" t="str">
            <v>Terry productions-Advertisment</v>
          </cell>
        </row>
        <row r="1060">
          <cell r="B1060" t="str">
            <v>301TOM01</v>
          </cell>
          <cell r="C1060" t="str">
            <v>Tom&amp;Alisa Lewman</v>
          </cell>
        </row>
        <row r="1061">
          <cell r="B1061" t="str">
            <v>301TRA01</v>
          </cell>
          <cell r="C1061" t="str">
            <v>KaztransoilTransNeft (Ukraina)</v>
          </cell>
        </row>
        <row r="1062">
          <cell r="B1062" t="str">
            <v>301URA01</v>
          </cell>
          <cell r="C1062" t="str">
            <v>URALTECHNOSTROY</v>
          </cell>
        </row>
        <row r="1063">
          <cell r="B1063" t="str">
            <v>301URA02</v>
          </cell>
          <cell r="C1063" t="str">
            <v>Uralo-Sibirskaya pozharnotechn</v>
          </cell>
        </row>
        <row r="1064">
          <cell r="B1064" t="str">
            <v>301WEA01</v>
          </cell>
          <cell r="C1064" t="str">
            <v>Weatherford East Europe Servic</v>
          </cell>
        </row>
        <row r="1065">
          <cell r="B1065" t="str">
            <v>301WIT01</v>
          </cell>
          <cell r="C1065" t="str">
            <v>Withers Office</v>
          </cell>
        </row>
        <row r="1066">
          <cell r="B1066" t="str">
            <v>301WOO01</v>
          </cell>
          <cell r="C1066" t="str">
            <v>WOOD Group PC Ltd</v>
          </cell>
        </row>
        <row r="1067">
          <cell r="B1067" t="str">
            <v>301ZLA01</v>
          </cell>
          <cell r="C1067" t="str">
            <v>ZLATOUST Metal Structure Plant</v>
          </cell>
        </row>
        <row r="1068">
          <cell r="B1068" t="str">
            <v>302COL01</v>
          </cell>
          <cell r="C1068" t="str">
            <v>Larry Coleman</v>
          </cell>
        </row>
        <row r="1069">
          <cell r="B1069" t="str">
            <v>302ERM01</v>
          </cell>
          <cell r="C1069" t="str">
            <v>Ermashov S</v>
          </cell>
        </row>
        <row r="1070">
          <cell r="B1070" t="str">
            <v>302GRI01</v>
          </cell>
          <cell r="C1070" t="str">
            <v>Gribkov</v>
          </cell>
        </row>
        <row r="1071">
          <cell r="B1071" t="str">
            <v>302KAL01</v>
          </cell>
          <cell r="C1071" t="str">
            <v>Kalinichenko Svetlana</v>
          </cell>
        </row>
        <row r="1072">
          <cell r="B1072" t="str">
            <v>302PET01</v>
          </cell>
          <cell r="C1072" t="str">
            <v>Petramel-Martin Pierson</v>
          </cell>
        </row>
        <row r="1073">
          <cell r="B1073" t="str">
            <v>302SMI01</v>
          </cell>
          <cell r="C1073" t="str">
            <v>Smith International Inc</v>
          </cell>
        </row>
        <row r="1074">
          <cell r="B1074">
            <v>4001010</v>
          </cell>
          <cell r="C1074" t="str">
            <v>Central Asia Petroleum</v>
          </cell>
        </row>
        <row r="1075">
          <cell r="B1075">
            <v>4001020</v>
          </cell>
          <cell r="C1075" t="str">
            <v>Kazakhoil</v>
          </cell>
        </row>
        <row r="1076">
          <cell r="B1076">
            <v>4001030</v>
          </cell>
          <cell r="C1076" t="str">
            <v>Mangistau Terra International</v>
          </cell>
        </row>
        <row r="1077">
          <cell r="B1077">
            <v>4051001</v>
          </cell>
          <cell r="C1077" t="str">
            <v>Additional Paid-In Capital</v>
          </cell>
        </row>
        <row r="1078">
          <cell r="B1078">
            <v>4051002</v>
          </cell>
          <cell r="C1078" t="str">
            <v>Addit.Paid in Capital Step-up</v>
          </cell>
        </row>
        <row r="1079">
          <cell r="B1079">
            <v>4101001</v>
          </cell>
          <cell r="C1079" t="str">
            <v>Retained Earnings</v>
          </cell>
        </row>
        <row r="1080">
          <cell r="B1080">
            <v>5001001</v>
          </cell>
          <cell r="C1080" t="str">
            <v>Gross Oil Sales</v>
          </cell>
        </row>
        <row r="1081">
          <cell r="B1081">
            <v>5001101</v>
          </cell>
          <cell r="C1081" t="str">
            <v>Royalty in Kind</v>
          </cell>
        </row>
        <row r="1082">
          <cell r="B1082">
            <v>5002001</v>
          </cell>
          <cell r="C1082" t="str">
            <v>Royalty Expense</v>
          </cell>
        </row>
        <row r="1083">
          <cell r="B1083">
            <v>5051001</v>
          </cell>
          <cell r="C1083" t="str">
            <v>Gross Gas Sales</v>
          </cell>
        </row>
        <row r="1084">
          <cell r="B1084">
            <v>5055001</v>
          </cell>
          <cell r="C1084" t="str">
            <v>Royalty Expense</v>
          </cell>
        </row>
        <row r="1085">
          <cell r="B1085">
            <v>5101001</v>
          </cell>
          <cell r="C1085" t="str">
            <v>Interest Income</v>
          </cell>
        </row>
        <row r="1086">
          <cell r="B1086">
            <v>5151001</v>
          </cell>
          <cell r="C1086" t="str">
            <v>Gain (loss) on Property Sales</v>
          </cell>
        </row>
        <row r="1087">
          <cell r="B1087">
            <v>5201001</v>
          </cell>
          <cell r="C1087" t="str">
            <v>Gain (loss) on Hedging Trans</v>
          </cell>
        </row>
        <row r="1088">
          <cell r="B1088">
            <v>5991001</v>
          </cell>
          <cell r="C1088" t="str">
            <v>Foreign Currency Exchange G/L</v>
          </cell>
        </row>
        <row r="1089">
          <cell r="B1089">
            <v>6000501</v>
          </cell>
          <cell r="C1089" t="str">
            <v>Chemicals</v>
          </cell>
        </row>
        <row r="1090">
          <cell r="B1090">
            <v>6001001</v>
          </cell>
          <cell r="C1090" t="str">
            <v>Treatment Costs</v>
          </cell>
        </row>
        <row r="1091">
          <cell r="B1091">
            <v>6001501</v>
          </cell>
          <cell r="C1091" t="str">
            <v>Rentals</v>
          </cell>
        </row>
        <row r="1092">
          <cell r="B1092">
            <v>6002001</v>
          </cell>
          <cell r="C1092" t="str">
            <v>Materials &amp; Supplies</v>
          </cell>
        </row>
        <row r="1093">
          <cell r="B1093">
            <v>6002501</v>
          </cell>
          <cell r="C1093" t="str">
            <v>Fuel &amp; Power</v>
          </cell>
        </row>
        <row r="1094">
          <cell r="B1094">
            <v>6003001</v>
          </cell>
          <cell r="C1094" t="str">
            <v>Transportation</v>
          </cell>
        </row>
        <row r="1095">
          <cell r="B1095">
            <v>6003501</v>
          </cell>
          <cell r="C1095" t="str">
            <v>Communication</v>
          </cell>
        </row>
        <row r="1096">
          <cell r="B1096">
            <v>6004001</v>
          </cell>
          <cell r="C1096" t="str">
            <v>Repairs &amp; Maintenance</v>
          </cell>
        </row>
        <row r="1097">
          <cell r="B1097">
            <v>6004501</v>
          </cell>
          <cell r="C1097" t="str">
            <v>Other</v>
          </cell>
        </row>
        <row r="1098">
          <cell r="B1098">
            <v>6006001</v>
          </cell>
          <cell r="C1098" t="str">
            <v>Company labor</v>
          </cell>
        </row>
        <row r="1099">
          <cell r="B1099">
            <v>6006201</v>
          </cell>
          <cell r="C1099" t="str">
            <v>Contract Labor</v>
          </cell>
        </row>
        <row r="1100">
          <cell r="B1100">
            <v>6006210</v>
          </cell>
          <cell r="C1100" t="str">
            <v>Temporary Contract Labor</v>
          </cell>
        </row>
        <row r="1101">
          <cell r="B1101">
            <v>6006220</v>
          </cell>
          <cell r="C1101" t="str">
            <v>Permanent Contract Labor</v>
          </cell>
        </row>
        <row r="1102">
          <cell r="B1102">
            <v>6006501</v>
          </cell>
          <cell r="C1102" t="str">
            <v>Contract Services &amp; Equip</v>
          </cell>
        </row>
        <row r="1103">
          <cell r="B1103">
            <v>6006701</v>
          </cell>
          <cell r="C1103" t="str">
            <v>Professional Services</v>
          </cell>
        </row>
        <row r="1104">
          <cell r="B1104">
            <v>6007001</v>
          </cell>
          <cell r="C1104" t="str">
            <v>Environmental Expenses</v>
          </cell>
        </row>
        <row r="1105">
          <cell r="B1105">
            <v>6007501</v>
          </cell>
          <cell r="C1105" t="str">
            <v>Local Licensing Fees</v>
          </cell>
        </row>
        <row r="1106">
          <cell r="B1106">
            <v>6008001</v>
          </cell>
          <cell r="C1106" t="str">
            <v>General and Administrative</v>
          </cell>
        </row>
        <row r="1107">
          <cell r="B1107">
            <v>6050101</v>
          </cell>
          <cell r="C1107" t="str">
            <v>WO Drilling Contract Day Rate</v>
          </cell>
        </row>
        <row r="1108">
          <cell r="B1108">
            <v>6050501</v>
          </cell>
          <cell r="C1108" t="str">
            <v>WO Mobilization/Demob</v>
          </cell>
        </row>
        <row r="1109">
          <cell r="B1109">
            <v>6050701</v>
          </cell>
          <cell r="C1109" t="str">
            <v>WO Road,Loc. Pits &amp; Keyways</v>
          </cell>
        </row>
        <row r="1110">
          <cell r="B1110">
            <v>6051001</v>
          </cell>
          <cell r="C1110" t="str">
            <v>WO Cementing &amp; Cementing Servi</v>
          </cell>
        </row>
        <row r="1111">
          <cell r="B1111">
            <v>6051301</v>
          </cell>
          <cell r="C1111" t="str">
            <v>WO Mud Materials</v>
          </cell>
        </row>
        <row r="1112">
          <cell r="B1112">
            <v>6051501</v>
          </cell>
          <cell r="C1112" t="str">
            <v>WO Chemicals</v>
          </cell>
        </row>
        <row r="1113">
          <cell r="B1113">
            <v>6051801</v>
          </cell>
          <cell r="C1113" t="str">
            <v>WO Water</v>
          </cell>
        </row>
        <row r="1114">
          <cell r="B1114">
            <v>6051901</v>
          </cell>
          <cell r="C1114" t="str">
            <v>WO Internal Coating</v>
          </cell>
        </row>
        <row r="1115">
          <cell r="B1115">
            <v>6052001</v>
          </cell>
          <cell r="C1115" t="str">
            <v>WO Wireline Logging</v>
          </cell>
        </row>
        <row r="1116">
          <cell r="B1116">
            <v>6052501</v>
          </cell>
          <cell r="C1116" t="str">
            <v>WO Mud Logging</v>
          </cell>
        </row>
        <row r="1117">
          <cell r="B1117">
            <v>6053001</v>
          </cell>
          <cell r="C1117" t="str">
            <v>WO Formation Testing</v>
          </cell>
        </row>
        <row r="1118">
          <cell r="B1118">
            <v>6053501</v>
          </cell>
          <cell r="C1118" t="str">
            <v>WO Geological Testing</v>
          </cell>
        </row>
        <row r="1119">
          <cell r="B1119">
            <v>6054001</v>
          </cell>
          <cell r="C1119" t="str">
            <v>WO Testing Tubular Goods</v>
          </cell>
        </row>
        <row r="1120">
          <cell r="B1120">
            <v>6054501</v>
          </cell>
          <cell r="C1120" t="str">
            <v>WO Stimulation Treatment</v>
          </cell>
        </row>
        <row r="1121">
          <cell r="B1121">
            <v>6055001</v>
          </cell>
          <cell r="C1121" t="str">
            <v>WO Drill Bits</v>
          </cell>
        </row>
        <row r="1122">
          <cell r="B1122">
            <v>6055301</v>
          </cell>
          <cell r="C1122" t="str">
            <v>WO Core Barrels</v>
          </cell>
        </row>
        <row r="1123">
          <cell r="B1123">
            <v>6055501</v>
          </cell>
          <cell r="C1123" t="str">
            <v>WO Tools &amp; Equipment Rental</v>
          </cell>
        </row>
        <row r="1124">
          <cell r="B1124">
            <v>6055701</v>
          </cell>
          <cell r="C1124" t="str">
            <v>WO Materials &amp; Supplies</v>
          </cell>
        </row>
        <row r="1125">
          <cell r="B1125">
            <v>6056001</v>
          </cell>
          <cell r="C1125" t="str">
            <v>WO Company labor</v>
          </cell>
        </row>
        <row r="1126">
          <cell r="B1126">
            <v>6056201</v>
          </cell>
          <cell r="C1126" t="str">
            <v>WO Contract Labor</v>
          </cell>
        </row>
        <row r="1127">
          <cell r="B1127">
            <v>6056210</v>
          </cell>
          <cell r="C1127" t="str">
            <v>WO Temporary Contract Labor</v>
          </cell>
        </row>
        <row r="1128">
          <cell r="B1128">
            <v>6056220</v>
          </cell>
          <cell r="C1128" t="str">
            <v>WO Permanent Contract Labor</v>
          </cell>
        </row>
        <row r="1129">
          <cell r="B1129">
            <v>6056501</v>
          </cell>
          <cell r="C1129" t="str">
            <v>WO Contract Services &amp; Equip</v>
          </cell>
        </row>
        <row r="1130">
          <cell r="B1130">
            <v>6056701</v>
          </cell>
          <cell r="C1130" t="str">
            <v>WO Professional Services</v>
          </cell>
        </row>
        <row r="1131">
          <cell r="B1131">
            <v>6057001</v>
          </cell>
          <cell r="C1131" t="str">
            <v>WO Fuel &amp; Power</v>
          </cell>
        </row>
        <row r="1132">
          <cell r="B1132">
            <v>6057501</v>
          </cell>
          <cell r="C1132" t="str">
            <v>WO Transportation</v>
          </cell>
        </row>
        <row r="1133">
          <cell r="B1133">
            <v>6057510</v>
          </cell>
          <cell r="C1133" t="str">
            <v>WO Auto &amp; Truck Expenses</v>
          </cell>
        </row>
        <row r="1134">
          <cell r="B1134">
            <v>6057520</v>
          </cell>
          <cell r="C1134" t="str">
            <v>WO Helicopter Transportation</v>
          </cell>
        </row>
        <row r="1135">
          <cell r="B1135">
            <v>6057530</v>
          </cell>
          <cell r="C1135" t="str">
            <v>WO Air Transportation</v>
          </cell>
        </row>
        <row r="1136">
          <cell r="B1136">
            <v>6057540</v>
          </cell>
          <cell r="C1136" t="str">
            <v>WO Marine Transportation</v>
          </cell>
        </row>
        <row r="1137">
          <cell r="B1137">
            <v>6058001</v>
          </cell>
          <cell r="C1137" t="str">
            <v>WO Communication Expense</v>
          </cell>
        </row>
        <row r="1138">
          <cell r="B1138">
            <v>6058201</v>
          </cell>
          <cell r="C1138" t="str">
            <v>WO Repairs &amp; Maintenance</v>
          </cell>
        </row>
        <row r="1139">
          <cell r="B1139">
            <v>6058501</v>
          </cell>
          <cell r="C1139" t="str">
            <v>WO Environmental Expense</v>
          </cell>
        </row>
        <row r="1140">
          <cell r="B1140">
            <v>6058701</v>
          </cell>
          <cell r="C1140" t="str">
            <v>WO Local Licensing Fees</v>
          </cell>
        </row>
        <row r="1141">
          <cell r="B1141">
            <v>6059001</v>
          </cell>
          <cell r="C1141" t="str">
            <v>WO General &amp; Administrative</v>
          </cell>
        </row>
        <row r="1142">
          <cell r="B1142">
            <v>6991001</v>
          </cell>
          <cell r="C1142" t="str">
            <v>Depletion Proven Aqu.Costs</v>
          </cell>
        </row>
        <row r="1143">
          <cell r="B1143">
            <v>6992001</v>
          </cell>
          <cell r="C1143" t="str">
            <v>Depletion - IDC</v>
          </cell>
        </row>
        <row r="1144">
          <cell r="B1144">
            <v>6993001</v>
          </cell>
          <cell r="C1144" t="str">
            <v>Depreciation - TDC</v>
          </cell>
        </row>
        <row r="1145">
          <cell r="B1145">
            <v>6994001</v>
          </cell>
          <cell r="C1145" t="str">
            <v>Depreciation - FFE</v>
          </cell>
        </row>
        <row r="1146">
          <cell r="B1146">
            <v>6995001</v>
          </cell>
          <cell r="C1146" t="str">
            <v>Depreciation - Corp. Assets</v>
          </cell>
        </row>
        <row r="1147">
          <cell r="B1147">
            <v>7001001</v>
          </cell>
          <cell r="C1147" t="str">
            <v>Geological Expenses</v>
          </cell>
        </row>
        <row r="1148">
          <cell r="B1148">
            <v>7002001</v>
          </cell>
          <cell r="C1148" t="str">
            <v>Geophysical Expenses</v>
          </cell>
        </row>
        <row r="1149">
          <cell r="B1149">
            <v>7003001</v>
          </cell>
          <cell r="C1149" t="str">
            <v>Seismic</v>
          </cell>
        </row>
        <row r="1150">
          <cell r="B1150">
            <v>7004001</v>
          </cell>
          <cell r="C1150" t="str">
            <v>Unsuccessful Expl. Wells - IDC</v>
          </cell>
        </row>
        <row r="1151">
          <cell r="B1151">
            <v>7005001</v>
          </cell>
          <cell r="C1151" t="str">
            <v>Unsuccessful Expl. Wells - TDC</v>
          </cell>
        </row>
        <row r="1152">
          <cell r="B1152">
            <v>7951001</v>
          </cell>
          <cell r="C1152" t="str">
            <v>Marketing Expense</v>
          </cell>
        </row>
        <row r="1153">
          <cell r="B1153">
            <v>7951002</v>
          </cell>
          <cell r="C1153" t="str">
            <v>Transportation</v>
          </cell>
        </row>
        <row r="1154">
          <cell r="B1154">
            <v>7951009</v>
          </cell>
          <cell r="C1154" t="str">
            <v>Other Selling Expenses</v>
          </cell>
        </row>
        <row r="1155">
          <cell r="B1155">
            <v>8000101</v>
          </cell>
          <cell r="C1155" t="str">
            <v>Rent</v>
          </cell>
        </row>
        <row r="1156">
          <cell r="B1156">
            <v>8000201</v>
          </cell>
          <cell r="C1156" t="str">
            <v>Office Supplies</v>
          </cell>
        </row>
        <row r="1157">
          <cell r="B1157">
            <v>8000301</v>
          </cell>
          <cell r="C1157" t="str">
            <v>Utilities</v>
          </cell>
        </row>
        <row r="1158">
          <cell r="B1158">
            <v>8000401</v>
          </cell>
          <cell r="C1158" t="str">
            <v>Dues and Subscriptions</v>
          </cell>
        </row>
        <row r="1159">
          <cell r="B1159">
            <v>8000501</v>
          </cell>
          <cell r="C1159" t="str">
            <v>Travel and Lodging</v>
          </cell>
        </row>
        <row r="1160">
          <cell r="B1160">
            <v>8000601</v>
          </cell>
          <cell r="C1160" t="str">
            <v>Meals &amp; Entertainment</v>
          </cell>
        </row>
        <row r="1161">
          <cell r="B1161">
            <v>8000701</v>
          </cell>
          <cell r="C1161" t="str">
            <v>Bank Fees</v>
          </cell>
        </row>
        <row r="1162">
          <cell r="B1162">
            <v>8000801</v>
          </cell>
          <cell r="C1162" t="str">
            <v>Postage &amp; Courier</v>
          </cell>
        </row>
        <row r="1163">
          <cell r="B1163">
            <v>8000901</v>
          </cell>
          <cell r="C1163" t="str">
            <v>Insurance</v>
          </cell>
        </row>
        <row r="1164">
          <cell r="B1164">
            <v>8001001</v>
          </cell>
          <cell r="C1164" t="str">
            <v>Contributions</v>
          </cell>
        </row>
        <row r="1165">
          <cell r="B1165">
            <v>8001010</v>
          </cell>
          <cell r="C1165" t="str">
            <v>Training</v>
          </cell>
        </row>
        <row r="1166">
          <cell r="B1166">
            <v>8001101</v>
          </cell>
          <cell r="C1166" t="str">
            <v>Cleaning Services</v>
          </cell>
        </row>
        <row r="1167">
          <cell r="B1167">
            <v>8001201</v>
          </cell>
          <cell r="C1167" t="str">
            <v>Laundry Services</v>
          </cell>
        </row>
        <row r="1168">
          <cell r="B1168">
            <v>8001301</v>
          </cell>
          <cell r="C1168" t="str">
            <v>Medical Expense</v>
          </cell>
        </row>
        <row r="1169">
          <cell r="B1169">
            <v>8001401</v>
          </cell>
          <cell r="C1169" t="str">
            <v>Transportation &amp; Fuel</v>
          </cell>
        </row>
        <row r="1170">
          <cell r="B1170">
            <v>8001501</v>
          </cell>
          <cell r="C1170" t="str">
            <v>Parking</v>
          </cell>
        </row>
        <row r="1171">
          <cell r="B1171">
            <v>8001601</v>
          </cell>
          <cell r="C1171" t="str">
            <v>Telecommunication Exp</v>
          </cell>
        </row>
        <row r="1172">
          <cell r="B1172">
            <v>8001602</v>
          </cell>
          <cell r="C1172" t="str">
            <v>Mobiles</v>
          </cell>
        </row>
        <row r="1173">
          <cell r="B1173">
            <v>8001603</v>
          </cell>
          <cell r="C1173" t="str">
            <v>Lanes</v>
          </cell>
        </row>
        <row r="1174">
          <cell r="B1174">
            <v>8001604</v>
          </cell>
          <cell r="C1174" t="str">
            <v>Appartments</v>
          </cell>
        </row>
        <row r="1175">
          <cell r="B1175">
            <v>8001605</v>
          </cell>
          <cell r="C1175" t="str">
            <v>E-Mail</v>
          </cell>
        </row>
        <row r="1176">
          <cell r="B1176">
            <v>8006001</v>
          </cell>
          <cell r="C1176" t="str">
            <v>Company labor</v>
          </cell>
        </row>
        <row r="1177">
          <cell r="B1177">
            <v>8006201</v>
          </cell>
          <cell r="C1177" t="str">
            <v>Contract Labor</v>
          </cell>
        </row>
        <row r="1178">
          <cell r="B1178">
            <v>8006210</v>
          </cell>
          <cell r="C1178" t="str">
            <v>Temporary Contract Labor</v>
          </cell>
        </row>
        <row r="1179">
          <cell r="B1179">
            <v>8006220</v>
          </cell>
          <cell r="C1179" t="str">
            <v>Permanent Contract Labor</v>
          </cell>
        </row>
        <row r="1180">
          <cell r="B1180">
            <v>8006301</v>
          </cell>
          <cell r="C1180" t="str">
            <v>Employee Benefits</v>
          </cell>
        </row>
        <row r="1181">
          <cell r="B1181">
            <v>8006501</v>
          </cell>
          <cell r="C1181" t="str">
            <v>Contract Services &amp; Equip</v>
          </cell>
        </row>
        <row r="1182">
          <cell r="B1182">
            <v>8006701</v>
          </cell>
          <cell r="C1182" t="str">
            <v>Professional Services</v>
          </cell>
        </row>
        <row r="1183">
          <cell r="B1183">
            <v>8007001</v>
          </cell>
          <cell r="C1183" t="str">
            <v>Legal Expenses</v>
          </cell>
        </row>
        <row r="1184">
          <cell r="B1184">
            <v>8007501</v>
          </cell>
          <cell r="C1184" t="str">
            <v>Accounting &amp; Audit</v>
          </cell>
        </row>
        <row r="1185">
          <cell r="B1185">
            <v>8008001</v>
          </cell>
          <cell r="C1185" t="str">
            <v>Misc. G. &amp; A.</v>
          </cell>
        </row>
        <row r="1186">
          <cell r="B1186">
            <v>8009001</v>
          </cell>
          <cell r="C1186" t="str">
            <v>Licence Registration Fees</v>
          </cell>
        </row>
        <row r="1187">
          <cell r="B1187">
            <v>8009501</v>
          </cell>
          <cell r="C1187" t="str">
            <v>Equipment Rent</v>
          </cell>
        </row>
        <row r="1188">
          <cell r="B1188">
            <v>8009601</v>
          </cell>
          <cell r="C1188" t="str">
            <v>Penalties</v>
          </cell>
        </row>
        <row r="1189">
          <cell r="B1189">
            <v>8009701</v>
          </cell>
          <cell r="C1189" t="str">
            <v>Repairs &amp; Installations</v>
          </cell>
        </row>
        <row r="1190">
          <cell r="B1190">
            <v>8009801</v>
          </cell>
          <cell r="C1190" t="str">
            <v>Almaty Office Expense</v>
          </cell>
        </row>
        <row r="1191">
          <cell r="B1191">
            <v>8551001</v>
          </cell>
          <cell r="C1191" t="str">
            <v>Interest on Debts</v>
          </cell>
        </row>
        <row r="1192">
          <cell r="B1192">
            <v>8551501</v>
          </cell>
          <cell r="C1192" t="str">
            <v>Other Interest</v>
          </cell>
        </row>
        <row r="1193">
          <cell r="B1193">
            <v>8701001</v>
          </cell>
          <cell r="C1193" t="str">
            <v>Current Income Taxes</v>
          </cell>
        </row>
        <row r="1194">
          <cell r="B1194">
            <v>8702001</v>
          </cell>
          <cell r="C1194" t="str">
            <v>Deferred Income Taxes</v>
          </cell>
        </row>
        <row r="1195">
          <cell r="B1195">
            <v>8751001</v>
          </cell>
          <cell r="C1195" t="str">
            <v>Costums Duties</v>
          </cell>
        </row>
        <row r="1196">
          <cell r="B1196">
            <v>8752001</v>
          </cell>
          <cell r="C1196" t="str">
            <v>Excise Taxes</v>
          </cell>
        </row>
        <row r="1197">
          <cell r="B1197">
            <v>8753001</v>
          </cell>
          <cell r="C1197" t="str">
            <v>Property Taxes</v>
          </cell>
        </row>
        <row r="1198">
          <cell r="B1198">
            <v>8753050</v>
          </cell>
          <cell r="C1198" t="str">
            <v>Vehicle Tax</v>
          </cell>
        </row>
        <row r="1199">
          <cell r="B1199">
            <v>8753101</v>
          </cell>
          <cell r="C1199" t="str">
            <v>Employment Fund 2%</v>
          </cell>
        </row>
        <row r="1200">
          <cell r="B1200">
            <v>8753102</v>
          </cell>
          <cell r="C1200" t="str">
            <v>Medical Fund 3%</v>
          </cell>
        </row>
        <row r="1201">
          <cell r="B1201">
            <v>8753103</v>
          </cell>
          <cell r="C1201" t="str">
            <v>Saving Pension Fund 10%</v>
          </cell>
        </row>
        <row r="1202">
          <cell r="B1202">
            <v>8753104</v>
          </cell>
          <cell r="C1202" t="str">
            <v>Pension Fund 15%</v>
          </cell>
        </row>
        <row r="1203">
          <cell r="B1203">
            <v>8753105</v>
          </cell>
          <cell r="C1203" t="str">
            <v>Social Tax 26%</v>
          </cell>
        </row>
        <row r="1204">
          <cell r="B1204">
            <v>8753106</v>
          </cell>
          <cell r="C1204" t="str">
            <v>Land Tax</v>
          </cell>
        </row>
        <row r="1205">
          <cell r="B1205">
            <v>8754001</v>
          </cell>
          <cell r="C1205" t="str">
            <v>Other Taxes</v>
          </cell>
        </row>
        <row r="1206">
          <cell r="B1206">
            <v>8881001</v>
          </cell>
          <cell r="C1206" t="str">
            <v>G/L on Sale of Assets</v>
          </cell>
        </row>
        <row r="1207">
          <cell r="B1207">
            <v>8991001</v>
          </cell>
          <cell r="C1207" t="str">
            <v>Extraordinary Items</v>
          </cell>
        </row>
        <row r="1208">
          <cell r="B1208">
            <v>8991002</v>
          </cell>
          <cell r="C1208" t="str">
            <v>Currency Exchange Loss</v>
          </cell>
        </row>
        <row r="1209">
          <cell r="B1209">
            <v>9051001</v>
          </cell>
          <cell r="C1209" t="str">
            <v>Drilling Costs</v>
          </cell>
        </row>
        <row r="1210">
          <cell r="B1210">
            <v>9100501</v>
          </cell>
          <cell r="C1210" t="str">
            <v>Chemicals</v>
          </cell>
        </row>
        <row r="1211">
          <cell r="B1211">
            <v>9101001</v>
          </cell>
          <cell r="C1211" t="str">
            <v>Treatment Costs</v>
          </cell>
        </row>
        <row r="1212">
          <cell r="B1212">
            <v>9101501</v>
          </cell>
          <cell r="C1212" t="str">
            <v>Rentals</v>
          </cell>
        </row>
        <row r="1213">
          <cell r="B1213">
            <v>9102001</v>
          </cell>
          <cell r="C1213" t="str">
            <v>Materials &amp; Supplies</v>
          </cell>
        </row>
        <row r="1214">
          <cell r="B1214">
            <v>9102501</v>
          </cell>
          <cell r="C1214" t="str">
            <v>Fuel &amp; Power</v>
          </cell>
        </row>
        <row r="1215">
          <cell r="B1215">
            <v>9103001</v>
          </cell>
          <cell r="C1215" t="str">
            <v>Transportation</v>
          </cell>
        </row>
        <row r="1216">
          <cell r="B1216">
            <v>9103002</v>
          </cell>
          <cell r="C1216" t="str">
            <v>Crude Oil Transportation</v>
          </cell>
        </row>
        <row r="1217">
          <cell r="B1217">
            <v>9106001</v>
          </cell>
          <cell r="C1217" t="str">
            <v>Company labor</v>
          </cell>
        </row>
        <row r="1218">
          <cell r="B1218">
            <v>9106201</v>
          </cell>
          <cell r="C1218" t="str">
            <v>Contract Labor</v>
          </cell>
        </row>
        <row r="1219">
          <cell r="B1219">
            <v>9106210</v>
          </cell>
          <cell r="C1219" t="str">
            <v>Temporary Contract Labor</v>
          </cell>
        </row>
        <row r="1220">
          <cell r="B1220">
            <v>9106220</v>
          </cell>
          <cell r="C1220" t="str">
            <v>Permanent Contract Labor</v>
          </cell>
        </row>
        <row r="1221">
          <cell r="B1221">
            <v>9106501</v>
          </cell>
          <cell r="C1221" t="str">
            <v>Contract Services &amp; Equip</v>
          </cell>
        </row>
        <row r="1222">
          <cell r="B1222">
            <v>9106701</v>
          </cell>
          <cell r="C1222" t="str">
            <v>Professional Services</v>
          </cell>
        </row>
        <row r="1223">
          <cell r="B1223">
            <v>9108001</v>
          </cell>
          <cell r="C1223" t="str">
            <v>Other Operating Expenses</v>
          </cell>
        </row>
        <row r="1224">
          <cell r="B1224">
            <v>9151001</v>
          </cell>
          <cell r="C1224" t="str">
            <v>Field Facilities</v>
          </cell>
        </row>
        <row r="1225">
          <cell r="B1225">
            <v>9201001</v>
          </cell>
          <cell r="C1225" t="str">
            <v>Field G &amp; A</v>
          </cell>
        </row>
        <row r="1226">
          <cell r="B1226">
            <v>9201010</v>
          </cell>
          <cell r="C1226" t="str">
            <v>Training</v>
          </cell>
        </row>
        <row r="1227">
          <cell r="B1227">
            <v>9204001</v>
          </cell>
          <cell r="C1227" t="str">
            <v>Repairs &amp; Maintenance</v>
          </cell>
        </row>
        <row r="1228">
          <cell r="B1228">
            <v>9206201</v>
          </cell>
          <cell r="C1228" t="str">
            <v>Contract Labor</v>
          </cell>
        </row>
        <row r="1229">
          <cell r="B1229">
            <v>9206210</v>
          </cell>
          <cell r="C1229" t="str">
            <v>Temporary Contract Labor</v>
          </cell>
        </row>
        <row r="1230">
          <cell r="B1230">
            <v>9206220</v>
          </cell>
          <cell r="C1230" t="str">
            <v>Permanent Contract Labor</v>
          </cell>
        </row>
        <row r="1231">
          <cell r="B1231">
            <v>9206501</v>
          </cell>
          <cell r="C1231" t="str">
            <v>Contract Services &amp; Equip</v>
          </cell>
        </row>
        <row r="1232">
          <cell r="B1232">
            <v>9206701</v>
          </cell>
          <cell r="C1232" t="str">
            <v>Professional Services</v>
          </cell>
        </row>
        <row r="1233">
          <cell r="B1233">
            <v>9207001</v>
          </cell>
          <cell r="C1233" t="str">
            <v>Environmental Expenses</v>
          </cell>
        </row>
        <row r="1234">
          <cell r="B1234">
            <v>9207501</v>
          </cell>
          <cell r="C1234" t="str">
            <v>Local Licensing Fees</v>
          </cell>
        </row>
        <row r="1235">
          <cell r="B1235">
            <v>9208001</v>
          </cell>
          <cell r="C1235" t="str">
            <v>Other Operating Expenses</v>
          </cell>
        </row>
        <row r="1236">
          <cell r="B1236">
            <v>9208201</v>
          </cell>
          <cell r="C1236" t="str">
            <v>Office Supplies</v>
          </cell>
        </row>
        <row r="1237">
          <cell r="B1237">
            <v>9208301</v>
          </cell>
          <cell r="C1237" t="str">
            <v>Utilities</v>
          </cell>
        </row>
        <row r="1238">
          <cell r="B1238">
            <v>9208601</v>
          </cell>
          <cell r="C1238" t="str">
            <v>Meals &amp; Entertainment</v>
          </cell>
        </row>
        <row r="1239">
          <cell r="B1239">
            <v>9208701</v>
          </cell>
          <cell r="C1239" t="str">
            <v>Travel</v>
          </cell>
        </row>
        <row r="1240">
          <cell r="B1240">
            <v>9208801</v>
          </cell>
          <cell r="C1240" t="str">
            <v>Postage &amp; Courier</v>
          </cell>
        </row>
        <row r="1241">
          <cell r="B1241">
            <v>9208901</v>
          </cell>
          <cell r="C1241" t="str">
            <v>Insurance</v>
          </cell>
        </row>
        <row r="1242">
          <cell r="B1242">
            <v>9208902</v>
          </cell>
          <cell r="C1242" t="str">
            <v>Penalties</v>
          </cell>
        </row>
        <row r="1243">
          <cell r="B1243">
            <v>9209201</v>
          </cell>
          <cell r="C1243" t="str">
            <v>Company labor</v>
          </cell>
        </row>
        <row r="1244">
          <cell r="B1244">
            <v>9211101</v>
          </cell>
          <cell r="C1244" t="str">
            <v>Cleaning Services</v>
          </cell>
        </row>
        <row r="1245">
          <cell r="B1245">
            <v>9211201</v>
          </cell>
          <cell r="C1245" t="str">
            <v>Laundry Services</v>
          </cell>
        </row>
        <row r="1246">
          <cell r="B1246">
            <v>9211301</v>
          </cell>
          <cell r="C1246" t="str">
            <v>Medical Expense</v>
          </cell>
        </row>
        <row r="1247">
          <cell r="B1247">
            <v>9211601</v>
          </cell>
          <cell r="C1247" t="str">
            <v>Telecommunication Exp</v>
          </cell>
        </row>
        <row r="1248">
          <cell r="B1248">
            <v>9211602</v>
          </cell>
          <cell r="C1248" t="str">
            <v>Mobile Phones</v>
          </cell>
        </row>
        <row r="1249">
          <cell r="B1249">
            <v>9211603</v>
          </cell>
          <cell r="C1249" t="str">
            <v>Satellite Phone</v>
          </cell>
        </row>
        <row r="1250">
          <cell r="B1250">
            <v>9211605</v>
          </cell>
          <cell r="C1250" t="str">
            <v>E-Mail</v>
          </cell>
        </row>
        <row r="1251">
          <cell r="B1251">
            <v>9216301</v>
          </cell>
          <cell r="C1251" t="str">
            <v>Food Services</v>
          </cell>
        </row>
        <row r="1252">
          <cell r="B1252">
            <v>9221001</v>
          </cell>
          <cell r="C1252" t="str">
            <v>Custom Services</v>
          </cell>
        </row>
        <row r="1253">
          <cell r="B1253">
            <v>9251001</v>
          </cell>
          <cell r="C1253" t="str">
            <v>Inventory TDC</v>
          </cell>
        </row>
        <row r="1254">
          <cell r="B1254">
            <v>9301001</v>
          </cell>
          <cell r="C1254" t="str">
            <v>Inventory IDC</v>
          </cell>
        </row>
        <row r="1255">
          <cell r="B1255">
            <v>9351001</v>
          </cell>
          <cell r="C1255" t="str">
            <v>Inventory CAPEX</v>
          </cell>
        </row>
        <row r="1256">
          <cell r="B1256">
            <v>9401001</v>
          </cell>
          <cell r="C1256" t="str">
            <v>Inventory Other</v>
          </cell>
        </row>
        <row r="1257">
          <cell r="B1257">
            <v>9451001</v>
          </cell>
          <cell r="C1257" t="str">
            <v>Oil &amp; Gas Sales</v>
          </cell>
        </row>
        <row r="1258">
          <cell r="B1258">
            <v>9451002</v>
          </cell>
          <cell r="C1258" t="str">
            <v>Property Sales</v>
          </cell>
        </row>
        <row r="1259">
          <cell r="B1259">
            <v>9501001</v>
          </cell>
          <cell r="C1259" t="str">
            <v>Payroll</v>
          </cell>
        </row>
        <row r="1260">
          <cell r="B1260">
            <v>9501501</v>
          </cell>
          <cell r="C1260" t="str">
            <v>Field Salaries</v>
          </cell>
        </row>
        <row r="1261">
          <cell r="B1261">
            <v>9501502</v>
          </cell>
          <cell r="C1261" t="str">
            <v>Office Salaries</v>
          </cell>
        </row>
        <row r="1262">
          <cell r="B1262">
            <v>9502001</v>
          </cell>
          <cell r="C1262" t="str">
            <v>Fund Contributions</v>
          </cell>
        </row>
        <row r="1263">
          <cell r="B1263">
            <v>9502002</v>
          </cell>
          <cell r="C1263" t="str">
            <v>Employment Fund 2%</v>
          </cell>
        </row>
        <row r="1264">
          <cell r="B1264">
            <v>9502003</v>
          </cell>
          <cell r="C1264" t="str">
            <v>Medical Insurance 3%</v>
          </cell>
        </row>
        <row r="1265">
          <cell r="B1265">
            <v>9502004</v>
          </cell>
          <cell r="C1265" t="str">
            <v>Savings Fund</v>
          </cell>
        </row>
        <row r="1266">
          <cell r="B1266">
            <v>9502005</v>
          </cell>
          <cell r="C1266" t="str">
            <v>Pension Fund 15%</v>
          </cell>
        </row>
        <row r="1267">
          <cell r="B1267">
            <v>9502006</v>
          </cell>
          <cell r="C1267" t="str">
            <v>Social Insurance 1.5%</v>
          </cell>
        </row>
        <row r="1268">
          <cell r="B1268">
            <v>9502007</v>
          </cell>
          <cell r="C1268" t="str">
            <v>Social Tax 26%</v>
          </cell>
        </row>
        <row r="1269">
          <cell r="B1269">
            <v>9502008</v>
          </cell>
          <cell r="C1269" t="str">
            <v>Withholding Tax</v>
          </cell>
        </row>
        <row r="1270">
          <cell r="B1270">
            <v>9502009</v>
          </cell>
          <cell r="C1270" t="str">
            <v>Vehicle Tax</v>
          </cell>
        </row>
        <row r="1271">
          <cell r="B1271" t="str">
            <v>960ADV01</v>
          </cell>
          <cell r="C1271" t="str">
            <v>Advance International Transpor</v>
          </cell>
        </row>
        <row r="1272">
          <cell r="B1272" t="str">
            <v>960AKM01</v>
          </cell>
          <cell r="C1272" t="str">
            <v>Akmaral</v>
          </cell>
        </row>
        <row r="1273">
          <cell r="B1273" t="str">
            <v>960AME01</v>
          </cell>
          <cell r="C1273" t="str">
            <v>Ameron International</v>
          </cell>
        </row>
        <row r="1274">
          <cell r="B1274" t="str">
            <v>960BAK01</v>
          </cell>
          <cell r="C1274" t="str">
            <v>Baker &amp; Hughes</v>
          </cell>
        </row>
        <row r="1275">
          <cell r="B1275" t="str">
            <v>960BIS01</v>
          </cell>
          <cell r="C1275" t="str">
            <v>Bishop Lifting</v>
          </cell>
        </row>
        <row r="1276">
          <cell r="B1276" t="str">
            <v>960CAN01</v>
          </cell>
          <cell r="C1276" t="str">
            <v>Canam Services</v>
          </cell>
        </row>
        <row r="1277">
          <cell r="B1277" t="str">
            <v>960CAT01</v>
          </cell>
          <cell r="C1277" t="str">
            <v>Catkaz</v>
          </cell>
        </row>
        <row r="1278">
          <cell r="B1278" t="str">
            <v>960CHA01</v>
          </cell>
          <cell r="C1278" t="str">
            <v>Challenger</v>
          </cell>
        </row>
        <row r="1279">
          <cell r="B1279" t="str">
            <v>960CON01</v>
          </cell>
          <cell r="C1279" t="str">
            <v>Continental Shiptores</v>
          </cell>
        </row>
        <row r="1280">
          <cell r="B1280" t="str">
            <v>960ENK01</v>
          </cell>
          <cell r="C1280" t="str">
            <v>Enkaz</v>
          </cell>
        </row>
        <row r="1281">
          <cell r="B1281" t="str">
            <v>960ERN01</v>
          </cell>
          <cell r="C1281" t="str">
            <v>Ernst &amp; Young Kazakhstan</v>
          </cell>
        </row>
        <row r="1282">
          <cell r="B1282" t="str">
            <v>960GEO01</v>
          </cell>
          <cell r="C1282" t="str">
            <v>Geotex</v>
          </cell>
        </row>
        <row r="1283">
          <cell r="B1283" t="str">
            <v>960GLA01</v>
          </cell>
          <cell r="C1283" t="str">
            <v>Glaobal Impact Management</v>
          </cell>
        </row>
        <row r="1284">
          <cell r="B1284" t="str">
            <v>960HIM01</v>
          </cell>
          <cell r="C1284" t="str">
            <v>Himmontaj</v>
          </cell>
        </row>
        <row r="1285">
          <cell r="B1285" t="str">
            <v>960JMC01</v>
          </cell>
          <cell r="C1285" t="str">
            <v>JMC Oilfield</v>
          </cell>
        </row>
        <row r="1286">
          <cell r="B1286" t="str">
            <v>960JOH01</v>
          </cell>
          <cell r="C1286" t="str">
            <v>John M.Glenn</v>
          </cell>
        </row>
        <row r="1287">
          <cell r="B1287" t="str">
            <v>960KAN01</v>
          </cell>
          <cell r="C1287" t="str">
            <v>Kann</v>
          </cell>
        </row>
        <row r="1288">
          <cell r="B1288" t="str">
            <v>960KAS01</v>
          </cell>
          <cell r="C1288" t="str">
            <v>Kaskor</v>
          </cell>
        </row>
        <row r="1289">
          <cell r="B1289" t="str">
            <v>960KAS02</v>
          </cell>
          <cell r="C1289" t="str">
            <v>Kaspishelf</v>
          </cell>
        </row>
        <row r="1290">
          <cell r="B1290" t="str">
            <v>960KAZ01</v>
          </cell>
          <cell r="C1290" t="str">
            <v>Kazakhoil-Drilling</v>
          </cell>
        </row>
        <row r="1291">
          <cell r="B1291" t="str">
            <v>960KAZ02</v>
          </cell>
          <cell r="C1291" t="str">
            <v>KazsrtoyMontazhService</v>
          </cell>
        </row>
        <row r="1292">
          <cell r="B1292" t="str">
            <v>960KAZ03</v>
          </cell>
          <cell r="C1292" t="str">
            <v>KazGIIZ</v>
          </cell>
        </row>
        <row r="1293">
          <cell r="B1293" t="str">
            <v>960LAT01</v>
          </cell>
          <cell r="C1293" t="str">
            <v>Latipov B.C.</v>
          </cell>
        </row>
        <row r="1294">
          <cell r="B1294" t="str">
            <v>960MAX01</v>
          </cell>
          <cell r="C1294" t="str">
            <v>MaxiBar, LP</v>
          </cell>
        </row>
        <row r="1295">
          <cell r="B1295" t="str">
            <v>960MIL01</v>
          </cell>
          <cell r="C1295" t="str">
            <v>Milton M. Cooke</v>
          </cell>
        </row>
        <row r="1296">
          <cell r="B1296" t="str">
            <v>960MIR01</v>
          </cell>
          <cell r="C1296" t="str">
            <v>Miras-2</v>
          </cell>
        </row>
        <row r="1297">
          <cell r="B1297" t="str">
            <v>960NUR01</v>
          </cell>
          <cell r="C1297" t="str">
            <v>Nursat</v>
          </cell>
        </row>
        <row r="1298">
          <cell r="B1298" t="str">
            <v>960PET01</v>
          </cell>
          <cell r="C1298" t="str">
            <v>Petoil</v>
          </cell>
        </row>
        <row r="1299">
          <cell r="B1299" t="str">
            <v>960ROB01</v>
          </cell>
          <cell r="C1299" t="str">
            <v>Robertson &amp; Blums</v>
          </cell>
        </row>
        <row r="1300">
          <cell r="B1300" t="str">
            <v>960RSO01</v>
          </cell>
          <cell r="C1300" t="str">
            <v>RSO</v>
          </cell>
        </row>
        <row r="1301">
          <cell r="B1301" t="str">
            <v>960SAF01</v>
          </cell>
          <cell r="C1301" t="str">
            <v>Safar</v>
          </cell>
        </row>
        <row r="1302">
          <cell r="B1302" t="str">
            <v>960SAY01</v>
          </cell>
          <cell r="C1302" t="str">
            <v>Sayuz</v>
          </cell>
        </row>
        <row r="1303">
          <cell r="B1303" t="str">
            <v>960STA01</v>
          </cell>
          <cell r="C1303" t="str">
            <v>Standard Equipment</v>
          </cell>
        </row>
        <row r="1304">
          <cell r="B1304" t="str">
            <v>960STR01</v>
          </cell>
          <cell r="C1304" t="str">
            <v>Sreamline</v>
          </cell>
        </row>
        <row r="1305">
          <cell r="B1305" t="str">
            <v>960TEC01</v>
          </cell>
          <cell r="C1305" t="str">
            <v>Technokom</v>
          </cell>
        </row>
        <row r="1306">
          <cell r="B1306" t="str">
            <v>960TER01</v>
          </cell>
          <cell r="C1306" t="str">
            <v>Terminal</v>
          </cell>
        </row>
        <row r="1307">
          <cell r="B1307" t="str">
            <v>960TNS01</v>
          </cell>
          <cell r="C1307" t="str">
            <v>TNS</v>
          </cell>
        </row>
        <row r="1308">
          <cell r="B1308" t="str">
            <v>960TRU01</v>
          </cell>
          <cell r="C1308" t="str">
            <v>Trucat International</v>
          </cell>
        </row>
        <row r="1309">
          <cell r="B1309" t="str">
            <v>960WEA01</v>
          </cell>
          <cell r="C1309" t="str">
            <v>West East</v>
          </cell>
        </row>
        <row r="1310">
          <cell r="B1310" t="str">
            <v>960WES01</v>
          </cell>
          <cell r="C1310" t="str">
            <v>West</v>
          </cell>
        </row>
        <row r="1311">
          <cell r="B1311" t="str">
            <v>960YNT01</v>
          </cell>
          <cell r="C1311" t="str">
            <v>Ynta</v>
          </cell>
        </row>
        <row r="1312">
          <cell r="B1312" t="str">
            <v>960YUR01</v>
          </cell>
          <cell r="C1312" t="str">
            <v>Yurmael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yO302.1"/>
      <sheetName val="additional_data"/>
      <sheetName val="#ССЫЛКА"/>
      <sheetName val="ЯНВ_99"/>
      <sheetName val="N_SVOD"/>
      <sheetName val="1NK"/>
      <sheetName val="L-1"/>
      <sheetName val="FES"/>
      <sheetName val="Содержание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o_code"/>
      <sheetName val="Cash Flow - 2004 Workings"/>
    </sheetNames>
    <sheetDataSet>
      <sheetData sheetId="0">
        <row r="30">
          <cell r="B30">
            <v>1307518.6400001969</v>
          </cell>
        </row>
      </sheetData>
      <sheetData sheetId="1"/>
      <sheetData sheetId="2" refreshError="1"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allocation37"/>
      <sheetName val="generation 37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ontents"/>
      <sheetName val="Current Provision_F2005_D2005"/>
      <sheetName val="Current Journal Entries"/>
      <sheetName val="Current Liability"/>
      <sheetName val="As-Filed Calculation"/>
      <sheetName val="As-Filed Journal Entries"/>
      <sheetName val="Deferred Provision"/>
      <sheetName val="Deferred Journal Entries"/>
      <sheetName val="NOL Carryforward"/>
      <sheetName val="ETR2005 Reconciliation"/>
      <sheetName val="Forecast Reconciliation"/>
      <sheetName val="Account Listing - Foreign"/>
      <sheetName val="Account Listing - US &amp; State"/>
      <sheetName val="CECSE Listing"/>
    </sheetNames>
    <sheetDataSet>
      <sheetData sheetId="0"/>
      <sheetData sheetId="1">
        <row r="3">
          <cell r="B3" t="str">
            <v>E1853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Loans_010107"/>
      <sheetName val="U2.1010"/>
      <sheetName val="客戶清單customer list"/>
      <sheetName val="База"/>
      <sheetName val="Anlagevermögen"/>
      <sheetName val="Cash Flow - 2004 Workings"/>
      <sheetName val="F-1,2,3_97"/>
      <sheetName val="JobDetails"/>
      <sheetName val="Income Statement"/>
      <sheetName val="Ratios"/>
      <sheetName val="Balance Sheet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GAAP TB 31.12.01  detail p&amp;l"/>
      <sheetName val="L&amp;E"/>
      <sheetName val="FS-97"/>
      <sheetName val="тара 2000"/>
      <sheetName val="#511BkRec"/>
      <sheetName val="#511-SEPT97"/>
      <sheetName val="#511-OCT97"/>
      <sheetName val="#511-NOV97"/>
      <sheetName val="#511-DEC97"/>
      <sheetName val="Выб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-PPE (2)"/>
      <sheetName val="WIP-AFE-O&amp;G (2)"/>
      <sheetName val="WIP-AFE-PPE"/>
      <sheetName val="WIP-AFE-O&amp;G"/>
      <sheetName val="AFE-PPE"/>
      <sheetName val="AFE-O&amp;G"/>
      <sheetName val="DAFEU"/>
      <sheetName val="AFE's  By Afe"/>
      <sheetName val="1999INT"/>
      <sheetName val="DAFEU BY ACCT"/>
      <sheetName val="Book Adjustments"/>
      <sheetName val="AFE_s  By A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FA GAAP"/>
      <sheetName val="Liguidation balanse Rusal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BK allocated FA"/>
      <sheetName val="P&amp;L"/>
      <sheetName val="Reconciliation Alcoa RUS-BK"/>
      <sheetName val="US GAAP conversion"/>
      <sheetName val="Roll RE"/>
      <sheetName val="Баланс по БЮ"/>
      <sheetName val="cтр.120 (01)"/>
      <sheetName val="стр.211"/>
      <sheetName val="стр.213 (алюминиевый завод)"/>
      <sheetName val="стр.214 (43)"/>
      <sheetName val="стр.232"/>
      <sheetName val="стр.234"/>
      <sheetName val="стр.241(1)"/>
      <sheetName val="стр.242"/>
      <sheetName val="стр.244"/>
      <sheetName val="стр.241(2)"/>
      <sheetName val="стр.245"/>
      <sheetName val="стр.246 (1)"/>
      <sheetName val="стр.270(2)"/>
      <sheetName val="стр. 529(1)"/>
      <sheetName val="стр. 529(2)"/>
      <sheetName val="стр.246(2)"/>
      <sheetName val="стр.621 (1)"/>
      <sheetName val="стр.621(2)"/>
      <sheetName val="стр.623"/>
      <sheetName val="стр.624"/>
      <sheetName val="стр.624 (Р)"/>
      <sheetName val="стр.625 (1)"/>
      <sheetName val="стр.627"/>
      <sheetName val="стр.630"/>
      <sheetName val="стр.650"/>
      <sheetName val="стр.660 (2)"/>
      <sheetName val="№ 3 П-У по предметам реализации"/>
      <sheetName val="ПУ №3 OFA"/>
      <sheetName val="ПУ №7 OFA"/>
      <sheetName val="ПУ №8 OFA"/>
      <sheetName val="ПУ №9 OFA"/>
      <sheetName val="ПУ №13 ОФА"/>
      <sheetName val="измен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Sklyarov"/>
      <sheetName val="Fixed Assets "/>
      <sheetName val="P&amp;L 8m"/>
      <sheetName val="FA_BU allocation"/>
      <sheetName val="Balance Sheet "/>
      <sheetName val="Баланс на 01.02.05"/>
      <sheetName val="Баланс на 01.10.05"/>
      <sheetName val="Load template"/>
      <sheetName val="Cut and past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A4.101 FS Disclosures"/>
      <sheetName val="A4.103 CFS"/>
      <sheetName val="A4.104 - IFRS 7"/>
      <sheetName val="A4.105 - RP transac"/>
      <sheetName val="Review comments"/>
      <sheetName val="A4.100 TS OAR"/>
      <sheetName val="A2.100 - Error schedule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">
          <cell r="F2">
            <v>2002</v>
          </cell>
          <cell r="I2" t="str">
            <v>на 31 января</v>
          </cell>
        </row>
        <row r="3">
          <cell r="F3">
            <v>2003</v>
          </cell>
          <cell r="I3" t="str">
            <v>на 28 февраля</v>
          </cell>
        </row>
        <row r="4">
          <cell r="F4">
            <v>2004</v>
          </cell>
          <cell r="I4" t="str">
            <v>на 31 марта</v>
          </cell>
        </row>
        <row r="5">
          <cell r="F5">
            <v>2005</v>
          </cell>
          <cell r="I5" t="str">
            <v>на 30 апреля</v>
          </cell>
        </row>
        <row r="6">
          <cell r="F6">
            <v>2006</v>
          </cell>
          <cell r="I6" t="str">
            <v>на 31 мая</v>
          </cell>
        </row>
        <row r="7">
          <cell r="F7">
            <v>2007</v>
          </cell>
          <cell r="I7" t="str">
            <v>на 30 июня</v>
          </cell>
        </row>
        <row r="8">
          <cell r="F8">
            <v>2008</v>
          </cell>
          <cell r="I8" t="str">
            <v>на 31 июля</v>
          </cell>
        </row>
        <row r="9">
          <cell r="F9">
            <v>2009</v>
          </cell>
          <cell r="I9" t="str">
            <v>на 31 августа</v>
          </cell>
        </row>
        <row r="10">
          <cell r="F10">
            <v>2010</v>
          </cell>
          <cell r="I10" t="str">
            <v>на 30 сентября</v>
          </cell>
        </row>
        <row r="11">
          <cell r="I11" t="str">
            <v>на 31 октября</v>
          </cell>
        </row>
        <row r="12">
          <cell r="I12" t="str">
            <v>на 30 ноября</v>
          </cell>
        </row>
        <row r="13">
          <cell r="I13" t="str">
            <v>на 31 декабря</v>
          </cell>
        </row>
        <row r="17">
          <cell r="F17">
            <v>8</v>
          </cell>
        </row>
        <row r="19">
          <cell r="F19">
            <v>2009</v>
          </cell>
          <cell r="H19">
            <v>12</v>
          </cell>
        </row>
        <row r="20">
          <cell r="F20">
            <v>2009</v>
          </cell>
          <cell r="H20" t="str">
            <v>декабрь</v>
          </cell>
          <cell r="I20" t="str">
            <v>на 31 декабря</v>
          </cell>
          <cell r="J20" t="str">
            <v>с января по декабрь</v>
          </cell>
        </row>
        <row r="21">
          <cell r="F21">
            <v>2008</v>
          </cell>
        </row>
        <row r="24">
          <cell r="I24" t="str">
            <v>за  2009</v>
          </cell>
        </row>
        <row r="54">
          <cell r="C54" t="str">
            <v>АО Алтел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U2.1013"/>
      <sheetName val="C-Total Market"/>
      <sheetName val="I-Demand Drivers"/>
      <sheetName val="B-4"/>
    </sheetNames>
    <sheetDataSet>
      <sheetData sheetId="0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Summary"/>
      <sheetName val="Inventory Excluding Lube &amp; Fuel"/>
      <sheetName val="Materials"/>
      <sheetName val="Spare parts"/>
      <sheetName val="Lube and Fuel"/>
      <sheetName val="BY Line Item"/>
      <sheetName val="JV-Additional Brkdown  Suspens"/>
      <sheetName val="Unadjusted TB-33100"/>
      <sheetName val="TB426 USD &amp; KZT"/>
      <sheetName val="JV - Suspense Recl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SHEETS</v>
          </cell>
          <cell r="F2" t="str">
            <v/>
          </cell>
          <cell r="G2" t="str">
            <v>ПРОСТЫНИ</v>
          </cell>
          <cell r="H2" t="str">
            <v/>
          </cell>
          <cell r="I2">
            <v>62</v>
          </cell>
          <cell r="J2" t="str">
            <v>EACH</v>
          </cell>
          <cell r="K2">
            <v>4.9090999999999996</v>
          </cell>
          <cell r="L2">
            <v>304.36419999999998</v>
          </cell>
          <cell r="M2">
            <v>0</v>
          </cell>
          <cell r="N2">
            <v>0</v>
          </cell>
          <cell r="O2" t="str">
            <v>K1/31</v>
          </cell>
        </row>
        <row r="3">
          <cell r="D3" t="str">
            <v>1-1</v>
          </cell>
          <cell r="E3" t="str">
            <v>SHEETS</v>
          </cell>
          <cell r="F3" t="str">
            <v/>
          </cell>
          <cell r="G3" t="str">
            <v>ПРОСТЫНИ</v>
          </cell>
          <cell r="H3" t="str">
            <v/>
          </cell>
          <cell r="I3">
            <v>178</v>
          </cell>
          <cell r="J3" t="str">
            <v>EACH</v>
          </cell>
          <cell r="K3">
            <v>0</v>
          </cell>
          <cell r="L3">
            <v>0</v>
          </cell>
          <cell r="M3">
            <v>390</v>
          </cell>
          <cell r="N3">
            <v>69420</v>
          </cell>
          <cell r="O3" t="str">
            <v>K1/31</v>
          </cell>
        </row>
        <row r="4">
          <cell r="D4">
            <v>2</v>
          </cell>
          <cell r="E4" t="str">
            <v>SHEETS, BLANKET</v>
          </cell>
          <cell r="F4" t="str">
            <v/>
          </cell>
          <cell r="G4" t="str">
            <v>ПОДОДЕЯЛЬНИКИ</v>
          </cell>
          <cell r="H4" t="str">
            <v/>
          </cell>
          <cell r="I4">
            <v>35</v>
          </cell>
          <cell r="J4" t="str">
            <v>EACH</v>
          </cell>
          <cell r="K4">
            <v>9.8181999999999992</v>
          </cell>
          <cell r="L4">
            <v>343.63699999999994</v>
          </cell>
          <cell r="M4">
            <v>0</v>
          </cell>
          <cell r="N4">
            <v>0</v>
          </cell>
          <cell r="O4" t="str">
            <v>K1/31</v>
          </cell>
        </row>
        <row r="5">
          <cell r="D5">
            <v>3</v>
          </cell>
          <cell r="E5" t="str">
            <v>PILLOWS</v>
          </cell>
          <cell r="F5" t="str">
            <v/>
          </cell>
          <cell r="G5" t="str">
            <v>ПОДУШКИ</v>
          </cell>
          <cell r="H5" t="str">
            <v/>
          </cell>
          <cell r="I5">
            <v>80</v>
          </cell>
          <cell r="J5" t="str">
            <v>EACH</v>
          </cell>
          <cell r="K5">
            <v>0</v>
          </cell>
          <cell r="L5">
            <v>0</v>
          </cell>
          <cell r="M5">
            <v>960</v>
          </cell>
          <cell r="N5">
            <v>76800</v>
          </cell>
          <cell r="O5" t="str">
            <v>K1/MIDDLE/B</v>
          </cell>
        </row>
        <row r="6">
          <cell r="D6">
            <v>6</v>
          </cell>
          <cell r="E6" t="str">
            <v>PILLOW CASES</v>
          </cell>
          <cell r="F6" t="str">
            <v/>
          </cell>
          <cell r="G6" t="str">
            <v>НАВОЛОЧКИ</v>
          </cell>
          <cell r="H6" t="str">
            <v/>
          </cell>
          <cell r="I6">
            <v>200</v>
          </cell>
          <cell r="J6" t="str">
            <v>EACH</v>
          </cell>
          <cell r="K6">
            <v>0</v>
          </cell>
          <cell r="L6">
            <v>0</v>
          </cell>
          <cell r="M6">
            <v>195</v>
          </cell>
          <cell r="N6">
            <v>39000</v>
          </cell>
          <cell r="O6" t="str">
            <v>K1/31</v>
          </cell>
        </row>
        <row r="7">
          <cell r="D7">
            <v>29</v>
          </cell>
          <cell r="E7" t="str">
            <v>CEMENT</v>
          </cell>
          <cell r="F7" t="str">
            <v>CLASS G</v>
          </cell>
          <cell r="G7" t="str">
            <v>ЦЕМЕНТ</v>
          </cell>
          <cell r="H7" t="str">
            <v>КЛАСС G</v>
          </cell>
          <cell r="I7">
            <v>39.999999884516001</v>
          </cell>
          <cell r="J7" t="str">
            <v>TON</v>
          </cell>
          <cell r="K7">
            <v>182</v>
          </cell>
          <cell r="L7">
            <v>7279.9999789819121</v>
          </cell>
          <cell r="M7">
            <v>0</v>
          </cell>
          <cell r="N7">
            <v>0</v>
          </cell>
          <cell r="O7" t="str">
            <v>K/WELL 21</v>
          </cell>
        </row>
        <row r="8">
          <cell r="D8" t="str">
            <v>29-1</v>
          </cell>
          <cell r="E8" t="str">
            <v>CEMENT</v>
          </cell>
          <cell r="F8" t="str">
            <v>CLASS G</v>
          </cell>
          <cell r="G8" t="str">
            <v>ЦЕМЕНТ</v>
          </cell>
          <cell r="H8" t="str">
            <v>КЛАСС G</v>
          </cell>
          <cell r="I8">
            <v>14.880000002682209</v>
          </cell>
          <cell r="J8" t="str">
            <v>TON</v>
          </cell>
          <cell r="K8">
            <v>175.63</v>
          </cell>
          <cell r="L8">
            <v>2613.3744004710761</v>
          </cell>
          <cell r="M8">
            <v>0</v>
          </cell>
          <cell r="N8">
            <v>0</v>
          </cell>
          <cell r="O8" t="str">
            <v>K/WELL 21</v>
          </cell>
        </row>
        <row r="9">
          <cell r="D9">
            <v>35</v>
          </cell>
          <cell r="E9" t="str">
            <v>GRINDER MAKITA</v>
          </cell>
          <cell r="F9" t="str">
            <v>115MM 4-1/2" #9541 230V X 900W</v>
          </cell>
          <cell r="G9" t="str">
            <v>ШЛИФМАШИНКА МАКИТА</v>
          </cell>
          <cell r="H9" t="str">
            <v>115MM 4-1/2" #9541 230В X 900W</v>
          </cell>
          <cell r="I9">
            <v>3</v>
          </cell>
          <cell r="J9" t="str">
            <v>EACH</v>
          </cell>
          <cell r="K9">
            <v>166.25</v>
          </cell>
          <cell r="L9">
            <v>498.75</v>
          </cell>
          <cell r="M9">
            <v>0</v>
          </cell>
          <cell r="N9">
            <v>0</v>
          </cell>
          <cell r="O9" t="str">
            <v>K/TOOL ROOM</v>
          </cell>
        </row>
        <row r="10">
          <cell r="D10">
            <v>36</v>
          </cell>
          <cell r="E10" t="str">
            <v>GRINDER MAKITA</v>
          </cell>
          <cell r="F10" t="str">
            <v>178MM</v>
          </cell>
          <cell r="G10" t="str">
            <v>ШЛИФМАШИНКА МАКИТА</v>
          </cell>
          <cell r="H10" t="str">
            <v>178MM</v>
          </cell>
          <cell r="I10">
            <v>1</v>
          </cell>
          <cell r="J10" t="str">
            <v>EACH</v>
          </cell>
          <cell r="K10">
            <v>205.85</v>
          </cell>
          <cell r="L10">
            <v>205.85</v>
          </cell>
          <cell r="M10">
            <v>0</v>
          </cell>
          <cell r="N10">
            <v>0</v>
          </cell>
          <cell r="O10" t="str">
            <v>K/TOOL ROOM</v>
          </cell>
        </row>
        <row r="11">
          <cell r="D11">
            <v>37</v>
          </cell>
          <cell r="E11" t="str">
            <v>BENCH GRINDER</v>
          </cell>
          <cell r="F11" t="str">
            <v>200MM 1HP 8"</v>
          </cell>
          <cell r="G11" t="str">
            <v>ШЛИФМАШИНА</v>
          </cell>
          <cell r="H11" t="str">
            <v>200MM 1ЛС 8"</v>
          </cell>
          <cell r="I11">
            <v>1</v>
          </cell>
          <cell r="J11" t="str">
            <v>EACH</v>
          </cell>
          <cell r="K11">
            <v>189.98</v>
          </cell>
          <cell r="L11">
            <v>189.98</v>
          </cell>
          <cell r="M11">
            <v>0</v>
          </cell>
          <cell r="N11">
            <v>0</v>
          </cell>
          <cell r="O11" t="str">
            <v>K/SHOP</v>
          </cell>
        </row>
        <row r="12">
          <cell r="D12">
            <v>38</v>
          </cell>
          <cell r="E12" t="str">
            <v>METAL CHOP SAW</v>
          </cell>
          <cell r="F12" t="str">
            <v>12"</v>
          </cell>
          <cell r="G12" t="str">
            <v>НОЖОВКА ПО МЕТАЛУ</v>
          </cell>
          <cell r="H12" t="str">
            <v>12"</v>
          </cell>
          <cell r="I12">
            <v>1</v>
          </cell>
          <cell r="J12" t="str">
            <v>EACH</v>
          </cell>
          <cell r="K12">
            <v>24.95</v>
          </cell>
          <cell r="L12">
            <v>24.95</v>
          </cell>
          <cell r="M12">
            <v>0</v>
          </cell>
          <cell r="N12">
            <v>0</v>
          </cell>
          <cell r="O12" t="str">
            <v>K/TOOL ROOM</v>
          </cell>
        </row>
        <row r="13">
          <cell r="D13">
            <v>41</v>
          </cell>
          <cell r="E13" t="str">
            <v>FUEL FILTER</v>
          </cell>
          <cell r="F13" t="str">
            <v>23390-64480 STATION WAGON</v>
          </cell>
          <cell r="G13" t="str">
            <v>ТОПЛИВНЫЙ ФИЛЬТР</v>
          </cell>
          <cell r="H13" t="str">
            <v>23390-64480 ФУРГОН</v>
          </cell>
          <cell r="I13">
            <v>9</v>
          </cell>
          <cell r="J13" t="str">
            <v>EACH</v>
          </cell>
          <cell r="K13">
            <v>29.66</v>
          </cell>
          <cell r="L13">
            <v>266.94</v>
          </cell>
          <cell r="M13">
            <v>0</v>
          </cell>
          <cell r="N13">
            <v>0</v>
          </cell>
          <cell r="O13" t="str">
            <v>K1/61</v>
          </cell>
        </row>
        <row r="14">
          <cell r="D14">
            <v>43</v>
          </cell>
          <cell r="E14" t="str">
            <v>OIL FILTER</v>
          </cell>
          <cell r="F14" t="str">
            <v>90915-30002 PICKUP</v>
          </cell>
          <cell r="G14" t="str">
            <v>МАСЛЯНЫЙ ФИЛЬТР</v>
          </cell>
          <cell r="H14" t="str">
            <v>90915-30002 ПИКАП</v>
          </cell>
          <cell r="I14">
            <v>4</v>
          </cell>
          <cell r="J14" t="str">
            <v>EACH</v>
          </cell>
          <cell r="K14">
            <v>22</v>
          </cell>
          <cell r="L14">
            <v>88</v>
          </cell>
          <cell r="M14">
            <v>0</v>
          </cell>
          <cell r="N14">
            <v>0</v>
          </cell>
          <cell r="O14" t="str">
            <v>K1/59</v>
          </cell>
        </row>
        <row r="15">
          <cell r="D15">
            <v>59</v>
          </cell>
          <cell r="E15" t="str">
            <v>CaCL2</v>
          </cell>
          <cell r="F15" t="str">
            <v/>
          </cell>
          <cell r="G15" t="str">
            <v>ХЛОРИСТЫЙ КАЛЬЦИЙ</v>
          </cell>
          <cell r="H15" t="str">
            <v/>
          </cell>
          <cell r="I15">
            <v>0.20000001043081284</v>
          </cell>
          <cell r="J15" t="str">
            <v>TON</v>
          </cell>
          <cell r="K15">
            <v>598.29999999999995</v>
          </cell>
          <cell r="L15">
            <v>119.66000624075531</v>
          </cell>
          <cell r="M15">
            <v>0</v>
          </cell>
          <cell r="N15">
            <v>0</v>
          </cell>
          <cell r="O15" t="str">
            <v>K/C-2</v>
          </cell>
        </row>
        <row r="16">
          <cell r="D16">
            <v>60</v>
          </cell>
          <cell r="E16" t="str">
            <v>HALLIBURTON PACKER</v>
          </cell>
          <cell r="F16" t="str">
            <v/>
          </cell>
          <cell r="G16" t="str">
            <v>HALLIBURTON ПАКЕР</v>
          </cell>
          <cell r="H16" t="str">
            <v/>
          </cell>
          <cell r="I16">
            <v>1</v>
          </cell>
          <cell r="J16" t="str">
            <v>EACH</v>
          </cell>
          <cell r="K16">
            <v>4800</v>
          </cell>
          <cell r="L16">
            <v>4800</v>
          </cell>
          <cell r="M16">
            <v>0</v>
          </cell>
          <cell r="N16">
            <v>0</v>
          </cell>
          <cell r="O16" t="str">
            <v>K2</v>
          </cell>
        </row>
        <row r="17">
          <cell r="D17" t="str">
            <v>60-1</v>
          </cell>
          <cell r="E17" t="str">
            <v>HALLIBURTON PACKER</v>
          </cell>
          <cell r="F17" t="str">
            <v/>
          </cell>
          <cell r="G17" t="str">
            <v>HALLIBURTON ПАКЕР</v>
          </cell>
          <cell r="H17" t="str">
            <v/>
          </cell>
          <cell r="I17">
            <v>1</v>
          </cell>
          <cell r="J17" t="str">
            <v>EACH</v>
          </cell>
          <cell r="K17">
            <v>3600</v>
          </cell>
          <cell r="L17">
            <v>3600</v>
          </cell>
          <cell r="M17">
            <v>0</v>
          </cell>
          <cell r="N17">
            <v>0</v>
          </cell>
          <cell r="O17" t="str">
            <v>K2</v>
          </cell>
        </row>
        <row r="18">
          <cell r="D18">
            <v>62</v>
          </cell>
          <cell r="E18" t="str">
            <v>TAM INFLATABLE  PACKER</v>
          </cell>
          <cell r="F18" t="str">
            <v/>
          </cell>
          <cell r="G18" t="str">
            <v>TAM  ПАКЕР ГИДРАВЛИЧЕСКОГО ДАВЛЕНИЯ</v>
          </cell>
          <cell r="H18" t="str">
            <v/>
          </cell>
          <cell r="I18">
            <v>1</v>
          </cell>
          <cell r="J18" t="str">
            <v>EACH</v>
          </cell>
          <cell r="K18">
            <v>6000</v>
          </cell>
          <cell r="L18">
            <v>6000</v>
          </cell>
          <cell r="M18">
            <v>0</v>
          </cell>
          <cell r="N18">
            <v>0</v>
          </cell>
          <cell r="O18" t="str">
            <v>K2</v>
          </cell>
        </row>
        <row r="19">
          <cell r="D19">
            <v>64</v>
          </cell>
          <cell r="E19" t="str">
            <v>FRONT SPIDER KIT</v>
          </cell>
          <cell r="F19" t="str">
            <v>04371-36030 FOR TOYOTA HZJ80</v>
          </cell>
          <cell r="G19" t="str">
            <v>КОМПЛЕКТ ПЕРЕДНЕЙ КРЕСТОВИНЫ</v>
          </cell>
          <cell r="H19" t="str">
            <v>04371-36030 ДЛЯ ТОЙОТЫ HZJ80</v>
          </cell>
          <cell r="I19">
            <v>4</v>
          </cell>
          <cell r="J19" t="str">
            <v>EACH</v>
          </cell>
          <cell r="K19">
            <v>56.16</v>
          </cell>
          <cell r="L19">
            <v>224.64</v>
          </cell>
          <cell r="M19">
            <v>0</v>
          </cell>
          <cell r="N19">
            <v>0</v>
          </cell>
          <cell r="O19" t="str">
            <v>K1/47</v>
          </cell>
        </row>
        <row r="20">
          <cell r="D20">
            <v>65</v>
          </cell>
          <cell r="E20" t="str">
            <v>SHOCK ABSORBER FR</v>
          </cell>
          <cell r="F20" t="str">
            <v>FOR TOYOTA HZJ80</v>
          </cell>
          <cell r="G20" t="str">
            <v>ПЕРЕДН.  АММОРТИЗАТОРЫ</v>
          </cell>
          <cell r="H20" t="str">
            <v>ДЛЯ  ТОЙОТЫ HZJ80</v>
          </cell>
          <cell r="I20">
            <v>1</v>
          </cell>
          <cell r="J20" t="str">
            <v>EACH</v>
          </cell>
          <cell r="K20">
            <v>56.16</v>
          </cell>
          <cell r="L20">
            <v>56.16</v>
          </cell>
          <cell r="M20">
            <v>0</v>
          </cell>
          <cell r="N20">
            <v>0</v>
          </cell>
          <cell r="O20" t="str">
            <v>K1/47</v>
          </cell>
        </row>
        <row r="21">
          <cell r="D21">
            <v>66</v>
          </cell>
          <cell r="E21" t="str">
            <v>SHOCK ABSORBER RR</v>
          </cell>
          <cell r="F21" t="str">
            <v>FOR TOYOTA HZJ80</v>
          </cell>
          <cell r="G21" t="str">
            <v>ЗАДНИЕ АММОРТИЗАТОРЫ</v>
          </cell>
          <cell r="H21" t="str">
            <v>ДЛЯ  ТОЙОТЫ HZJ80</v>
          </cell>
          <cell r="I21">
            <v>1</v>
          </cell>
          <cell r="J21" t="str">
            <v>EACH</v>
          </cell>
          <cell r="K21">
            <v>56.16</v>
          </cell>
          <cell r="L21">
            <v>56.16</v>
          </cell>
          <cell r="M21">
            <v>0</v>
          </cell>
          <cell r="N21">
            <v>0</v>
          </cell>
          <cell r="O21" t="str">
            <v>K1/47</v>
          </cell>
        </row>
        <row r="22">
          <cell r="D22">
            <v>67</v>
          </cell>
          <cell r="E22" t="str">
            <v>GLASS BACK RH</v>
          </cell>
          <cell r="F22" t="str">
            <v>FOR TOYOTA HZJ80</v>
          </cell>
          <cell r="G22" t="str">
            <v>СТЕКЛО ЗАДНЕЕ</v>
          </cell>
          <cell r="H22" t="str">
            <v>ДЛЯ  ТОЙОТЫ HZJ80</v>
          </cell>
          <cell r="I22">
            <v>1</v>
          </cell>
          <cell r="J22" t="str">
            <v>EACH</v>
          </cell>
          <cell r="K22">
            <v>172.86</v>
          </cell>
          <cell r="L22">
            <v>172.86</v>
          </cell>
          <cell r="M22">
            <v>0</v>
          </cell>
          <cell r="N22">
            <v>0</v>
          </cell>
          <cell r="O22" t="str">
            <v>K1/47</v>
          </cell>
        </row>
        <row r="23">
          <cell r="D23">
            <v>68</v>
          </cell>
          <cell r="E23" t="str">
            <v>AIR FILTER</v>
          </cell>
          <cell r="F23" t="str">
            <v>17801-67060 PICKUP</v>
          </cell>
          <cell r="G23" t="str">
            <v>ВОЗДУШНЫЙ ФИЛЬТР</v>
          </cell>
          <cell r="H23" t="str">
            <v>17801-67060 ПИКАП</v>
          </cell>
          <cell r="I23">
            <v>1</v>
          </cell>
          <cell r="J23" t="str">
            <v>EACH</v>
          </cell>
          <cell r="K23">
            <v>19.71</v>
          </cell>
          <cell r="L23">
            <v>19.71</v>
          </cell>
          <cell r="M23">
            <v>0</v>
          </cell>
          <cell r="N23">
            <v>0</v>
          </cell>
          <cell r="O23" t="str">
            <v>K1/55</v>
          </cell>
        </row>
        <row r="24">
          <cell r="D24">
            <v>71</v>
          </cell>
          <cell r="E24" t="str">
            <v>OIL FILTER</v>
          </cell>
          <cell r="F24" t="str">
            <v>65.24746-9046</v>
          </cell>
          <cell r="G24" t="str">
            <v>МАСЛЯНЫЙ ФИЛЬТР</v>
          </cell>
          <cell r="H24" t="str">
            <v>65.24746-9046</v>
          </cell>
          <cell r="I24">
            <v>36</v>
          </cell>
          <cell r="J24" t="str">
            <v>EACH</v>
          </cell>
          <cell r="K24">
            <v>52.58</v>
          </cell>
          <cell r="L24">
            <v>1892.88</v>
          </cell>
          <cell r="M24">
            <v>0</v>
          </cell>
          <cell r="N24">
            <v>0</v>
          </cell>
          <cell r="O24" t="str">
            <v>K1/59</v>
          </cell>
        </row>
        <row r="25">
          <cell r="D25">
            <v>72</v>
          </cell>
          <cell r="E25" t="str">
            <v>AIR FILTER</v>
          </cell>
          <cell r="F25" t="str">
            <v>AF25437 FLEETGUARD / CV 20948 FOR 350 KW PERKINS GENERATOR</v>
          </cell>
          <cell r="G25" t="str">
            <v>ВОЗДУШНЫЙ ФИЛЬТР</v>
          </cell>
          <cell r="H25" t="str">
            <v>AF25437 FLEETGUARD / CV 20948 ГЕНЕРАТОР ПЕРКИНС 350 КВт</v>
          </cell>
          <cell r="I25">
            <v>23</v>
          </cell>
          <cell r="J25" t="str">
            <v>EACH</v>
          </cell>
          <cell r="K25">
            <v>138.96</v>
          </cell>
          <cell r="L25">
            <v>3196.08</v>
          </cell>
          <cell r="M25">
            <v>0</v>
          </cell>
          <cell r="N25">
            <v>0</v>
          </cell>
          <cell r="O25" t="str">
            <v>K1/53</v>
          </cell>
        </row>
        <row r="26">
          <cell r="D26">
            <v>83</v>
          </cell>
          <cell r="E26" t="str">
            <v>GASKET FIRETUBE GASKET</v>
          </cell>
          <cell r="F26" t="str">
            <v/>
          </cell>
          <cell r="G26" t="str">
            <v>ПРОКЛАДКА ГАЗООТВОДНОЙ ТРУБЫ</v>
          </cell>
          <cell r="H26" t="str">
            <v/>
          </cell>
          <cell r="I26">
            <v>1</v>
          </cell>
          <cell r="J26" t="str">
            <v>EACH</v>
          </cell>
          <cell r="K26">
            <v>73.86</v>
          </cell>
          <cell r="L26">
            <v>73.86</v>
          </cell>
          <cell r="M26">
            <v>0</v>
          </cell>
          <cell r="N26">
            <v>0</v>
          </cell>
          <cell r="O26" t="str">
            <v>K/C-16</v>
          </cell>
        </row>
        <row r="27">
          <cell r="D27">
            <v>84</v>
          </cell>
          <cell r="E27" t="str">
            <v>GASKET MANWAY GASKET</v>
          </cell>
          <cell r="F27" t="str">
            <v/>
          </cell>
          <cell r="G27" t="str">
            <v>ПРОКЛАДКА ЛЮКА</v>
          </cell>
          <cell r="H27" t="str">
            <v/>
          </cell>
          <cell r="I27">
            <v>1</v>
          </cell>
          <cell r="J27" t="str">
            <v>EACH</v>
          </cell>
          <cell r="K27">
            <v>24.62</v>
          </cell>
          <cell r="L27">
            <v>24.62</v>
          </cell>
          <cell r="M27">
            <v>0</v>
          </cell>
          <cell r="N27">
            <v>0</v>
          </cell>
          <cell r="O27" t="str">
            <v>K/C-16</v>
          </cell>
        </row>
        <row r="28">
          <cell r="D28">
            <v>86</v>
          </cell>
          <cell r="E28" t="str">
            <v>STACK &amp; BURNER GASKET</v>
          </cell>
          <cell r="F28" t="str">
            <v>27''</v>
          </cell>
          <cell r="G28" t="str">
            <v>ПРОКЛАДКА СПУСКНОЙ ТРУБЫ И ГОРЕЛКИ ДЫМОВОЙ ТРУБЫ</v>
          </cell>
          <cell r="H28" t="str">
            <v>27''</v>
          </cell>
          <cell r="I28">
            <v>2</v>
          </cell>
          <cell r="J28" t="str">
            <v>EACH</v>
          </cell>
          <cell r="K28">
            <v>52.45</v>
          </cell>
          <cell r="L28">
            <v>104.9</v>
          </cell>
          <cell r="M28">
            <v>0</v>
          </cell>
          <cell r="N28">
            <v>0</v>
          </cell>
          <cell r="O28" t="str">
            <v>K/C-16</v>
          </cell>
        </row>
        <row r="29">
          <cell r="D29">
            <v>97</v>
          </cell>
          <cell r="E29" t="str">
            <v>FLANGE</v>
          </cell>
          <cell r="F29" t="str">
            <v>2'' - Dia. 50 X 121 MM 4 HOLE</v>
          </cell>
          <cell r="G29" t="str">
            <v>ФЛАНЕЦ</v>
          </cell>
          <cell r="H29" t="str">
            <v>Д-50 X 121 MM 4 ОТВЕРСТИЯ</v>
          </cell>
          <cell r="I29">
            <v>2</v>
          </cell>
          <cell r="J29" t="str">
            <v>EACH</v>
          </cell>
          <cell r="K29">
            <v>51.428600000000003</v>
          </cell>
          <cell r="L29">
            <v>102.85720000000001</v>
          </cell>
          <cell r="M29">
            <v>0</v>
          </cell>
          <cell r="N29">
            <v>0</v>
          </cell>
          <cell r="O29" t="str">
            <v>K2</v>
          </cell>
        </row>
        <row r="30">
          <cell r="D30">
            <v>99</v>
          </cell>
          <cell r="E30" t="str">
            <v>FLANGE</v>
          </cell>
          <cell r="F30" t="str">
            <v>3'' - Dia. 73 X 152 MM 4 HOLE</v>
          </cell>
          <cell r="G30" t="str">
            <v>ФЛАНЕЦ</v>
          </cell>
          <cell r="H30" t="str">
            <v>Д-73 X 152 MM 4 ОТВЕРСТИЯ</v>
          </cell>
          <cell r="I30">
            <v>5</v>
          </cell>
          <cell r="J30" t="str">
            <v>EACH</v>
          </cell>
          <cell r="K30">
            <v>59.090899999999998</v>
          </cell>
          <cell r="L30">
            <v>295.4545</v>
          </cell>
          <cell r="M30">
            <v>0</v>
          </cell>
          <cell r="N30">
            <v>0</v>
          </cell>
          <cell r="O30" t="str">
            <v>K2</v>
          </cell>
        </row>
        <row r="31">
          <cell r="D31">
            <v>102</v>
          </cell>
          <cell r="E31" t="str">
            <v>FLANGE</v>
          </cell>
          <cell r="F31" t="str">
            <v>4'' -  Dia. 100 X 172 MM 4 HOLE</v>
          </cell>
          <cell r="G31" t="str">
            <v>ФЛАНЕЦ</v>
          </cell>
          <cell r="H31" t="str">
            <v>Д-100 X 172 MM 4 ОТВЕРСТИЯ</v>
          </cell>
          <cell r="I31">
            <v>1</v>
          </cell>
          <cell r="J31" t="str">
            <v>EACH</v>
          </cell>
          <cell r="K31">
            <v>64.680000000000007</v>
          </cell>
          <cell r="L31">
            <v>64.680000000000007</v>
          </cell>
          <cell r="M31">
            <v>0</v>
          </cell>
          <cell r="N31">
            <v>0</v>
          </cell>
          <cell r="O31" t="str">
            <v>K2</v>
          </cell>
        </row>
        <row r="32">
          <cell r="D32">
            <v>113</v>
          </cell>
          <cell r="E32" t="str">
            <v>TIRE</v>
          </cell>
          <cell r="F32" t="str">
            <v>9.00 X 20 FOR FUEL TRUCK</v>
          </cell>
          <cell r="G32" t="str">
            <v>ПОКРЫШКА</v>
          </cell>
          <cell r="H32" t="str">
            <v>9.00 X 20 ДЛЯ БЕНЗОВОЗА</v>
          </cell>
          <cell r="I32">
            <v>2</v>
          </cell>
          <cell r="J32" t="str">
            <v>EACH</v>
          </cell>
          <cell r="K32">
            <v>0</v>
          </cell>
          <cell r="L32">
            <v>0</v>
          </cell>
          <cell r="M32">
            <v>9240</v>
          </cell>
          <cell r="N32">
            <v>18480</v>
          </cell>
          <cell r="O32" t="str">
            <v>K/C 7</v>
          </cell>
        </row>
        <row r="33">
          <cell r="D33">
            <v>116</v>
          </cell>
          <cell r="E33" t="str">
            <v>CENTRON PIPE JOINTS 9 MTR.</v>
          </cell>
          <cell r="F33" t="str">
            <v>4 SPH 2000 3504</v>
          </cell>
          <cell r="G33" t="str">
            <v>ТРУБА ЦЕНТРОН ПО 9 МЕТРОВ</v>
          </cell>
          <cell r="H33" t="str">
            <v>4 SPH2000 3504</v>
          </cell>
          <cell r="I33">
            <v>360</v>
          </cell>
          <cell r="J33" t="str">
            <v>METER</v>
          </cell>
          <cell r="K33">
            <v>20.149999999999999</v>
          </cell>
          <cell r="L33">
            <v>7254</v>
          </cell>
          <cell r="M33">
            <v>0</v>
          </cell>
          <cell r="N33">
            <v>0</v>
          </cell>
          <cell r="O33" t="str">
            <v>K/C-4/C-5/C-6</v>
          </cell>
        </row>
        <row r="34">
          <cell r="D34">
            <v>119</v>
          </cell>
          <cell r="E34" t="str">
            <v>2 7/9" 'X" NIPPLE W/ 2,312 OTIS PROFILE</v>
          </cell>
          <cell r="F34" t="str">
            <v/>
          </cell>
          <cell r="G34" t="str">
            <v>НИППЕЛЬ</v>
          </cell>
          <cell r="H34" t="str">
            <v/>
          </cell>
          <cell r="I34">
            <v>2</v>
          </cell>
          <cell r="J34" t="str">
            <v>EACH</v>
          </cell>
          <cell r="K34">
            <v>621</v>
          </cell>
          <cell r="L34">
            <v>1242</v>
          </cell>
          <cell r="M34">
            <v>0</v>
          </cell>
          <cell r="N34">
            <v>0</v>
          </cell>
          <cell r="O34" t="str">
            <v>K2</v>
          </cell>
        </row>
        <row r="35">
          <cell r="D35">
            <v>121</v>
          </cell>
          <cell r="E35" t="str">
            <v>POLY PIG</v>
          </cell>
          <cell r="F35" t="str">
            <v>4''</v>
          </cell>
          <cell r="G35" t="str">
            <v>ЧУШКА</v>
          </cell>
          <cell r="H35" t="str">
            <v>4''</v>
          </cell>
          <cell r="I35">
            <v>1</v>
          </cell>
          <cell r="J35" t="str">
            <v>EACH</v>
          </cell>
          <cell r="K35">
            <v>19.25</v>
          </cell>
          <cell r="L35">
            <v>19.25</v>
          </cell>
          <cell r="M35">
            <v>0</v>
          </cell>
          <cell r="N35">
            <v>0</v>
          </cell>
          <cell r="O35" t="str">
            <v>K/C-26</v>
          </cell>
        </row>
        <row r="36">
          <cell r="D36">
            <v>126</v>
          </cell>
          <cell r="E36" t="str">
            <v>FRONT O-RING</v>
          </cell>
          <cell r="F36" t="str">
            <v>7388-244 (4-1/2)</v>
          </cell>
          <cell r="G36" t="str">
            <v>ПЕРЕДНЕЕ РЕЗИНОВОЕ КОЛЬЦО</v>
          </cell>
          <cell r="H36" t="str">
            <v>7388-244 (4-1/2)</v>
          </cell>
          <cell r="I36">
            <v>83</v>
          </cell>
          <cell r="J36" t="str">
            <v>EACH</v>
          </cell>
          <cell r="K36">
            <v>1.03</v>
          </cell>
          <cell r="L36">
            <v>85.49</v>
          </cell>
          <cell r="M36">
            <v>0</v>
          </cell>
          <cell r="N36">
            <v>0</v>
          </cell>
          <cell r="O36" t="str">
            <v>K/C-26</v>
          </cell>
        </row>
        <row r="37">
          <cell r="D37">
            <v>145</v>
          </cell>
          <cell r="E37" t="str">
            <v>OUTSIDE BEARINGS</v>
          </cell>
          <cell r="F37" t="str">
            <v>13-33213 DARTON FOR TRAILER</v>
          </cell>
          <cell r="G37" t="str">
            <v>ВНЕШНИЙ ПОДШИПНИК</v>
          </cell>
          <cell r="H37" t="str">
            <v>13-33213 ДАРТОН ДЛЯ ТРЕЙЛЕРА</v>
          </cell>
          <cell r="I37">
            <v>4</v>
          </cell>
          <cell r="J37" t="str">
            <v>EACH</v>
          </cell>
          <cell r="K37">
            <v>61.58</v>
          </cell>
          <cell r="L37">
            <v>246.32</v>
          </cell>
          <cell r="M37">
            <v>0</v>
          </cell>
          <cell r="N37">
            <v>0</v>
          </cell>
          <cell r="O37" t="str">
            <v>K1/11</v>
          </cell>
        </row>
        <row r="38">
          <cell r="D38">
            <v>146</v>
          </cell>
          <cell r="E38" t="str">
            <v>RIMS</v>
          </cell>
          <cell r="F38" t="str">
            <v>22,5 X 9</v>
          </cell>
          <cell r="G38" t="str">
            <v>ОБОД</v>
          </cell>
          <cell r="H38" t="str">
            <v>22,5 X 9</v>
          </cell>
          <cell r="I38">
            <v>6</v>
          </cell>
          <cell r="J38" t="str">
            <v>EACH</v>
          </cell>
          <cell r="K38">
            <v>126.95</v>
          </cell>
          <cell r="L38">
            <v>761.7</v>
          </cell>
          <cell r="M38">
            <v>0</v>
          </cell>
          <cell r="N38">
            <v>0</v>
          </cell>
          <cell r="O38" t="str">
            <v>K/C-20</v>
          </cell>
        </row>
        <row r="39">
          <cell r="D39">
            <v>149</v>
          </cell>
          <cell r="E39" t="str">
            <v>PALLET JACK</v>
          </cell>
          <cell r="F39" t="str">
            <v>5000#</v>
          </cell>
          <cell r="G39" t="str">
            <v>ПОДДОНОВОЗ</v>
          </cell>
          <cell r="H39" t="str">
            <v>5000#</v>
          </cell>
          <cell r="I39">
            <v>1</v>
          </cell>
          <cell r="J39" t="str">
            <v>EACH</v>
          </cell>
          <cell r="K39">
            <v>680</v>
          </cell>
          <cell r="L39">
            <v>680</v>
          </cell>
          <cell r="M39">
            <v>0</v>
          </cell>
          <cell r="N39">
            <v>0</v>
          </cell>
          <cell r="O39" t="str">
            <v>K1/MIDDLE/A</v>
          </cell>
        </row>
        <row r="40">
          <cell r="D40">
            <v>150</v>
          </cell>
          <cell r="E40" t="str">
            <v>CHOP SAW DEWALT</v>
          </cell>
          <cell r="F40" t="str">
            <v>14"</v>
          </cell>
          <cell r="G40" t="str">
            <v>ЭЛЕКТРОПИЛА ДЕВАЛТ</v>
          </cell>
          <cell r="H40" t="str">
            <v>14"</v>
          </cell>
          <cell r="I40">
            <v>1</v>
          </cell>
          <cell r="J40" t="str">
            <v>EACH</v>
          </cell>
          <cell r="K40">
            <v>375</v>
          </cell>
          <cell r="L40">
            <v>375</v>
          </cell>
          <cell r="M40">
            <v>0</v>
          </cell>
          <cell r="N40">
            <v>0</v>
          </cell>
          <cell r="O40" t="str">
            <v>K/WELDERS</v>
          </cell>
        </row>
        <row r="41">
          <cell r="D41">
            <v>154</v>
          </cell>
          <cell r="E41" t="str">
            <v>CRIMPING MACHINE</v>
          </cell>
          <cell r="F41" t="str">
            <v/>
          </cell>
          <cell r="G41" t="str">
            <v>СОЕДИНИТЕЛЬНЫЙ ИНСТРУМЕНТ</v>
          </cell>
          <cell r="H41" t="str">
            <v/>
          </cell>
          <cell r="I41">
            <v>1</v>
          </cell>
          <cell r="J41" t="str">
            <v>EACH</v>
          </cell>
          <cell r="K41">
            <v>1410</v>
          </cell>
          <cell r="L41">
            <v>1410</v>
          </cell>
          <cell r="M41">
            <v>0</v>
          </cell>
          <cell r="N41">
            <v>0</v>
          </cell>
          <cell r="O41" t="str">
            <v>K/TOOL ROOM</v>
          </cell>
        </row>
        <row r="42">
          <cell r="D42">
            <v>156</v>
          </cell>
          <cell r="E42" t="str">
            <v>HAND TRUCK</v>
          </cell>
          <cell r="F42" t="str">
            <v>HEAVY DUTY</v>
          </cell>
          <cell r="G42" t="str">
            <v>ПОДЪЁМНИК</v>
          </cell>
          <cell r="H42" t="str">
            <v/>
          </cell>
          <cell r="I42">
            <v>1</v>
          </cell>
          <cell r="J42" t="str">
            <v>EACH</v>
          </cell>
          <cell r="K42">
            <v>250</v>
          </cell>
          <cell r="L42">
            <v>250</v>
          </cell>
          <cell r="M42">
            <v>0</v>
          </cell>
          <cell r="N42">
            <v>0</v>
          </cell>
          <cell r="O42" t="str">
            <v>K/WHSE AND WORK SHOP</v>
          </cell>
        </row>
        <row r="43">
          <cell r="D43">
            <v>166</v>
          </cell>
          <cell r="E43" t="str">
            <v>COUPLING</v>
          </cell>
          <cell r="F43" t="str">
            <v>8"</v>
          </cell>
          <cell r="G43" t="str">
            <v>МУФТА</v>
          </cell>
          <cell r="H43" t="str">
            <v>8''</v>
          </cell>
          <cell r="I43">
            <v>1</v>
          </cell>
          <cell r="J43" t="str">
            <v>EACH</v>
          </cell>
          <cell r="K43">
            <v>0</v>
          </cell>
          <cell r="L43">
            <v>0</v>
          </cell>
          <cell r="M43">
            <v>10800</v>
          </cell>
          <cell r="N43">
            <v>10800</v>
          </cell>
          <cell r="O43" t="str">
            <v>K2</v>
          </cell>
        </row>
        <row r="44">
          <cell r="D44">
            <v>171</v>
          </cell>
          <cell r="E44" t="str">
            <v>SOCKET</v>
          </cell>
          <cell r="F44" t="str">
            <v>1'' TO 1'' TO NPT  BSP</v>
          </cell>
          <cell r="G44" t="str">
            <v>ГОЛОВКА НАКИДНАЯ</v>
          </cell>
          <cell r="H44" t="str">
            <v>1'' TO 1'' TO NPT  BSP</v>
          </cell>
          <cell r="I44">
            <v>50</v>
          </cell>
          <cell r="J44" t="str">
            <v>EACH</v>
          </cell>
          <cell r="K44">
            <v>1.42</v>
          </cell>
          <cell r="L44">
            <v>71</v>
          </cell>
          <cell r="M44">
            <v>0</v>
          </cell>
          <cell r="N44">
            <v>0</v>
          </cell>
          <cell r="O44" t="str">
            <v>K/TOOL ROOM</v>
          </cell>
        </row>
        <row r="45">
          <cell r="D45">
            <v>172</v>
          </cell>
          <cell r="E45" t="str">
            <v>SOCKET</v>
          </cell>
          <cell r="F45" t="str">
            <v>1 1/2'' TO 1'' TO NPT  BSP</v>
          </cell>
          <cell r="G45" t="str">
            <v>ГОЛОВКА НАКИДНАЯ</v>
          </cell>
          <cell r="H45" t="str">
            <v>1 1/2'' TO 1'' TO NPT  BSP</v>
          </cell>
          <cell r="I45">
            <v>50</v>
          </cell>
          <cell r="J45" t="str">
            <v>EACH</v>
          </cell>
          <cell r="K45">
            <v>2.39</v>
          </cell>
          <cell r="L45">
            <v>119.5</v>
          </cell>
          <cell r="M45">
            <v>0</v>
          </cell>
          <cell r="N45">
            <v>0</v>
          </cell>
          <cell r="O45" t="str">
            <v>K/TOOL ROOM</v>
          </cell>
        </row>
        <row r="46">
          <cell r="D46">
            <v>176</v>
          </cell>
          <cell r="E46" t="str">
            <v>WALLS DUCK OVERALLS</v>
          </cell>
          <cell r="F46" t="str">
            <v>INSULATED 93003BW  M , L , XL</v>
          </cell>
          <cell r="G46" t="str">
            <v>РАБОЧАЯ ОДЕЖДА</v>
          </cell>
          <cell r="H46" t="str">
            <v>УТЕПЛЁННАЯ РАЗМЕРЫ M , L , XL</v>
          </cell>
          <cell r="I46">
            <v>107</v>
          </cell>
          <cell r="J46" t="str">
            <v>EACH</v>
          </cell>
          <cell r="K46">
            <v>40</v>
          </cell>
          <cell r="L46">
            <v>4280</v>
          </cell>
          <cell r="M46">
            <v>0</v>
          </cell>
          <cell r="N46">
            <v>0</v>
          </cell>
          <cell r="O46" t="str">
            <v>K1/25</v>
          </cell>
        </row>
        <row r="47">
          <cell r="D47">
            <v>178</v>
          </cell>
          <cell r="E47" t="str">
            <v>PROFESSIONAL SET / CRAFTSMAN</v>
          </cell>
          <cell r="F47" t="str">
            <v># 9800112  578 PC TOOL SET IN  STANDARD AND METRIC SIZES COMPLETE  WITH 10 DRAWER TOOL CHEST</v>
          </cell>
          <cell r="G47" t="str">
            <v>НАБОР ИНСТРУМЕНТОВ</v>
          </cell>
          <cell r="H47" t="str">
            <v># 9800112  578 ИНСТРУМЕНТОВ, РАЗМЕР СТАНДАРТНЫЙ И МЕТРИЧЕСКИЙ, В КОМПЛЕКТЕ С ЯЩИКОМ</v>
          </cell>
          <cell r="I47">
            <v>2</v>
          </cell>
          <cell r="J47" t="str">
            <v>EACH</v>
          </cell>
          <cell r="K47">
            <v>6200</v>
          </cell>
          <cell r="L47">
            <v>12400</v>
          </cell>
          <cell r="M47">
            <v>0</v>
          </cell>
          <cell r="N47">
            <v>0</v>
          </cell>
          <cell r="O47" t="str">
            <v>K/TOOL ROOM</v>
          </cell>
        </row>
        <row r="48">
          <cell r="D48">
            <v>193</v>
          </cell>
          <cell r="E48" t="str">
            <v>PRESSURE INDICATOR</v>
          </cell>
          <cell r="F48" t="str">
            <v>0-10 BAR 1/2''</v>
          </cell>
          <cell r="G48" t="str">
            <v>МАНОМЕТР</v>
          </cell>
          <cell r="H48" t="str">
            <v>0-10 БАР 1/2''</v>
          </cell>
          <cell r="I48">
            <v>1</v>
          </cell>
          <cell r="J48" t="str">
            <v>EACH</v>
          </cell>
          <cell r="K48">
            <v>50.45</v>
          </cell>
          <cell r="L48">
            <v>50.45</v>
          </cell>
          <cell r="M48">
            <v>0</v>
          </cell>
          <cell r="N48">
            <v>0</v>
          </cell>
          <cell r="O48" t="str">
            <v>K1/43</v>
          </cell>
        </row>
        <row r="49">
          <cell r="D49">
            <v>197</v>
          </cell>
          <cell r="E49" t="str">
            <v>COUPLING</v>
          </cell>
          <cell r="F49" t="str">
            <v>1"</v>
          </cell>
          <cell r="G49" t="str">
            <v>СОЕДИНЕНИЕ</v>
          </cell>
          <cell r="H49" t="str">
            <v>1"</v>
          </cell>
          <cell r="I49">
            <v>3</v>
          </cell>
          <cell r="J49" t="str">
            <v>EACH</v>
          </cell>
          <cell r="K49">
            <v>7.62</v>
          </cell>
          <cell r="L49">
            <v>22.86</v>
          </cell>
          <cell r="M49">
            <v>0</v>
          </cell>
          <cell r="N49">
            <v>0</v>
          </cell>
          <cell r="O49" t="str">
            <v>K1/2</v>
          </cell>
        </row>
        <row r="50">
          <cell r="D50">
            <v>201</v>
          </cell>
          <cell r="E50" t="str">
            <v>SQUARE TUBE</v>
          </cell>
          <cell r="F50" t="str">
            <v>50MM</v>
          </cell>
          <cell r="G50" t="str">
            <v>КВАДРАТНАЯ ТРУБА</v>
          </cell>
          <cell r="H50" t="str">
            <v>50MM</v>
          </cell>
          <cell r="I50">
            <v>50</v>
          </cell>
          <cell r="J50" t="str">
            <v>METER</v>
          </cell>
          <cell r="K50">
            <v>26.35</v>
          </cell>
          <cell r="L50">
            <v>1317.5</v>
          </cell>
          <cell r="M50">
            <v>0</v>
          </cell>
          <cell r="N50">
            <v>0</v>
          </cell>
          <cell r="O50" t="str">
            <v>K/PIPEYARD</v>
          </cell>
        </row>
        <row r="51">
          <cell r="D51">
            <v>202</v>
          </cell>
          <cell r="E51" t="str">
            <v>COPY PAPER</v>
          </cell>
          <cell r="F51" t="str">
            <v>A4 5 X 500 SHT</v>
          </cell>
          <cell r="G51" t="str">
            <v>БУМАГА КОПИРОВАЛЬНАЯ</v>
          </cell>
          <cell r="H51" t="str">
            <v>A4 5 X 500</v>
          </cell>
          <cell r="I51">
            <v>99</v>
          </cell>
          <cell r="J51" t="str">
            <v>CASE</v>
          </cell>
          <cell r="K51">
            <v>0</v>
          </cell>
          <cell r="L51">
            <v>0</v>
          </cell>
          <cell r="M51">
            <v>680</v>
          </cell>
          <cell r="N51">
            <v>67320</v>
          </cell>
          <cell r="O51" t="str">
            <v>K1/20</v>
          </cell>
        </row>
        <row r="52">
          <cell r="D52">
            <v>213</v>
          </cell>
          <cell r="E52" t="str">
            <v>GASKET MATERIAL</v>
          </cell>
          <cell r="F52" t="str">
            <v>3MM</v>
          </cell>
          <cell r="G52" t="str">
            <v>ПРОКЛАДОЧНЫЙ МАТЕРИАЛ</v>
          </cell>
          <cell r="H52" t="str">
            <v>3MM</v>
          </cell>
          <cell r="I52">
            <v>9.9998340010643005E-4</v>
          </cell>
          <cell r="J52" t="str">
            <v>SQ. METER</v>
          </cell>
          <cell r="K52">
            <v>46.32</v>
          </cell>
          <cell r="L52">
            <v>4.631923109292984E-2</v>
          </cell>
          <cell r="M52">
            <v>0</v>
          </cell>
          <cell r="N52">
            <v>0</v>
          </cell>
          <cell r="O52" t="str">
            <v>K2</v>
          </cell>
        </row>
        <row r="53">
          <cell r="D53">
            <v>219</v>
          </cell>
          <cell r="E53" t="str">
            <v>SAFETY BELT MOUNTING JOB</v>
          </cell>
          <cell r="F53" t="str">
            <v/>
          </cell>
          <cell r="G53" t="str">
            <v>КРЕПЛЕНИЕ РЕМНЯ БЕЗОПАСНОСТИ</v>
          </cell>
          <cell r="H53" t="str">
            <v/>
          </cell>
          <cell r="I53">
            <v>4</v>
          </cell>
          <cell r="J53" t="str">
            <v>EACH</v>
          </cell>
          <cell r="K53">
            <v>132.56</v>
          </cell>
          <cell r="L53">
            <v>530.24</v>
          </cell>
          <cell r="M53">
            <v>0</v>
          </cell>
          <cell r="N53">
            <v>0</v>
          </cell>
          <cell r="O53" t="str">
            <v>K1/10/TOOL ROOM</v>
          </cell>
        </row>
        <row r="54">
          <cell r="D54">
            <v>226</v>
          </cell>
          <cell r="E54" t="str">
            <v>CHAIN GALVANIZED STANDARD ONE CHAIN</v>
          </cell>
          <cell r="F54" t="str">
            <v>1''</v>
          </cell>
          <cell r="G54" t="str">
            <v>ЦЕПЬ ГАЛЬВАНИЗИРОВАННАЯ СТАНДАРТНАЯ ОДНО ЗВЕНО</v>
          </cell>
          <cell r="H54" t="str">
            <v>1''</v>
          </cell>
          <cell r="I54">
            <v>20</v>
          </cell>
          <cell r="J54" t="str">
            <v>METER</v>
          </cell>
          <cell r="K54">
            <v>4.25</v>
          </cell>
          <cell r="L54">
            <v>85</v>
          </cell>
          <cell r="M54">
            <v>0</v>
          </cell>
          <cell r="N54">
            <v>0</v>
          </cell>
          <cell r="O54" t="str">
            <v>K1/48</v>
          </cell>
        </row>
        <row r="55">
          <cell r="D55">
            <v>228</v>
          </cell>
          <cell r="E55" t="str">
            <v>LAMP</v>
          </cell>
          <cell r="F55" t="str">
            <v>12V 21W SINGLE CONTACT</v>
          </cell>
          <cell r="G55" t="str">
            <v>ЛАМПА</v>
          </cell>
          <cell r="H55" t="str">
            <v>12В 21Вт ОДНОКОНТАКТНАЯ</v>
          </cell>
          <cell r="I55">
            <v>11</v>
          </cell>
          <cell r="J55" t="str">
            <v>EACH</v>
          </cell>
          <cell r="K55">
            <v>1.1599999999999999</v>
          </cell>
          <cell r="L55">
            <v>12.76</v>
          </cell>
          <cell r="M55">
            <v>0</v>
          </cell>
          <cell r="N55">
            <v>0</v>
          </cell>
          <cell r="O55" t="str">
            <v>K1/8</v>
          </cell>
        </row>
        <row r="56">
          <cell r="D56">
            <v>232</v>
          </cell>
          <cell r="E56" t="str">
            <v>LAMP</v>
          </cell>
          <cell r="F56" t="str">
            <v>24V 55/50 A 3 CONTACT</v>
          </cell>
          <cell r="G56" t="str">
            <v>ЛАМПА</v>
          </cell>
          <cell r="H56" t="str">
            <v>24В 55/50 A 3 КОНТАКТНАЯ</v>
          </cell>
          <cell r="I56">
            <v>8</v>
          </cell>
          <cell r="J56" t="str">
            <v>EACH</v>
          </cell>
          <cell r="K56">
            <v>4.0999999999999996</v>
          </cell>
          <cell r="L56">
            <v>32.799999999999997</v>
          </cell>
          <cell r="M56">
            <v>0</v>
          </cell>
          <cell r="N56">
            <v>0</v>
          </cell>
          <cell r="O56" t="str">
            <v>K1/8</v>
          </cell>
        </row>
        <row r="57">
          <cell r="D57">
            <v>233</v>
          </cell>
          <cell r="E57" t="str">
            <v>BOLT</v>
          </cell>
          <cell r="F57" t="str">
            <v>M8-M16</v>
          </cell>
          <cell r="G57" t="str">
            <v>БОЛТ</v>
          </cell>
          <cell r="H57" t="str">
            <v>M8-M16</v>
          </cell>
          <cell r="I57">
            <v>573</v>
          </cell>
          <cell r="J57" t="str">
            <v>EACH</v>
          </cell>
          <cell r="K57">
            <v>0</v>
          </cell>
          <cell r="L57">
            <v>0</v>
          </cell>
          <cell r="M57">
            <v>54</v>
          </cell>
          <cell r="N57">
            <v>30942</v>
          </cell>
          <cell r="O57" t="str">
            <v>K1/MIDDLE/A</v>
          </cell>
        </row>
        <row r="58">
          <cell r="D58">
            <v>234</v>
          </cell>
          <cell r="E58" t="str">
            <v>BOLT</v>
          </cell>
          <cell r="F58" t="str">
            <v>M10 ASSORT</v>
          </cell>
          <cell r="G58" t="str">
            <v>БОЛТ</v>
          </cell>
          <cell r="H58" t="str">
            <v>НАБОР М10</v>
          </cell>
          <cell r="I58">
            <v>44</v>
          </cell>
          <cell r="J58" t="str">
            <v>EACH</v>
          </cell>
          <cell r="K58">
            <v>0.56999999999999995</v>
          </cell>
          <cell r="L58">
            <v>25.08</v>
          </cell>
          <cell r="M58">
            <v>0</v>
          </cell>
          <cell r="N58">
            <v>0</v>
          </cell>
          <cell r="O58" t="str">
            <v>K1/45</v>
          </cell>
        </row>
        <row r="59">
          <cell r="D59">
            <v>235</v>
          </cell>
          <cell r="E59" t="str">
            <v>BOLT</v>
          </cell>
          <cell r="F59" t="str">
            <v>M12 ASSORT</v>
          </cell>
          <cell r="G59" t="str">
            <v>БОЛТ</v>
          </cell>
          <cell r="H59" t="str">
            <v>НАБОР М12</v>
          </cell>
          <cell r="I59">
            <v>24</v>
          </cell>
          <cell r="J59" t="str">
            <v>EACH</v>
          </cell>
          <cell r="K59">
            <v>0.67</v>
          </cell>
          <cell r="L59">
            <v>16.079999999999998</v>
          </cell>
          <cell r="M59">
            <v>0</v>
          </cell>
          <cell r="N59">
            <v>0</v>
          </cell>
          <cell r="O59" t="str">
            <v>K1/45</v>
          </cell>
        </row>
        <row r="60">
          <cell r="D60">
            <v>236</v>
          </cell>
          <cell r="E60" t="str">
            <v>BOLT</v>
          </cell>
          <cell r="F60" t="str">
            <v>M14 ASSORT</v>
          </cell>
          <cell r="G60" t="str">
            <v>БОЛТ</v>
          </cell>
          <cell r="H60" t="str">
            <v>НАБОР М14</v>
          </cell>
          <cell r="I60">
            <v>28</v>
          </cell>
          <cell r="J60" t="str">
            <v>EACH</v>
          </cell>
          <cell r="K60">
            <v>1.45</v>
          </cell>
          <cell r="L60">
            <v>40.6</v>
          </cell>
          <cell r="M60">
            <v>0</v>
          </cell>
          <cell r="N60">
            <v>0</v>
          </cell>
          <cell r="O60" t="str">
            <v>K1/45</v>
          </cell>
        </row>
        <row r="61">
          <cell r="D61">
            <v>237</v>
          </cell>
          <cell r="E61" t="str">
            <v>BOLT</v>
          </cell>
          <cell r="F61" t="str">
            <v>M16 ASSORT</v>
          </cell>
          <cell r="G61" t="str">
            <v>БОЛТ</v>
          </cell>
          <cell r="H61" t="str">
            <v>НАБОР М16</v>
          </cell>
          <cell r="I61">
            <v>16</v>
          </cell>
          <cell r="J61" t="str">
            <v>EACH</v>
          </cell>
          <cell r="K61">
            <v>1.01</v>
          </cell>
          <cell r="L61">
            <v>16.16</v>
          </cell>
          <cell r="M61">
            <v>0</v>
          </cell>
          <cell r="N61">
            <v>0</v>
          </cell>
          <cell r="O61" t="str">
            <v>K1/45</v>
          </cell>
        </row>
        <row r="62">
          <cell r="D62">
            <v>238</v>
          </cell>
          <cell r="E62" t="str">
            <v>BOLT</v>
          </cell>
          <cell r="F62" t="str">
            <v>M18 ASSORT</v>
          </cell>
          <cell r="G62" t="str">
            <v>БОЛТ</v>
          </cell>
          <cell r="H62" t="str">
            <v>НАБОР М18</v>
          </cell>
          <cell r="I62">
            <v>46</v>
          </cell>
          <cell r="J62" t="str">
            <v>EACH</v>
          </cell>
          <cell r="K62">
            <v>2.4500000000000002</v>
          </cell>
          <cell r="L62">
            <v>112.7</v>
          </cell>
          <cell r="M62">
            <v>0</v>
          </cell>
          <cell r="N62">
            <v>0</v>
          </cell>
          <cell r="O62" t="str">
            <v>K1/48</v>
          </cell>
        </row>
        <row r="63">
          <cell r="D63">
            <v>247</v>
          </cell>
          <cell r="E63" t="str">
            <v>ELECTR SWITCH OUT SIDE 220V</v>
          </cell>
          <cell r="F63" t="str">
            <v>KOPP 5956.5600.2</v>
          </cell>
          <cell r="G63" t="str">
            <v>ЭЛЕКТРОВЫКЛЮЧАТЕЛЬ НАРУЖНЫЙ 220В</v>
          </cell>
          <cell r="H63" t="str">
            <v>KOPP 5956.5600.2</v>
          </cell>
          <cell r="I63">
            <v>49</v>
          </cell>
          <cell r="J63" t="str">
            <v>EACH</v>
          </cell>
          <cell r="K63">
            <v>7.9</v>
          </cell>
          <cell r="L63">
            <v>387.1</v>
          </cell>
          <cell r="M63">
            <v>0</v>
          </cell>
          <cell r="N63">
            <v>0</v>
          </cell>
          <cell r="O63" t="str">
            <v>K1/8</v>
          </cell>
        </row>
        <row r="64">
          <cell r="D64">
            <v>248</v>
          </cell>
          <cell r="E64" t="str">
            <v>ELECT SWITCH INSIDE 220V</v>
          </cell>
          <cell r="F64" t="str">
            <v/>
          </cell>
          <cell r="G64" t="str">
            <v>ЭЛЕКТРОВЫКЛЮЧАТЕЛЬ ВНУТРЕННИЙ 220В</v>
          </cell>
          <cell r="H64" t="str">
            <v/>
          </cell>
          <cell r="I64">
            <v>14</v>
          </cell>
          <cell r="J64" t="str">
            <v>EACH</v>
          </cell>
          <cell r="K64">
            <v>3.32</v>
          </cell>
          <cell r="L64">
            <v>46.48</v>
          </cell>
          <cell r="M64">
            <v>0</v>
          </cell>
          <cell r="N64">
            <v>0</v>
          </cell>
          <cell r="O64" t="str">
            <v>K1/8</v>
          </cell>
        </row>
        <row r="65">
          <cell r="D65">
            <v>255</v>
          </cell>
          <cell r="E65" t="str">
            <v>CARTRIDGE LIFF</v>
          </cell>
          <cell r="F65" t="str">
            <v>SW 25</v>
          </cell>
          <cell r="G65" t="str">
            <v>ФИЛЬТР ЛИФФ</v>
          </cell>
          <cell r="H65" t="str">
            <v>SW 25</v>
          </cell>
          <cell r="I65">
            <v>101</v>
          </cell>
          <cell r="J65" t="str">
            <v>EACH</v>
          </cell>
          <cell r="K65">
            <v>6.9</v>
          </cell>
          <cell r="L65">
            <v>696.9</v>
          </cell>
          <cell r="M65">
            <v>0</v>
          </cell>
          <cell r="N65">
            <v>0</v>
          </cell>
          <cell r="O65" t="str">
            <v>K1/16</v>
          </cell>
        </row>
        <row r="66">
          <cell r="D66" t="str">
            <v>255-1</v>
          </cell>
          <cell r="E66" t="str">
            <v>CARTRIDGE LIFF</v>
          </cell>
          <cell r="F66" t="str">
            <v>SW 25</v>
          </cell>
          <cell r="G66" t="str">
            <v>ФИЛЬТР ЛИФФ</v>
          </cell>
          <cell r="H66" t="str">
            <v>SW 25</v>
          </cell>
          <cell r="I66">
            <v>2</v>
          </cell>
          <cell r="J66" t="str">
            <v>EACH</v>
          </cell>
          <cell r="K66">
            <v>6.9</v>
          </cell>
          <cell r="L66">
            <v>13.8</v>
          </cell>
          <cell r="M66">
            <v>0</v>
          </cell>
          <cell r="N66">
            <v>0</v>
          </cell>
          <cell r="O66" t="str">
            <v>K1/16</v>
          </cell>
        </row>
        <row r="67">
          <cell r="D67">
            <v>256</v>
          </cell>
          <cell r="E67" t="str">
            <v>CARBON CARTIDGE LIFF</v>
          </cell>
          <cell r="F67" t="str">
            <v>CSW5</v>
          </cell>
          <cell r="G67" t="str">
            <v>УГОЛЬНЫЙ ФИЛЬТР ЛИФФ</v>
          </cell>
          <cell r="H67" t="str">
            <v>CSW5</v>
          </cell>
          <cell r="I67">
            <v>174</v>
          </cell>
          <cell r="J67" t="str">
            <v>EACH</v>
          </cell>
          <cell r="K67">
            <v>11.99</v>
          </cell>
          <cell r="L67">
            <v>2086.2600000000002</v>
          </cell>
          <cell r="M67">
            <v>0</v>
          </cell>
          <cell r="N67">
            <v>0</v>
          </cell>
          <cell r="O67" t="str">
            <v>K1/17</v>
          </cell>
        </row>
        <row r="68">
          <cell r="D68" t="str">
            <v>256-1</v>
          </cell>
          <cell r="E68" t="str">
            <v>CARBON CARTIDGE LIFF</v>
          </cell>
          <cell r="F68" t="str">
            <v>CSW5</v>
          </cell>
          <cell r="G68" t="str">
            <v>УГОЛЬНЫЙ ФИЛЬТР ЛИФФ</v>
          </cell>
          <cell r="H68" t="str">
            <v>CSW5</v>
          </cell>
          <cell r="I68">
            <v>247</v>
          </cell>
          <cell r="J68" t="str">
            <v>EACH</v>
          </cell>
          <cell r="K68">
            <v>11.99</v>
          </cell>
          <cell r="L68">
            <v>2961.53</v>
          </cell>
          <cell r="M68">
            <v>0</v>
          </cell>
          <cell r="N68">
            <v>0</v>
          </cell>
          <cell r="O68" t="str">
            <v>K1/17</v>
          </cell>
        </row>
        <row r="69">
          <cell r="D69">
            <v>259</v>
          </cell>
          <cell r="E69" t="str">
            <v>HEATING ELEMENT</v>
          </cell>
          <cell r="F69" t="str">
            <v>STE 137381-7209 230V 2000W 3600MM</v>
          </cell>
          <cell r="G69" t="str">
            <v>ЭЛЕМЕНТ НАГРЕВА</v>
          </cell>
          <cell r="H69" t="str">
            <v>STE 137381-7209 230В 2000Вт 3600MM</v>
          </cell>
          <cell r="I69">
            <v>1</v>
          </cell>
          <cell r="J69" t="str">
            <v>EACH</v>
          </cell>
          <cell r="K69">
            <v>219.6</v>
          </cell>
          <cell r="L69">
            <v>219.6</v>
          </cell>
          <cell r="M69">
            <v>0</v>
          </cell>
          <cell r="N69">
            <v>0</v>
          </cell>
          <cell r="O69" t="str">
            <v>K1/5</v>
          </cell>
        </row>
        <row r="70">
          <cell r="D70">
            <v>262</v>
          </cell>
          <cell r="E70" t="str">
            <v>SAW BLADES</v>
          </cell>
          <cell r="F70" t="str">
            <v>STAYER SC205 203MM / 30MM  6</v>
          </cell>
          <cell r="G70" t="str">
            <v>ЛЕЗВИЕ ДЛЯ ЭЛЕКТРОПИЛЫ</v>
          </cell>
          <cell r="H70" t="str">
            <v>СТЭЕР SC205 203MM / 30MM  6</v>
          </cell>
          <cell r="I70">
            <v>2</v>
          </cell>
          <cell r="J70" t="str">
            <v>EACH</v>
          </cell>
          <cell r="K70">
            <v>39.85</v>
          </cell>
          <cell r="L70">
            <v>79.7</v>
          </cell>
          <cell r="M70">
            <v>0</v>
          </cell>
          <cell r="N70">
            <v>0</v>
          </cell>
          <cell r="O70" t="str">
            <v>K/TOOL ROOM</v>
          </cell>
        </row>
        <row r="71">
          <cell r="D71">
            <v>263</v>
          </cell>
          <cell r="E71" t="str">
            <v>LOUVRES OUTLET DRYER FIXING 100MM</v>
          </cell>
          <cell r="F71" t="str">
            <v/>
          </cell>
          <cell r="G71" t="str">
            <v>СЛИВНОЙ ОТВОД 100ММ</v>
          </cell>
          <cell r="H71" t="str">
            <v/>
          </cell>
          <cell r="I71">
            <v>2</v>
          </cell>
          <cell r="J71" t="str">
            <v>EACH</v>
          </cell>
          <cell r="K71">
            <v>7.9</v>
          </cell>
          <cell r="L71">
            <v>15.8</v>
          </cell>
          <cell r="M71">
            <v>0</v>
          </cell>
          <cell r="N71">
            <v>0</v>
          </cell>
          <cell r="O71" t="str">
            <v>K1/8</v>
          </cell>
        </row>
        <row r="72">
          <cell r="D72">
            <v>265</v>
          </cell>
          <cell r="E72" t="str">
            <v>HOLEC BUSBAR SET CLP NO: 624593</v>
          </cell>
          <cell r="F72" t="str">
            <v/>
          </cell>
          <cell r="G72" t="str">
            <v>КРЕПЛЕНИЕ 624593</v>
          </cell>
          <cell r="H72" t="str">
            <v/>
          </cell>
          <cell r="I72">
            <v>3</v>
          </cell>
          <cell r="J72" t="str">
            <v>SET</v>
          </cell>
          <cell r="K72">
            <v>21.22</v>
          </cell>
          <cell r="L72">
            <v>63.66</v>
          </cell>
          <cell r="M72">
            <v>0</v>
          </cell>
          <cell r="N72">
            <v>0</v>
          </cell>
          <cell r="O72" t="str">
            <v>K1/8</v>
          </cell>
        </row>
        <row r="73">
          <cell r="D73">
            <v>266</v>
          </cell>
          <cell r="E73" t="str">
            <v>HOLEC FLANGE PLATE BOX  OUT SIDE SIZE 3 TECH UNIE 618.207</v>
          </cell>
          <cell r="F73" t="str">
            <v/>
          </cell>
          <cell r="G73" t="str">
            <v>ФЛАНЕЦ КОРОБКА НАРУЖНЫЙ РАЗМЕР 3</v>
          </cell>
          <cell r="H73" t="str">
            <v/>
          </cell>
          <cell r="I73">
            <v>6</v>
          </cell>
          <cell r="J73" t="str">
            <v>EACH</v>
          </cell>
          <cell r="K73">
            <v>10.1</v>
          </cell>
          <cell r="L73">
            <v>60.6</v>
          </cell>
          <cell r="M73">
            <v>0</v>
          </cell>
          <cell r="N73">
            <v>0</v>
          </cell>
          <cell r="O73" t="str">
            <v>K1/8</v>
          </cell>
        </row>
        <row r="74">
          <cell r="D74">
            <v>271</v>
          </cell>
          <cell r="E74" t="str">
            <v>PRESSURE  GAUGE TIRES + NOZZLES</v>
          </cell>
          <cell r="F74" t="str">
            <v/>
          </cell>
          <cell r="G74" t="str">
            <v>ШИННЫЙ МАНОМЕТР С НАСАДКАМИ</v>
          </cell>
          <cell r="H74" t="str">
            <v/>
          </cell>
          <cell r="I74">
            <v>1</v>
          </cell>
          <cell r="J74" t="str">
            <v>EACH</v>
          </cell>
          <cell r="K74">
            <v>47.95</v>
          </cell>
          <cell r="L74">
            <v>47.95</v>
          </cell>
          <cell r="M74">
            <v>0</v>
          </cell>
          <cell r="N74">
            <v>0</v>
          </cell>
          <cell r="O74" t="str">
            <v>K/TOOL ROOM</v>
          </cell>
        </row>
        <row r="75">
          <cell r="D75">
            <v>277</v>
          </cell>
          <cell r="E75" t="str">
            <v>ANODE</v>
          </cell>
          <cell r="F75" t="str">
            <v>FOR FLOOR MANTLING WATER HEATER SHW300ACCE</v>
          </cell>
          <cell r="G75" t="str">
            <v>АНОД</v>
          </cell>
          <cell r="H75" t="str">
            <v>ДЛЯ БОЙЛЕРА SHW300ACCE</v>
          </cell>
          <cell r="I75">
            <v>2</v>
          </cell>
          <cell r="J75" t="str">
            <v>EACH</v>
          </cell>
          <cell r="K75">
            <v>53.2</v>
          </cell>
          <cell r="L75">
            <v>106.4</v>
          </cell>
          <cell r="M75">
            <v>0</v>
          </cell>
          <cell r="N75">
            <v>0</v>
          </cell>
          <cell r="O75" t="str">
            <v>K1/5</v>
          </cell>
        </row>
        <row r="76">
          <cell r="D76">
            <v>285</v>
          </cell>
          <cell r="E76" t="str">
            <v>PRESSURE GAUGE</v>
          </cell>
          <cell r="F76" t="str">
            <v>0-6 BAR 1/4 NPT MFG WIK ROVEX 1000/ HYATOP 1000 PART #16</v>
          </cell>
          <cell r="G76" t="str">
            <v>МАНОМЕТР</v>
          </cell>
          <cell r="H76" t="str">
            <v>0-6 БАР 1/4 NPT WIK ROVEX 1000/ HYATOP 1000 PART #16</v>
          </cell>
          <cell r="I76">
            <v>6</v>
          </cell>
          <cell r="J76" t="str">
            <v>EACH</v>
          </cell>
          <cell r="K76">
            <v>26.25</v>
          </cell>
          <cell r="L76">
            <v>157.5</v>
          </cell>
          <cell r="M76">
            <v>0</v>
          </cell>
          <cell r="N76">
            <v>0</v>
          </cell>
          <cell r="O76" t="str">
            <v>K1/43</v>
          </cell>
        </row>
        <row r="77">
          <cell r="D77">
            <v>286</v>
          </cell>
          <cell r="E77" t="str">
            <v>BEARINGS</v>
          </cell>
          <cell r="F77" t="str">
            <v>FOR KSB ROVEX  1000/ HYAPTOR 10</v>
          </cell>
          <cell r="G77" t="str">
            <v>ПОДШИПНИКИ</v>
          </cell>
          <cell r="H77" t="str">
            <v>FOR KSB ROVEX  1000/ HYAPTOR 10</v>
          </cell>
          <cell r="I77">
            <v>2</v>
          </cell>
          <cell r="J77" t="str">
            <v>EACH</v>
          </cell>
          <cell r="K77">
            <v>33.75</v>
          </cell>
          <cell r="L77">
            <v>67.5</v>
          </cell>
          <cell r="M77">
            <v>0</v>
          </cell>
          <cell r="N77">
            <v>0</v>
          </cell>
          <cell r="O77" t="str">
            <v>K1/8</v>
          </cell>
        </row>
        <row r="78">
          <cell r="D78">
            <v>288</v>
          </cell>
          <cell r="E78" t="str">
            <v>SCREWS</v>
          </cell>
          <cell r="F78" t="str">
            <v>M 2,5 X 20</v>
          </cell>
          <cell r="G78" t="str">
            <v>ШУРУПЫ</v>
          </cell>
          <cell r="H78" t="str">
            <v>M 2,5 X 20</v>
          </cell>
          <cell r="I78">
            <v>50</v>
          </cell>
          <cell r="J78" t="str">
            <v>EACH</v>
          </cell>
          <cell r="K78">
            <v>0.06</v>
          </cell>
          <cell r="L78">
            <v>3</v>
          </cell>
          <cell r="M78">
            <v>0</v>
          </cell>
          <cell r="N78">
            <v>0</v>
          </cell>
          <cell r="O78" t="str">
            <v>K1/45</v>
          </cell>
        </row>
        <row r="79">
          <cell r="D79">
            <v>289</v>
          </cell>
          <cell r="E79" t="str">
            <v>WASHERS</v>
          </cell>
          <cell r="F79" t="str">
            <v>M 2,5</v>
          </cell>
          <cell r="G79" t="str">
            <v>ШАЙБЫ</v>
          </cell>
          <cell r="H79" t="str">
            <v>M 2,5</v>
          </cell>
          <cell r="I79">
            <v>200</v>
          </cell>
          <cell r="J79" t="str">
            <v>EACH</v>
          </cell>
          <cell r="K79">
            <v>0.03</v>
          </cell>
          <cell r="L79">
            <v>6</v>
          </cell>
          <cell r="M79">
            <v>0</v>
          </cell>
          <cell r="N79">
            <v>0</v>
          </cell>
          <cell r="O79" t="str">
            <v>K1/45</v>
          </cell>
        </row>
        <row r="80">
          <cell r="D80">
            <v>292</v>
          </cell>
          <cell r="E80" t="str">
            <v>WASHERS</v>
          </cell>
          <cell r="F80" t="str">
            <v>M 3</v>
          </cell>
          <cell r="G80" t="str">
            <v>ШАЙБЫ</v>
          </cell>
          <cell r="H80" t="str">
            <v>M 3</v>
          </cell>
          <cell r="I80">
            <v>30</v>
          </cell>
          <cell r="J80" t="str">
            <v>EACH</v>
          </cell>
          <cell r="K80">
            <v>0.03</v>
          </cell>
          <cell r="L80">
            <v>0.9</v>
          </cell>
          <cell r="M80">
            <v>0</v>
          </cell>
          <cell r="N80">
            <v>0</v>
          </cell>
          <cell r="O80" t="str">
            <v>K1/45</v>
          </cell>
        </row>
        <row r="81">
          <cell r="D81">
            <v>296</v>
          </cell>
          <cell r="E81" t="str">
            <v>BOLTS</v>
          </cell>
          <cell r="F81" t="str">
            <v>M 4 X 20</v>
          </cell>
          <cell r="G81" t="str">
            <v>БОЛТЫ</v>
          </cell>
          <cell r="H81" t="str">
            <v>M 4 X 20</v>
          </cell>
          <cell r="I81">
            <v>155</v>
          </cell>
          <cell r="J81" t="str">
            <v>EACH</v>
          </cell>
          <cell r="K81">
            <v>0.16</v>
          </cell>
          <cell r="L81">
            <v>24.8</v>
          </cell>
          <cell r="M81">
            <v>0</v>
          </cell>
          <cell r="N81">
            <v>0</v>
          </cell>
          <cell r="O81" t="str">
            <v>K1/47</v>
          </cell>
        </row>
        <row r="82">
          <cell r="D82">
            <v>297</v>
          </cell>
          <cell r="E82" t="str">
            <v>BOLTS</v>
          </cell>
          <cell r="F82" t="str">
            <v>M 4 X 40</v>
          </cell>
          <cell r="G82" t="str">
            <v>БОЛТЫ</v>
          </cell>
          <cell r="H82" t="str">
            <v>M 4 X 40</v>
          </cell>
          <cell r="I82">
            <v>170</v>
          </cell>
          <cell r="J82" t="str">
            <v>EACH</v>
          </cell>
          <cell r="K82">
            <v>0.24</v>
          </cell>
          <cell r="L82">
            <v>40.799999999999997</v>
          </cell>
          <cell r="M82">
            <v>0</v>
          </cell>
          <cell r="N82">
            <v>0</v>
          </cell>
          <cell r="O82" t="str">
            <v>K1/47</v>
          </cell>
        </row>
        <row r="83">
          <cell r="D83">
            <v>298</v>
          </cell>
          <cell r="E83" t="str">
            <v>NUTS</v>
          </cell>
          <cell r="F83" t="str">
            <v>M 3</v>
          </cell>
          <cell r="G83" t="str">
            <v>ГАЙКИ</v>
          </cell>
          <cell r="H83" t="str">
            <v>M 3</v>
          </cell>
          <cell r="I83">
            <v>60</v>
          </cell>
          <cell r="J83" t="str">
            <v>EACH</v>
          </cell>
          <cell r="K83">
            <v>0.05</v>
          </cell>
          <cell r="L83">
            <v>3</v>
          </cell>
          <cell r="M83">
            <v>0</v>
          </cell>
          <cell r="N83">
            <v>0</v>
          </cell>
          <cell r="O83" t="str">
            <v>K1/45</v>
          </cell>
        </row>
        <row r="84">
          <cell r="D84">
            <v>302</v>
          </cell>
          <cell r="E84" t="str">
            <v>CARBON BRUSHES</v>
          </cell>
          <cell r="F84" t="str">
            <v>PART # 34301 137 FOR METABO SBE 751 / 2SR + L</v>
          </cell>
          <cell r="G84" t="str">
            <v>УГОЛЬНЫЕ ЩЁТКИ</v>
          </cell>
          <cell r="H84" t="str">
            <v xml:space="preserve"> # 34301 137 ДЛЯ МЕТАБО SBE 751 / 2SR + L</v>
          </cell>
          <cell r="I84">
            <v>1</v>
          </cell>
          <cell r="J84" t="str">
            <v>EACH</v>
          </cell>
          <cell r="K84">
            <v>10.96</v>
          </cell>
          <cell r="L84">
            <v>10.96</v>
          </cell>
          <cell r="M84">
            <v>0</v>
          </cell>
          <cell r="N84">
            <v>0</v>
          </cell>
          <cell r="O84" t="str">
            <v>K1/8</v>
          </cell>
        </row>
        <row r="85">
          <cell r="D85">
            <v>303</v>
          </cell>
          <cell r="E85" t="str">
            <v>BEARING</v>
          </cell>
          <cell r="F85" t="str">
            <v>PART # 14311340 FOR METABO SBE</v>
          </cell>
          <cell r="G85" t="str">
            <v>ПОДШИПНИК</v>
          </cell>
          <cell r="H85" t="str">
            <v xml:space="preserve"> # 14311340 ДЛЯ METABO SBE</v>
          </cell>
          <cell r="I85">
            <v>2</v>
          </cell>
          <cell r="J85" t="str">
            <v>EACH</v>
          </cell>
          <cell r="K85">
            <v>7.3</v>
          </cell>
          <cell r="L85">
            <v>14.6</v>
          </cell>
          <cell r="M85">
            <v>0</v>
          </cell>
          <cell r="N85">
            <v>0</v>
          </cell>
          <cell r="O85" t="str">
            <v>K1/8</v>
          </cell>
        </row>
        <row r="86">
          <cell r="D86">
            <v>304</v>
          </cell>
          <cell r="E86" t="str">
            <v>BEARING</v>
          </cell>
          <cell r="F86" t="str">
            <v>PART # 14311223 FOR METABO SBE</v>
          </cell>
          <cell r="G86" t="str">
            <v>ПОДШИПНИК</v>
          </cell>
          <cell r="H86" t="str">
            <v xml:space="preserve"> # 14311223 ДЛЯ METABO SBE</v>
          </cell>
          <cell r="I86">
            <v>2</v>
          </cell>
          <cell r="J86" t="str">
            <v>EACH</v>
          </cell>
          <cell r="K86">
            <v>7.3</v>
          </cell>
          <cell r="L86">
            <v>14.6</v>
          </cell>
          <cell r="M86">
            <v>0</v>
          </cell>
          <cell r="N86">
            <v>0</v>
          </cell>
          <cell r="O86" t="str">
            <v>K1/8</v>
          </cell>
        </row>
        <row r="87">
          <cell r="D87">
            <v>305</v>
          </cell>
          <cell r="E87" t="str">
            <v>BEARINGS</v>
          </cell>
          <cell r="F87" t="str">
            <v>BEARINGS FOR MAKITA CORDLESS DRIVER DR TYPE 6095 D</v>
          </cell>
          <cell r="G87" t="str">
            <v>ПОДШИПНИКИ</v>
          </cell>
          <cell r="H87" t="str">
            <v>ДЛЯ ОТВЁРТКИ БЕЗ ШНУРА МАКИТА 6095 D</v>
          </cell>
          <cell r="I87">
            <v>3</v>
          </cell>
          <cell r="J87" t="str">
            <v>EACH</v>
          </cell>
          <cell r="K87">
            <v>5.27</v>
          </cell>
          <cell r="L87">
            <v>15.81</v>
          </cell>
          <cell r="M87">
            <v>0</v>
          </cell>
          <cell r="N87">
            <v>0</v>
          </cell>
          <cell r="O87" t="str">
            <v>K1/8</v>
          </cell>
        </row>
        <row r="88">
          <cell r="D88">
            <v>306</v>
          </cell>
          <cell r="E88" t="str">
            <v>CARBON BRUSHES</v>
          </cell>
          <cell r="F88" t="str">
            <v>FOR MAKITA CORDLESS DRILL TYPE 6095 D</v>
          </cell>
          <cell r="G88" t="str">
            <v>УГОЛЬНЫЕ ЩЁТКИ</v>
          </cell>
          <cell r="H88" t="str">
            <v>ДЛЯ ДРЕЛИ МАКИТА БЕЗ ШНУРА</v>
          </cell>
          <cell r="I88">
            <v>4</v>
          </cell>
          <cell r="J88" t="str">
            <v>EACH</v>
          </cell>
          <cell r="K88">
            <v>37.17</v>
          </cell>
          <cell r="L88">
            <v>148.68</v>
          </cell>
          <cell r="M88">
            <v>0</v>
          </cell>
          <cell r="N88">
            <v>0</v>
          </cell>
          <cell r="O88" t="str">
            <v>K1/8</v>
          </cell>
        </row>
        <row r="89">
          <cell r="D89">
            <v>307</v>
          </cell>
          <cell r="E89" t="str">
            <v>BEARING</v>
          </cell>
          <cell r="F89" t="str">
            <v>FOR MAKITA RECIPRO SAW TYPE J</v>
          </cell>
          <cell r="G89" t="str">
            <v>ПОДШИПНИК</v>
          </cell>
          <cell r="H89" t="str">
            <v>ДЛЯ ПИЛЫ МАКИТА ТИП ДЖЕЙ</v>
          </cell>
          <cell r="I89">
            <v>1</v>
          </cell>
          <cell r="J89" t="str">
            <v>SET</v>
          </cell>
          <cell r="K89">
            <v>14.35</v>
          </cell>
          <cell r="L89">
            <v>14.35</v>
          </cell>
          <cell r="M89">
            <v>0</v>
          </cell>
          <cell r="N89">
            <v>0</v>
          </cell>
          <cell r="O89" t="str">
            <v>K1/8</v>
          </cell>
        </row>
        <row r="90">
          <cell r="D90">
            <v>309</v>
          </cell>
          <cell r="E90" t="str">
            <v>BEARINGS</v>
          </cell>
          <cell r="F90" t="str">
            <v>FOR DEWALT CIRCULAR SAW TYPE</v>
          </cell>
          <cell r="G90" t="str">
            <v>ПОДШИПНИКИ</v>
          </cell>
          <cell r="H90" t="str">
            <v>ДЛЯ ШЛИФМАШИНКИ ДЕВАЛТ ТИП</v>
          </cell>
          <cell r="I90">
            <v>3</v>
          </cell>
          <cell r="J90" t="str">
            <v>EACH</v>
          </cell>
          <cell r="K90">
            <v>15.95</v>
          </cell>
          <cell r="L90">
            <v>47.85</v>
          </cell>
          <cell r="M90">
            <v>0</v>
          </cell>
          <cell r="N90">
            <v>0</v>
          </cell>
          <cell r="O90" t="str">
            <v>K1/8</v>
          </cell>
        </row>
        <row r="91">
          <cell r="D91">
            <v>310</v>
          </cell>
          <cell r="E91" t="str">
            <v>CARBON BRUSHES</v>
          </cell>
          <cell r="F91" t="str">
            <v>FOR DEWALT CIR TYPE DW</v>
          </cell>
          <cell r="G91" t="str">
            <v>УГОЛЬНЫЕ ЩЁТКИ</v>
          </cell>
          <cell r="H91" t="str">
            <v>ДЛЯ ДЕВАЛТ</v>
          </cell>
          <cell r="I91">
            <v>2</v>
          </cell>
          <cell r="J91" t="str">
            <v>EACH</v>
          </cell>
          <cell r="K91">
            <v>14.45</v>
          </cell>
          <cell r="L91">
            <v>28.9</v>
          </cell>
          <cell r="M91">
            <v>0</v>
          </cell>
          <cell r="N91">
            <v>0</v>
          </cell>
          <cell r="O91" t="str">
            <v>K1/8</v>
          </cell>
        </row>
        <row r="92">
          <cell r="D92">
            <v>311</v>
          </cell>
          <cell r="E92" t="str">
            <v>BEARINGS</v>
          </cell>
          <cell r="F92" t="str">
            <v>FOR DEWALT GRINDER TYPE DW 852</v>
          </cell>
          <cell r="G92" t="str">
            <v>ПОДШИПНИКИ</v>
          </cell>
          <cell r="H92" t="str">
            <v>ДЛЯ ШЛИФМАШИНКИ ДЕВАЛТ ТИП DW 852</v>
          </cell>
          <cell r="I92">
            <v>1</v>
          </cell>
          <cell r="J92" t="str">
            <v>EACH</v>
          </cell>
          <cell r="K92">
            <v>13.87</v>
          </cell>
          <cell r="L92">
            <v>13.87</v>
          </cell>
          <cell r="M92">
            <v>0</v>
          </cell>
          <cell r="N92">
            <v>0</v>
          </cell>
          <cell r="O92" t="str">
            <v>K1/8</v>
          </cell>
        </row>
        <row r="93">
          <cell r="D93">
            <v>312</v>
          </cell>
          <cell r="E93" t="str">
            <v>CARBON BRUSHES</v>
          </cell>
          <cell r="F93" t="str">
            <v>FOR DEWALT GRINDER TYPE</v>
          </cell>
          <cell r="G93" t="str">
            <v>УГОЛЬНЫЕ ЩЁТКИ</v>
          </cell>
          <cell r="H93" t="str">
            <v>ДЛЯ ШЛИФМАШИНКИ ДЕВАЛТ</v>
          </cell>
          <cell r="I93">
            <v>2</v>
          </cell>
          <cell r="J93" t="str">
            <v>EACH</v>
          </cell>
          <cell r="K93">
            <v>14.37</v>
          </cell>
          <cell r="L93">
            <v>28.74</v>
          </cell>
          <cell r="M93">
            <v>0</v>
          </cell>
          <cell r="N93">
            <v>0</v>
          </cell>
          <cell r="O93" t="str">
            <v>K1/8</v>
          </cell>
        </row>
        <row r="94">
          <cell r="D94">
            <v>313</v>
          </cell>
          <cell r="E94" t="str">
            <v>BEARINGS</v>
          </cell>
          <cell r="F94" t="str">
            <v>14311391 FOR METABO DRILL TYPE SBE 550</v>
          </cell>
          <cell r="G94" t="str">
            <v>ПОДШИПНИКИ</v>
          </cell>
          <cell r="H94" t="str">
            <v>14311391 ДЛЯ ДРЕЛИ МЕТАБО SBE 550</v>
          </cell>
          <cell r="I94">
            <v>1</v>
          </cell>
          <cell r="J94" t="str">
            <v>EACH</v>
          </cell>
          <cell r="K94">
            <v>12.78</v>
          </cell>
          <cell r="L94">
            <v>12.78</v>
          </cell>
          <cell r="M94">
            <v>0</v>
          </cell>
          <cell r="N94">
            <v>0</v>
          </cell>
          <cell r="O94" t="str">
            <v>K1/8</v>
          </cell>
        </row>
        <row r="95">
          <cell r="D95">
            <v>314</v>
          </cell>
          <cell r="E95" t="str">
            <v>CARBON BRUSHES</v>
          </cell>
          <cell r="F95" t="str">
            <v>FOR METABO DRILL TYPE S</v>
          </cell>
          <cell r="G95" t="str">
            <v>УГОЛЬНЫЕ ЩЁТКИ</v>
          </cell>
          <cell r="H95" t="str">
            <v>ДЛЯ ДРЕЛИ МЕТАБО</v>
          </cell>
          <cell r="I95">
            <v>1</v>
          </cell>
          <cell r="J95" t="str">
            <v>EACH</v>
          </cell>
          <cell r="K95">
            <v>7.3</v>
          </cell>
          <cell r="L95">
            <v>7.3</v>
          </cell>
          <cell r="M95">
            <v>0</v>
          </cell>
          <cell r="N95">
            <v>0</v>
          </cell>
          <cell r="O95" t="str">
            <v>K1/8</v>
          </cell>
        </row>
        <row r="96">
          <cell r="D96">
            <v>315</v>
          </cell>
          <cell r="E96" t="str">
            <v>BEARING</v>
          </cell>
          <cell r="F96" t="str">
            <v>FOR MAKITA GRINDER TYPE 9541</v>
          </cell>
          <cell r="G96" t="str">
            <v>ПОДШИПНИК</v>
          </cell>
          <cell r="H96" t="str">
            <v>ДЛЯ ШЛИФМАШИНКИ МАКИТА ТИП 9541</v>
          </cell>
          <cell r="I96">
            <v>4</v>
          </cell>
          <cell r="J96" t="str">
            <v>EACH</v>
          </cell>
          <cell r="K96">
            <v>16.16</v>
          </cell>
          <cell r="L96">
            <v>64.64</v>
          </cell>
          <cell r="M96">
            <v>0</v>
          </cell>
          <cell r="N96">
            <v>0</v>
          </cell>
          <cell r="O96" t="str">
            <v>K1/8</v>
          </cell>
        </row>
        <row r="97">
          <cell r="D97">
            <v>317</v>
          </cell>
          <cell r="E97" t="str">
            <v>BEARING</v>
          </cell>
          <cell r="F97" t="str">
            <v>FOR MAKITA GRINDER  TYPE 9037</v>
          </cell>
          <cell r="G97" t="str">
            <v>ПОДШИПНИК</v>
          </cell>
          <cell r="H97" t="str">
            <v>ДЛЯ ШЛИФМАШИНКИ МАКИТА ТИП 9037</v>
          </cell>
          <cell r="I97">
            <v>3</v>
          </cell>
          <cell r="J97" t="str">
            <v>EACH</v>
          </cell>
          <cell r="K97">
            <v>26.56</v>
          </cell>
          <cell r="L97">
            <v>79.680000000000007</v>
          </cell>
          <cell r="M97">
            <v>0</v>
          </cell>
          <cell r="N97">
            <v>0</v>
          </cell>
          <cell r="O97" t="str">
            <v>K1/8</v>
          </cell>
        </row>
        <row r="98">
          <cell r="D98">
            <v>319</v>
          </cell>
          <cell r="E98" t="str">
            <v>CARBON BRUSHES</v>
          </cell>
          <cell r="F98" t="str">
            <v>832998-04 FOR BLACK &amp; DECKER  DRILL TYPE</v>
          </cell>
          <cell r="G98" t="str">
            <v>УГОЛЬНЫЕ ЩЁТКИ</v>
          </cell>
          <cell r="H98" t="str">
            <v>832998-04 ДЛЯ ДРЕЛИ БЛЭК ЭНД ДЭКЕР</v>
          </cell>
          <cell r="I98">
            <v>4</v>
          </cell>
          <cell r="J98" t="str">
            <v>EACH</v>
          </cell>
          <cell r="K98">
            <v>46.49</v>
          </cell>
          <cell r="L98">
            <v>185.96</v>
          </cell>
          <cell r="M98">
            <v>0</v>
          </cell>
          <cell r="N98">
            <v>0</v>
          </cell>
          <cell r="O98" t="str">
            <v>K1/8</v>
          </cell>
        </row>
        <row r="99">
          <cell r="D99">
            <v>321</v>
          </cell>
          <cell r="E99" t="str">
            <v>BEARING</v>
          </cell>
          <cell r="F99" t="str">
            <v>6000-2 25 X 47 X12 PART # 43 FOR TYPE HU 16 PROFI</v>
          </cell>
          <cell r="G99" t="str">
            <v>ПОДШИПНИК</v>
          </cell>
          <cell r="H99" t="str">
            <v>6000-2 25 X 47 X12  #43 ДЛЯ ТИПАHU 16 PROFI</v>
          </cell>
          <cell r="I99">
            <v>1</v>
          </cell>
          <cell r="J99" t="str">
            <v>EACH</v>
          </cell>
          <cell r="K99">
            <v>13.1</v>
          </cell>
          <cell r="L99">
            <v>13.1</v>
          </cell>
          <cell r="M99">
            <v>0</v>
          </cell>
          <cell r="N99">
            <v>0</v>
          </cell>
          <cell r="O99" t="str">
            <v>K1/8</v>
          </cell>
        </row>
        <row r="100">
          <cell r="D100">
            <v>322</v>
          </cell>
          <cell r="E100" t="str">
            <v>BEARING</v>
          </cell>
          <cell r="F100" t="str">
            <v>51105 25 X 42 X 11 PART  # 44 FOR T TYPE HU 16 PROFI</v>
          </cell>
          <cell r="G100" t="str">
            <v>ПОДШИПНИК</v>
          </cell>
          <cell r="H100" t="str">
            <v>51105 25 X 42 X 11  #44 ДЛЯ ТИПА HU 16 PROFI</v>
          </cell>
          <cell r="I100">
            <v>1</v>
          </cell>
          <cell r="J100" t="str">
            <v>EACH</v>
          </cell>
          <cell r="K100">
            <v>22.9</v>
          </cell>
          <cell r="L100">
            <v>22.9</v>
          </cell>
          <cell r="M100">
            <v>0</v>
          </cell>
          <cell r="N100">
            <v>0</v>
          </cell>
          <cell r="O100" t="str">
            <v>K1/8</v>
          </cell>
        </row>
        <row r="101">
          <cell r="D101">
            <v>323</v>
          </cell>
          <cell r="E101" t="str">
            <v>BEARING</v>
          </cell>
          <cell r="F101" t="str">
            <v>6203 17 X 40 X 12 PART  # 45 FOR DR TYPE HU 16 PROFI</v>
          </cell>
          <cell r="G101" t="str">
            <v>ПОДШИПНИК</v>
          </cell>
          <cell r="H101" t="str">
            <v>6203 17 X 40 X 12  #45 ДЛЯ ТИПА HU 16 PROFI</v>
          </cell>
          <cell r="I101">
            <v>1</v>
          </cell>
          <cell r="J101" t="str">
            <v>EACH</v>
          </cell>
          <cell r="K101">
            <v>14.1</v>
          </cell>
          <cell r="L101">
            <v>14.1</v>
          </cell>
          <cell r="M101">
            <v>0</v>
          </cell>
          <cell r="N101">
            <v>0</v>
          </cell>
          <cell r="O101" t="str">
            <v>K1/8</v>
          </cell>
        </row>
        <row r="102">
          <cell r="D102">
            <v>324</v>
          </cell>
          <cell r="E102" t="str">
            <v>BEARING</v>
          </cell>
          <cell r="F102" t="str">
            <v>6204-2Z 20 X 47 X 14 PART # 51 FOR TYPE HU 16 PROFI</v>
          </cell>
          <cell r="G102" t="str">
            <v>ПОДШИПНИК</v>
          </cell>
          <cell r="H102" t="str">
            <v>6204-2Z 20 X 47 X 14 #51 ДЛЯ ТИПА HU 16 PROFI</v>
          </cell>
          <cell r="I102">
            <v>1</v>
          </cell>
          <cell r="J102" t="str">
            <v>EACH</v>
          </cell>
          <cell r="K102">
            <v>16.600000000000001</v>
          </cell>
          <cell r="L102">
            <v>16.600000000000001</v>
          </cell>
          <cell r="M102">
            <v>0</v>
          </cell>
          <cell r="N102">
            <v>0</v>
          </cell>
          <cell r="O102" t="str">
            <v>K1/8</v>
          </cell>
        </row>
        <row r="103">
          <cell r="D103">
            <v>325</v>
          </cell>
          <cell r="E103" t="str">
            <v>DRILL HEAD</v>
          </cell>
          <cell r="F103" t="str">
            <v># 74 FOR DRILL TYPE HU 16 P</v>
          </cell>
          <cell r="G103" t="str">
            <v>НАСАДКА ДЛЯ ДРЕЛИ</v>
          </cell>
          <cell r="H103" t="str">
            <v xml:space="preserve"> # 74 ДЛЯ ДРЕЛИ HU 16 P</v>
          </cell>
          <cell r="I103">
            <v>1</v>
          </cell>
          <cell r="J103" t="str">
            <v>EACH</v>
          </cell>
          <cell r="K103">
            <v>63.25</v>
          </cell>
          <cell r="L103">
            <v>63.25</v>
          </cell>
          <cell r="M103">
            <v>0</v>
          </cell>
          <cell r="N103">
            <v>0</v>
          </cell>
          <cell r="O103" t="str">
            <v>K1/8</v>
          </cell>
        </row>
        <row r="104">
          <cell r="D104">
            <v>332</v>
          </cell>
          <cell r="E104" t="str">
            <v>24 VOLTS EXTENSION CORDS</v>
          </cell>
          <cell r="F104" t="str">
            <v>FOR HENSCHEL / TRAILER COMBINATION TWISTED 1 MTR</v>
          </cell>
          <cell r="G104" t="str">
            <v>УДИЛИНИТЕЛЬ 24 ВОЛЬТА</v>
          </cell>
          <cell r="H104" t="str">
            <v>ДЛЯ ТРЕЙЛЕРА НА ГРУЗОВИК ХЕНШЕЛ</v>
          </cell>
          <cell r="I104">
            <v>1</v>
          </cell>
          <cell r="J104" t="str">
            <v>EACH</v>
          </cell>
          <cell r="K104">
            <v>49.95</v>
          </cell>
          <cell r="L104">
            <v>49.95</v>
          </cell>
          <cell r="M104">
            <v>0</v>
          </cell>
          <cell r="N104">
            <v>0</v>
          </cell>
          <cell r="O104" t="str">
            <v>K1/47</v>
          </cell>
        </row>
        <row r="105">
          <cell r="D105">
            <v>335</v>
          </cell>
          <cell r="E105" t="str">
            <v>SCREWS</v>
          </cell>
          <cell r="F105" t="str">
            <v>M 6 X 20</v>
          </cell>
          <cell r="G105" t="str">
            <v>ШУРУПЫ</v>
          </cell>
          <cell r="H105" t="str">
            <v>M 6 X 20</v>
          </cell>
          <cell r="I105">
            <v>56</v>
          </cell>
          <cell r="J105" t="str">
            <v>EACH</v>
          </cell>
          <cell r="K105">
            <v>0.08</v>
          </cell>
          <cell r="L105">
            <v>4.4800000000000004</v>
          </cell>
          <cell r="M105">
            <v>0</v>
          </cell>
          <cell r="N105">
            <v>0</v>
          </cell>
          <cell r="O105" t="str">
            <v>K1/45</v>
          </cell>
        </row>
        <row r="106">
          <cell r="D106">
            <v>337</v>
          </cell>
          <cell r="E106" t="str">
            <v>BOLTS</v>
          </cell>
          <cell r="F106" t="str">
            <v>M 6 X 60</v>
          </cell>
          <cell r="G106" t="str">
            <v>БОЛТЫ</v>
          </cell>
          <cell r="H106" t="str">
            <v>M 6 X 60</v>
          </cell>
          <cell r="I106">
            <v>165</v>
          </cell>
          <cell r="J106" t="str">
            <v>EACH</v>
          </cell>
          <cell r="K106">
            <v>0.24</v>
          </cell>
          <cell r="L106">
            <v>39.6</v>
          </cell>
          <cell r="M106">
            <v>0</v>
          </cell>
          <cell r="N106">
            <v>0</v>
          </cell>
          <cell r="O106" t="str">
            <v>K1/45</v>
          </cell>
        </row>
        <row r="107">
          <cell r="D107">
            <v>341</v>
          </cell>
          <cell r="E107" t="str">
            <v>BOLTS</v>
          </cell>
          <cell r="F107" t="str">
            <v>M 8 X 40</v>
          </cell>
          <cell r="G107" t="str">
            <v>БОЛТЫ</v>
          </cell>
          <cell r="H107" t="str">
            <v>M 8 X 40</v>
          </cell>
          <cell r="I107">
            <v>380</v>
          </cell>
          <cell r="J107" t="str">
            <v>EACH</v>
          </cell>
          <cell r="K107">
            <v>0.27</v>
          </cell>
          <cell r="L107">
            <v>102.6</v>
          </cell>
          <cell r="M107">
            <v>0</v>
          </cell>
          <cell r="N107">
            <v>0</v>
          </cell>
          <cell r="O107" t="str">
            <v>K1/35-38</v>
          </cell>
        </row>
        <row r="108">
          <cell r="D108">
            <v>342</v>
          </cell>
          <cell r="E108" t="str">
            <v>BOLTS</v>
          </cell>
          <cell r="F108" t="str">
            <v>M 8 X 80</v>
          </cell>
          <cell r="G108" t="str">
            <v>БОЛТЫ</v>
          </cell>
          <cell r="H108" t="str">
            <v>M 8 X 80</v>
          </cell>
          <cell r="I108">
            <v>166</v>
          </cell>
          <cell r="J108" t="str">
            <v>EACH</v>
          </cell>
          <cell r="K108">
            <v>0.51</v>
          </cell>
          <cell r="L108">
            <v>84.66</v>
          </cell>
          <cell r="M108">
            <v>0</v>
          </cell>
          <cell r="N108">
            <v>0</v>
          </cell>
          <cell r="O108" t="str">
            <v>K1/45</v>
          </cell>
        </row>
        <row r="109">
          <cell r="D109">
            <v>347</v>
          </cell>
          <cell r="E109" t="str">
            <v>VERNIER CALIBER</v>
          </cell>
          <cell r="F109" t="str">
            <v>6'' DIAL</v>
          </cell>
          <cell r="G109" t="str">
            <v>КАЛИБРАТОР</v>
          </cell>
          <cell r="H109" t="str">
            <v>6"</v>
          </cell>
          <cell r="I109">
            <v>4</v>
          </cell>
          <cell r="J109" t="str">
            <v>EACH</v>
          </cell>
          <cell r="K109">
            <v>26.48</v>
          </cell>
          <cell r="L109">
            <v>105.92</v>
          </cell>
          <cell r="M109">
            <v>0</v>
          </cell>
          <cell r="N109">
            <v>0</v>
          </cell>
          <cell r="O109" t="str">
            <v>K/TOOL ROOM</v>
          </cell>
        </row>
        <row r="110">
          <cell r="D110">
            <v>348</v>
          </cell>
          <cell r="E110" t="str">
            <v>VERNIER CALIBER</v>
          </cell>
          <cell r="F110" t="str">
            <v>12'' DIAL</v>
          </cell>
          <cell r="G110" t="str">
            <v>КАЛИБРАТОР</v>
          </cell>
          <cell r="H110" t="str">
            <v>12"</v>
          </cell>
          <cell r="I110">
            <v>2</v>
          </cell>
          <cell r="J110" t="str">
            <v>EACH</v>
          </cell>
          <cell r="K110">
            <v>65.25</v>
          </cell>
          <cell r="L110">
            <v>130.5</v>
          </cell>
          <cell r="M110">
            <v>0</v>
          </cell>
          <cell r="N110">
            <v>0</v>
          </cell>
          <cell r="O110" t="str">
            <v>K/TOOL ROOM</v>
          </cell>
        </row>
        <row r="111">
          <cell r="D111">
            <v>349</v>
          </cell>
          <cell r="E111" t="str">
            <v>VERNIER CALIBER</v>
          </cell>
          <cell r="F111" t="str">
            <v>24'' DIAL</v>
          </cell>
          <cell r="G111" t="str">
            <v>КАЛИБРАТОР</v>
          </cell>
          <cell r="H111" t="str">
            <v>24"</v>
          </cell>
          <cell r="I111">
            <v>1</v>
          </cell>
          <cell r="J111" t="str">
            <v>EACH</v>
          </cell>
          <cell r="K111">
            <v>129.85</v>
          </cell>
          <cell r="L111">
            <v>129.85</v>
          </cell>
          <cell r="M111">
            <v>0</v>
          </cell>
          <cell r="N111">
            <v>0</v>
          </cell>
          <cell r="O111" t="str">
            <v>K/TOOL ROOM</v>
          </cell>
        </row>
        <row r="112">
          <cell r="D112">
            <v>350</v>
          </cell>
          <cell r="E112" t="str">
            <v>INSIDE CALIBER</v>
          </cell>
          <cell r="F112" t="str">
            <v>12'' 50 - 500 MM</v>
          </cell>
          <cell r="G112" t="str">
            <v>ВНУТРЕННИЙ КАЛИБРАТОР</v>
          </cell>
          <cell r="H112" t="str">
            <v>12'' 50 - 500 MM</v>
          </cell>
          <cell r="I112">
            <v>1</v>
          </cell>
          <cell r="J112" t="str">
            <v>EACH</v>
          </cell>
          <cell r="K112">
            <v>427.35</v>
          </cell>
          <cell r="L112">
            <v>427.35</v>
          </cell>
          <cell r="M112">
            <v>0</v>
          </cell>
          <cell r="N112">
            <v>0</v>
          </cell>
          <cell r="O112" t="str">
            <v>K/TOOL ROOM</v>
          </cell>
        </row>
        <row r="113">
          <cell r="D113">
            <v>351</v>
          </cell>
          <cell r="E113" t="str">
            <v>OUTSIDE CALIBER</v>
          </cell>
          <cell r="F113" t="str">
            <v>12'' 50 - 500 MM</v>
          </cell>
          <cell r="G113" t="str">
            <v>ВНЕШНИЙ КАЛИБРАТОР</v>
          </cell>
          <cell r="H113" t="str">
            <v>12'' 50 - 500 MM</v>
          </cell>
          <cell r="I113">
            <v>1</v>
          </cell>
          <cell r="J113" t="str">
            <v>EACH</v>
          </cell>
          <cell r="K113">
            <v>224.65</v>
          </cell>
          <cell r="L113">
            <v>224.65</v>
          </cell>
          <cell r="M113">
            <v>0</v>
          </cell>
          <cell r="N113">
            <v>0</v>
          </cell>
          <cell r="O113" t="str">
            <v>K/TOOL ROOM</v>
          </cell>
        </row>
        <row r="114">
          <cell r="D114">
            <v>352</v>
          </cell>
          <cell r="E114" t="str">
            <v>INSIDE CALIBER</v>
          </cell>
          <cell r="F114" t="str">
            <v>24" 500 - 1000 MM</v>
          </cell>
          <cell r="G114" t="str">
            <v>ВНУТРЕННИЙ КАЛИБРАТОР</v>
          </cell>
          <cell r="H114" t="str">
            <v>24" 500 - 1000 MM</v>
          </cell>
          <cell r="I114">
            <v>1</v>
          </cell>
          <cell r="J114" t="str">
            <v>EACH</v>
          </cell>
          <cell r="K114">
            <v>561.34</v>
          </cell>
          <cell r="L114">
            <v>561.34</v>
          </cell>
          <cell r="M114">
            <v>0</v>
          </cell>
          <cell r="N114">
            <v>0</v>
          </cell>
          <cell r="O114" t="str">
            <v>K/TOOL ROOM</v>
          </cell>
        </row>
        <row r="115">
          <cell r="D115">
            <v>353</v>
          </cell>
          <cell r="E115" t="str">
            <v>OUTSIDE CALIBER</v>
          </cell>
          <cell r="F115" t="str">
            <v>24" 500 - 1000 MM</v>
          </cell>
          <cell r="G115" t="str">
            <v>ВНЕШНИЙ КАЛИБРАТОР</v>
          </cell>
          <cell r="H115" t="str">
            <v>24" 500 - 1000 MM</v>
          </cell>
          <cell r="I115">
            <v>1</v>
          </cell>
          <cell r="J115" t="str">
            <v>EACH</v>
          </cell>
          <cell r="K115">
            <v>299.95</v>
          </cell>
          <cell r="L115">
            <v>299.95</v>
          </cell>
          <cell r="M115">
            <v>0</v>
          </cell>
          <cell r="N115">
            <v>0</v>
          </cell>
          <cell r="O115" t="str">
            <v>K/TOOL ROOM</v>
          </cell>
        </row>
        <row r="116">
          <cell r="D116">
            <v>354</v>
          </cell>
          <cell r="E116" t="str">
            <v>MAGNETIC BASE DIAL INDICATOR INCHES</v>
          </cell>
          <cell r="F116" t="str">
            <v/>
          </cell>
          <cell r="G116" t="str">
            <v>ДЮЙМОВЫЙ ЦИФЕРБЛАТНЫЙ ИНДИКАТОР НА МАГНИТНОЙ ОСНОВЕ</v>
          </cell>
          <cell r="H116" t="str">
            <v/>
          </cell>
          <cell r="I116">
            <v>1</v>
          </cell>
          <cell r="J116" t="str">
            <v>EACH</v>
          </cell>
          <cell r="K116">
            <v>168.26</v>
          </cell>
          <cell r="L116">
            <v>168.26</v>
          </cell>
          <cell r="M116">
            <v>0</v>
          </cell>
          <cell r="N116">
            <v>0</v>
          </cell>
          <cell r="O116" t="str">
            <v>K/TOOL ROOM</v>
          </cell>
        </row>
        <row r="117">
          <cell r="D117">
            <v>355</v>
          </cell>
          <cell r="E117" t="str">
            <v>MAGNETIC BASE DIAL INDICATOR METRIC</v>
          </cell>
          <cell r="F117" t="str">
            <v/>
          </cell>
          <cell r="G117" t="str">
            <v>МЕТРИЧЕСКИЙ ЦИФЕРБЛАТНЫЙ ИНДИКАТОР НА МАГНИТНОЙ ОСНОВЕ</v>
          </cell>
          <cell r="H117" t="str">
            <v/>
          </cell>
          <cell r="I117">
            <v>1</v>
          </cell>
          <cell r="J117" t="str">
            <v>EACH</v>
          </cell>
          <cell r="K117">
            <v>159.94999999999999</v>
          </cell>
          <cell r="L117">
            <v>159.94999999999999</v>
          </cell>
          <cell r="M117">
            <v>0</v>
          </cell>
          <cell r="N117">
            <v>0</v>
          </cell>
          <cell r="O117" t="str">
            <v>K/TOOL ROOM</v>
          </cell>
        </row>
        <row r="118">
          <cell r="D118">
            <v>357</v>
          </cell>
          <cell r="E118" t="str">
            <v>TORQUE WRENCH</v>
          </cell>
          <cell r="F118" t="str">
            <v>INCH / LB</v>
          </cell>
          <cell r="G118" t="str">
            <v>КЛЮЧ С НАСТРОЙКОЙ</v>
          </cell>
          <cell r="H118" t="str">
            <v>ДЮЙМЫ / ФУНТЫ</v>
          </cell>
          <cell r="I118">
            <v>3</v>
          </cell>
          <cell r="J118" t="str">
            <v>EACH</v>
          </cell>
          <cell r="K118">
            <v>123.25</v>
          </cell>
          <cell r="L118">
            <v>369.75</v>
          </cell>
          <cell r="M118">
            <v>0</v>
          </cell>
          <cell r="N118">
            <v>0</v>
          </cell>
          <cell r="O118" t="str">
            <v>K/TOOL ROOM</v>
          </cell>
        </row>
        <row r="119">
          <cell r="D119">
            <v>358</v>
          </cell>
          <cell r="E119" t="str">
            <v>TORQUE WRENCH</v>
          </cell>
          <cell r="F119" t="str">
            <v>FT/LB</v>
          </cell>
          <cell r="G119" t="str">
            <v>КЛЮЧ С НАСТРОЙКОЙ</v>
          </cell>
          <cell r="H119" t="str">
            <v>ФУТЫ / ФУНТЫ</v>
          </cell>
          <cell r="I119">
            <v>1</v>
          </cell>
          <cell r="J119" t="str">
            <v>EACH</v>
          </cell>
          <cell r="K119">
            <v>129.85</v>
          </cell>
          <cell r="L119">
            <v>129.85</v>
          </cell>
          <cell r="M119">
            <v>0</v>
          </cell>
          <cell r="N119">
            <v>0</v>
          </cell>
          <cell r="O119" t="str">
            <v>K/TOOL ROOM</v>
          </cell>
        </row>
        <row r="120">
          <cell r="D120">
            <v>363</v>
          </cell>
          <cell r="E120" t="str">
            <v>STARTER</v>
          </cell>
          <cell r="F120" t="str">
            <v>M2T 503 12V ENGINE COMPLETE FOR BODENHEIMER GEN SET</v>
          </cell>
          <cell r="G120" t="str">
            <v>СТАРТЕР</v>
          </cell>
          <cell r="H120" t="str">
            <v>ДВИГАТЕЛЬ M2T 503 12В ДЛЯ ГЕНЕРАТОРА БОДЕНХАЙМЕР</v>
          </cell>
          <cell r="I120">
            <v>2</v>
          </cell>
          <cell r="J120" t="str">
            <v>EACH</v>
          </cell>
          <cell r="K120">
            <v>1252.5</v>
          </cell>
          <cell r="L120">
            <v>2505</v>
          </cell>
          <cell r="M120">
            <v>0</v>
          </cell>
          <cell r="N120">
            <v>0</v>
          </cell>
          <cell r="O120" t="str">
            <v>K1/8</v>
          </cell>
        </row>
        <row r="121">
          <cell r="D121">
            <v>366</v>
          </cell>
          <cell r="E121" t="str">
            <v>GLOW PLUGS</v>
          </cell>
          <cell r="F121" t="str">
            <v>FOR BODENHEIMER GEN SET</v>
          </cell>
          <cell r="G121" t="str">
            <v>СВЕЧИ ЗАЖИГАНИЯ</v>
          </cell>
          <cell r="H121" t="str">
            <v>ДЛЯ ГЕНЕРАТОРА БОДЕНХАЙМЕР</v>
          </cell>
          <cell r="I121">
            <v>10</v>
          </cell>
          <cell r="J121" t="str">
            <v>EACH</v>
          </cell>
          <cell r="K121">
            <v>146.85</v>
          </cell>
          <cell r="L121">
            <v>1468.5</v>
          </cell>
          <cell r="M121">
            <v>0</v>
          </cell>
          <cell r="N121">
            <v>0</v>
          </cell>
          <cell r="O121" t="str">
            <v>K1/8</v>
          </cell>
        </row>
        <row r="122">
          <cell r="D122">
            <v>367</v>
          </cell>
          <cell r="E122" t="str">
            <v>LOW OIL PRESSURE SWITCH</v>
          </cell>
          <cell r="F122" t="str">
            <v>FOR BODENHEIMER GEN SET</v>
          </cell>
          <cell r="G122" t="str">
            <v>ВЫКЛЮЧАТЕЛЬ НИЗКОГО ДАВЛЕНИЯ МАСЛА</v>
          </cell>
          <cell r="H122" t="str">
            <v>ДЛЯ ГЕНЕРАТОРА БОДЕНХАЙМЕР</v>
          </cell>
          <cell r="I122">
            <v>2</v>
          </cell>
          <cell r="J122" t="str">
            <v>EACH</v>
          </cell>
          <cell r="K122">
            <v>62.75</v>
          </cell>
          <cell r="L122">
            <v>125.5</v>
          </cell>
          <cell r="M122">
            <v>0</v>
          </cell>
          <cell r="N122">
            <v>0</v>
          </cell>
          <cell r="O122" t="str">
            <v>K1/8</v>
          </cell>
        </row>
        <row r="123">
          <cell r="D123">
            <v>368</v>
          </cell>
          <cell r="E123" t="str">
            <v>HIGH COOLANT TEMP SWITCH</v>
          </cell>
          <cell r="F123" t="str">
            <v>FOR BODENHEIMER GEN SET</v>
          </cell>
          <cell r="G123" t="str">
            <v>ВЫКЛЮЧАТЕЛЬ ОХЛАЖДЕНИЯ</v>
          </cell>
          <cell r="H123" t="str">
            <v>ДЛЯ ГЕНЕРАТОРА БОДЕНХАЙМЕР</v>
          </cell>
          <cell r="I123">
            <v>3</v>
          </cell>
          <cell r="J123" t="str">
            <v>EACH</v>
          </cell>
          <cell r="K123">
            <v>175.84</v>
          </cell>
          <cell r="L123">
            <v>527.52</v>
          </cell>
          <cell r="M123">
            <v>0</v>
          </cell>
          <cell r="N123">
            <v>0</v>
          </cell>
          <cell r="O123" t="str">
            <v>K1/8</v>
          </cell>
        </row>
        <row r="124">
          <cell r="D124">
            <v>369</v>
          </cell>
          <cell r="E124" t="str">
            <v>FUEL SOLENOID</v>
          </cell>
          <cell r="F124" t="str">
            <v>FOR BODENHEIMER GEN SET</v>
          </cell>
          <cell r="G124" t="str">
            <v>ТОПЛИВНЫЙ СОЛЕНОИД</v>
          </cell>
          <cell r="H124" t="str">
            <v>ДЛЯ ГЕНЕРАТОРА БОДЕНХАЙМЕР</v>
          </cell>
          <cell r="I124">
            <v>6</v>
          </cell>
          <cell r="J124" t="str">
            <v>EACH</v>
          </cell>
          <cell r="K124">
            <v>212.35</v>
          </cell>
          <cell r="L124">
            <v>1274.0999999999999</v>
          </cell>
          <cell r="M124">
            <v>0</v>
          </cell>
          <cell r="N124">
            <v>0</v>
          </cell>
          <cell r="O124" t="str">
            <v>K1/8</v>
          </cell>
        </row>
        <row r="125">
          <cell r="D125">
            <v>370</v>
          </cell>
          <cell r="E125" t="str">
            <v>BEARING</v>
          </cell>
          <cell r="F125" t="str">
            <v>SKF 6000 -2z  / C3 GWB</v>
          </cell>
          <cell r="G125" t="str">
            <v>ПОДШИПНИК</v>
          </cell>
          <cell r="H125" t="str">
            <v>SKF 6000 -2z  / C3 GWB</v>
          </cell>
          <cell r="I125">
            <v>10</v>
          </cell>
          <cell r="J125" t="str">
            <v>EACH</v>
          </cell>
          <cell r="K125">
            <v>5.16</v>
          </cell>
          <cell r="L125">
            <v>51.6</v>
          </cell>
          <cell r="M125">
            <v>0</v>
          </cell>
          <cell r="N125">
            <v>0</v>
          </cell>
          <cell r="O125" t="str">
            <v>K1/8</v>
          </cell>
        </row>
        <row r="126">
          <cell r="D126">
            <v>371</v>
          </cell>
          <cell r="E126" t="str">
            <v>BEARING</v>
          </cell>
          <cell r="F126" t="str">
            <v>SKF 608 - 2Z / C3 GWB</v>
          </cell>
          <cell r="G126" t="str">
            <v>ПОДШИПНИК</v>
          </cell>
          <cell r="H126" t="str">
            <v>SKF 608 - 2Z / C3 GWB</v>
          </cell>
          <cell r="I126">
            <v>10</v>
          </cell>
          <cell r="J126" t="str">
            <v>EACH</v>
          </cell>
          <cell r="K126">
            <v>4.74</v>
          </cell>
          <cell r="L126">
            <v>47.4</v>
          </cell>
          <cell r="M126">
            <v>0</v>
          </cell>
          <cell r="N126">
            <v>0</v>
          </cell>
          <cell r="O126" t="str">
            <v>K1/8</v>
          </cell>
        </row>
        <row r="127">
          <cell r="D127">
            <v>384</v>
          </cell>
          <cell r="E127" t="str">
            <v>SASH CORD</v>
          </cell>
          <cell r="F127" t="str">
            <v>HANKS #12 X100'</v>
          </cell>
          <cell r="G127" t="str">
            <v>ВЕРЁВКА</v>
          </cell>
          <cell r="H127" t="str">
            <v>#12 X100'</v>
          </cell>
          <cell r="I127">
            <v>17</v>
          </cell>
          <cell r="J127" t="str">
            <v>ROLL</v>
          </cell>
          <cell r="K127">
            <v>15</v>
          </cell>
          <cell r="L127">
            <v>255</v>
          </cell>
          <cell r="M127">
            <v>0</v>
          </cell>
          <cell r="N127">
            <v>0</v>
          </cell>
          <cell r="O127" t="str">
            <v>K1/41</v>
          </cell>
        </row>
        <row r="128">
          <cell r="D128">
            <v>394</v>
          </cell>
          <cell r="E128" t="str">
            <v>RUBBER SEAL STRIPPING WEATHER PROOF LENGTHES</v>
          </cell>
          <cell r="F128" t="str">
            <v>10 MTR 45 MM X 15 MM</v>
          </cell>
          <cell r="G128" t="str">
            <v>РЕЗИНОВЫЙ УПЛОТНИТЕЛЬ</v>
          </cell>
          <cell r="H128" t="str">
            <v>10 М 45 ММ Х 15 ММ</v>
          </cell>
          <cell r="I128">
            <v>2</v>
          </cell>
          <cell r="J128" t="str">
            <v>METER</v>
          </cell>
          <cell r="K128">
            <v>6.11</v>
          </cell>
          <cell r="L128">
            <v>12.22</v>
          </cell>
          <cell r="M128">
            <v>0</v>
          </cell>
          <cell r="N128">
            <v>0</v>
          </cell>
          <cell r="O128" t="str">
            <v>K1/24</v>
          </cell>
        </row>
        <row r="129">
          <cell r="D129">
            <v>398</v>
          </cell>
          <cell r="E129" t="str">
            <v>KING NIPPLE</v>
          </cell>
          <cell r="F129" t="str">
            <v>38MM</v>
          </cell>
          <cell r="G129" t="str">
            <v>ПАТРУБОК ДЛЯ ШЛАНГА</v>
          </cell>
          <cell r="H129" t="str">
            <v>38ММ</v>
          </cell>
          <cell r="I129">
            <v>1</v>
          </cell>
          <cell r="J129" t="str">
            <v>EACH</v>
          </cell>
          <cell r="K129">
            <v>15.92</v>
          </cell>
          <cell r="L129">
            <v>15.92</v>
          </cell>
          <cell r="M129">
            <v>0</v>
          </cell>
          <cell r="N129">
            <v>0</v>
          </cell>
          <cell r="O129" t="str">
            <v>K1/2</v>
          </cell>
        </row>
        <row r="130">
          <cell r="D130">
            <v>399</v>
          </cell>
          <cell r="E130" t="str">
            <v>KING NIPPLE</v>
          </cell>
          <cell r="F130" t="str">
            <v>60MM</v>
          </cell>
          <cell r="G130" t="str">
            <v>ПАТРУБОК ДЛЯ ШЛАНГА</v>
          </cell>
          <cell r="H130" t="str">
            <v>60MM</v>
          </cell>
          <cell r="I130">
            <v>5</v>
          </cell>
          <cell r="J130" t="str">
            <v>EACH</v>
          </cell>
          <cell r="K130">
            <v>36.11</v>
          </cell>
          <cell r="L130">
            <v>180.55</v>
          </cell>
          <cell r="M130">
            <v>0</v>
          </cell>
          <cell r="N130">
            <v>0</v>
          </cell>
          <cell r="O130" t="str">
            <v>K1/2</v>
          </cell>
        </row>
        <row r="131">
          <cell r="D131">
            <v>400</v>
          </cell>
          <cell r="E131" t="str">
            <v>KING NIPPLE</v>
          </cell>
          <cell r="F131" t="str">
            <v>80MM</v>
          </cell>
          <cell r="G131" t="str">
            <v>ПАТРУБОК ДЛЯ ШЛАНГА</v>
          </cell>
          <cell r="H131" t="str">
            <v>80MM</v>
          </cell>
          <cell r="I131">
            <v>1</v>
          </cell>
          <cell r="J131" t="str">
            <v>EACH</v>
          </cell>
          <cell r="K131">
            <v>62.26</v>
          </cell>
          <cell r="L131">
            <v>62.26</v>
          </cell>
          <cell r="M131">
            <v>0</v>
          </cell>
          <cell r="N131">
            <v>0</v>
          </cell>
          <cell r="O131" t="str">
            <v>K1/2</v>
          </cell>
        </row>
        <row r="132">
          <cell r="D132">
            <v>401</v>
          </cell>
          <cell r="E132" t="str">
            <v>NIPPLE</v>
          </cell>
          <cell r="F132" t="str">
            <v/>
          </cell>
          <cell r="G132" t="str">
            <v>НИППЕЛЬ</v>
          </cell>
          <cell r="H132" t="str">
            <v/>
          </cell>
          <cell r="I132">
            <v>1</v>
          </cell>
          <cell r="J132" t="str">
            <v>EACH</v>
          </cell>
          <cell r="K132">
            <v>0</v>
          </cell>
          <cell r="L132">
            <v>0</v>
          </cell>
          <cell r="M132">
            <v>17040</v>
          </cell>
          <cell r="N132">
            <v>17040</v>
          </cell>
          <cell r="O132" t="str">
            <v>K1/</v>
          </cell>
        </row>
        <row r="133">
          <cell r="D133">
            <v>411</v>
          </cell>
          <cell r="E133" t="str">
            <v>SHACKLE</v>
          </cell>
          <cell r="F133" t="str">
            <v>12MM</v>
          </cell>
          <cell r="G133" t="str">
            <v>СЕРЬГА</v>
          </cell>
          <cell r="H133" t="str">
            <v>12MM</v>
          </cell>
          <cell r="I133">
            <v>6</v>
          </cell>
          <cell r="J133" t="str">
            <v>EACH</v>
          </cell>
          <cell r="K133">
            <v>0.52</v>
          </cell>
          <cell r="L133">
            <v>3.12</v>
          </cell>
          <cell r="M133">
            <v>0</v>
          </cell>
          <cell r="N133">
            <v>0</v>
          </cell>
          <cell r="O133" t="str">
            <v>K1/45</v>
          </cell>
        </row>
        <row r="134">
          <cell r="D134">
            <v>419</v>
          </cell>
          <cell r="E134" t="str">
            <v>HYDRAULIC JACK</v>
          </cell>
          <cell r="F134" t="str">
            <v>20 TON</v>
          </cell>
          <cell r="G134" t="str">
            <v>ДОМКРАТ ГИДРАВЛИЧЕСКИЙ</v>
          </cell>
          <cell r="H134" t="str">
            <v>20 ТОНН</v>
          </cell>
          <cell r="I134">
            <v>4</v>
          </cell>
          <cell r="J134" t="str">
            <v>EACH</v>
          </cell>
          <cell r="K134">
            <v>65.25</v>
          </cell>
          <cell r="L134">
            <v>261</v>
          </cell>
          <cell r="M134">
            <v>0</v>
          </cell>
          <cell r="N134">
            <v>0</v>
          </cell>
          <cell r="O134" t="str">
            <v>K/SHOP</v>
          </cell>
        </row>
        <row r="135">
          <cell r="D135">
            <v>422</v>
          </cell>
          <cell r="E135" t="str">
            <v>TRANSMISSION JACK</v>
          </cell>
          <cell r="F135" t="str">
            <v/>
          </cell>
          <cell r="G135" t="str">
            <v>ДОМКРАТ ТРАНСМИССИОННЫЙ</v>
          </cell>
          <cell r="H135" t="str">
            <v/>
          </cell>
          <cell r="I135">
            <v>1</v>
          </cell>
          <cell r="J135" t="str">
            <v>EACH</v>
          </cell>
          <cell r="K135">
            <v>288.55</v>
          </cell>
          <cell r="L135">
            <v>288.55</v>
          </cell>
          <cell r="M135">
            <v>0</v>
          </cell>
          <cell r="N135">
            <v>0</v>
          </cell>
          <cell r="O135" t="str">
            <v>K/TOOL ROOM</v>
          </cell>
        </row>
        <row r="136">
          <cell r="D136">
            <v>423</v>
          </cell>
          <cell r="E136" t="str">
            <v>ENGINE STAND</v>
          </cell>
          <cell r="F136" t="str">
            <v/>
          </cell>
          <cell r="G136" t="str">
            <v>ПОДСТАВКА ДЛЯ ДВИГАТЕЛЯ</v>
          </cell>
          <cell r="H136" t="str">
            <v/>
          </cell>
          <cell r="I136">
            <v>1</v>
          </cell>
          <cell r="J136" t="str">
            <v>EACH</v>
          </cell>
          <cell r="K136">
            <v>112.65</v>
          </cell>
          <cell r="L136">
            <v>112.65</v>
          </cell>
          <cell r="M136">
            <v>0</v>
          </cell>
          <cell r="N136">
            <v>0</v>
          </cell>
          <cell r="O136" t="str">
            <v>K/SHOP</v>
          </cell>
        </row>
        <row r="137">
          <cell r="D137">
            <v>424</v>
          </cell>
          <cell r="E137" t="str">
            <v>ENGINE LIFT</v>
          </cell>
          <cell r="F137" t="str">
            <v/>
          </cell>
          <cell r="G137" t="str">
            <v>ПОДЪЁМНИК ДЛЯ ДВИГАТЕЛЯ</v>
          </cell>
          <cell r="H137" t="str">
            <v/>
          </cell>
          <cell r="I137">
            <v>1</v>
          </cell>
          <cell r="J137" t="str">
            <v>EACH</v>
          </cell>
          <cell r="K137">
            <v>592.36</v>
          </cell>
          <cell r="L137">
            <v>592.36</v>
          </cell>
          <cell r="M137">
            <v>0</v>
          </cell>
          <cell r="N137">
            <v>0</v>
          </cell>
          <cell r="O137" t="str">
            <v>K/SHOP</v>
          </cell>
        </row>
        <row r="138">
          <cell r="D138">
            <v>425</v>
          </cell>
          <cell r="E138" t="str">
            <v>IMPACT WRENCH</v>
          </cell>
          <cell r="F138" t="str">
            <v>3/4"</v>
          </cell>
          <cell r="G138" t="str">
            <v>КЛЮЧ НАКИДНОЙ</v>
          </cell>
          <cell r="H138" t="str">
            <v>3/4"</v>
          </cell>
          <cell r="I138">
            <v>2</v>
          </cell>
          <cell r="J138" t="str">
            <v>EACH</v>
          </cell>
          <cell r="K138">
            <v>254.5</v>
          </cell>
          <cell r="L138">
            <v>509</v>
          </cell>
          <cell r="M138">
            <v>0</v>
          </cell>
          <cell r="N138">
            <v>0</v>
          </cell>
          <cell r="O138" t="str">
            <v>K/TOOL ROOM</v>
          </cell>
        </row>
        <row r="139">
          <cell r="D139">
            <v>426</v>
          </cell>
          <cell r="E139" t="str">
            <v>IMPACT WRENCH</v>
          </cell>
          <cell r="F139" t="str">
            <v>1/2"</v>
          </cell>
          <cell r="G139" t="str">
            <v>КЛЮЧ НАКИДНОЙ</v>
          </cell>
          <cell r="H139" t="str">
            <v>1/2"</v>
          </cell>
          <cell r="I139">
            <v>2</v>
          </cell>
          <cell r="J139" t="str">
            <v>EACH</v>
          </cell>
          <cell r="K139">
            <v>125.6</v>
          </cell>
          <cell r="L139">
            <v>251.2</v>
          </cell>
          <cell r="M139">
            <v>0</v>
          </cell>
          <cell r="N139">
            <v>0</v>
          </cell>
          <cell r="O139" t="str">
            <v>K/TOOL ROOM</v>
          </cell>
        </row>
        <row r="140">
          <cell r="D140">
            <v>427</v>
          </cell>
          <cell r="E140" t="str">
            <v>IMPACT SOCKET</v>
          </cell>
          <cell r="F140" t="str">
            <v>1/2" W/EXTENSION METRIC AND STANDARD</v>
          </cell>
          <cell r="G140" t="str">
            <v>ГОЛОВКИ НАКИДНЫЕ</v>
          </cell>
          <cell r="H140" t="str">
            <v>1/2" С УДЛИНЕНИЕМ МЕТРИЧЕСКИЕ И СТАНДАРТНЫЕ</v>
          </cell>
          <cell r="I140">
            <v>1</v>
          </cell>
          <cell r="J140" t="str">
            <v>SET</v>
          </cell>
          <cell r="K140">
            <v>159.5</v>
          </cell>
          <cell r="L140">
            <v>159.5</v>
          </cell>
          <cell r="M140">
            <v>0</v>
          </cell>
          <cell r="N140">
            <v>0</v>
          </cell>
          <cell r="O140" t="str">
            <v>K/TOOL ROOM</v>
          </cell>
        </row>
        <row r="141">
          <cell r="D141">
            <v>428</v>
          </cell>
          <cell r="E141" t="str">
            <v>IMPACT SOCKET</v>
          </cell>
          <cell r="F141" t="str">
            <v>3/4" W/EXTENSION METRIC AND STANDARD</v>
          </cell>
          <cell r="G141" t="str">
            <v>ГОЛОВКИ НАКИДНЫЕ</v>
          </cell>
          <cell r="H141" t="str">
            <v>3/4" С УДЛИНЕНИЕМ МЕТРИЧЕСКИЕ И СТАНДАРТНЫЕ</v>
          </cell>
          <cell r="I141">
            <v>1</v>
          </cell>
          <cell r="J141" t="str">
            <v>SET</v>
          </cell>
          <cell r="K141">
            <v>378.5</v>
          </cell>
          <cell r="L141">
            <v>378.5</v>
          </cell>
          <cell r="M141">
            <v>0</v>
          </cell>
          <cell r="N141">
            <v>0</v>
          </cell>
          <cell r="O141" t="str">
            <v>K/TOOL ROOM</v>
          </cell>
        </row>
        <row r="142">
          <cell r="D142">
            <v>429</v>
          </cell>
          <cell r="E142" t="str">
            <v>MECHANIC FLOOR SKATES</v>
          </cell>
          <cell r="F142" t="str">
            <v/>
          </cell>
          <cell r="G142" t="str">
            <v>ЛЕЖАНКА НА КОЛЁСАХ ДЛЯ МЕХАНИКА</v>
          </cell>
          <cell r="H142" t="str">
            <v/>
          </cell>
          <cell r="I142">
            <v>1</v>
          </cell>
          <cell r="J142" t="str">
            <v>EACH</v>
          </cell>
          <cell r="K142">
            <v>41.25</v>
          </cell>
          <cell r="L142">
            <v>41.25</v>
          </cell>
          <cell r="M142">
            <v>0</v>
          </cell>
          <cell r="N142">
            <v>0</v>
          </cell>
          <cell r="O142" t="str">
            <v>K/SHOP</v>
          </cell>
        </row>
        <row r="143">
          <cell r="D143">
            <v>430</v>
          </cell>
          <cell r="E143" t="str">
            <v>CHAIN FALLS</v>
          </cell>
          <cell r="F143" t="str">
            <v>2 TON</v>
          </cell>
          <cell r="G143" t="str">
            <v>ЦЕПЬ С МЕХАНИЧЕСКИМ ПРИВОДОМ</v>
          </cell>
          <cell r="H143" t="str">
            <v>2 ТОННЫ</v>
          </cell>
          <cell r="I143">
            <v>1</v>
          </cell>
          <cell r="J143" t="str">
            <v>EACH</v>
          </cell>
          <cell r="K143">
            <v>266.75</v>
          </cell>
          <cell r="L143">
            <v>266.75</v>
          </cell>
          <cell r="M143">
            <v>0</v>
          </cell>
          <cell r="N143">
            <v>0</v>
          </cell>
          <cell r="O143" t="str">
            <v>K/SHOP</v>
          </cell>
        </row>
        <row r="144">
          <cell r="D144">
            <v>431</v>
          </cell>
          <cell r="E144" t="str">
            <v>CHAIN FALLS ELECTRIC</v>
          </cell>
          <cell r="F144" t="str">
            <v>220V 2T 3 MTR</v>
          </cell>
          <cell r="G144" t="str">
            <v>ЦЕПЬ С ЭЛЕКТРИЧЕСКИМ ПРИВОДОМ</v>
          </cell>
          <cell r="H144" t="str">
            <v>220В 2 Т 3М</v>
          </cell>
          <cell r="I144">
            <v>2</v>
          </cell>
          <cell r="J144" t="str">
            <v>EACH</v>
          </cell>
          <cell r="K144">
            <v>1916.5</v>
          </cell>
          <cell r="L144">
            <v>3833</v>
          </cell>
          <cell r="M144">
            <v>0</v>
          </cell>
          <cell r="N144">
            <v>0</v>
          </cell>
          <cell r="O144" t="str">
            <v>K2</v>
          </cell>
        </row>
        <row r="145">
          <cell r="D145">
            <v>432</v>
          </cell>
          <cell r="E145" t="str">
            <v>CHAIN FALLS ELECTRIC</v>
          </cell>
          <cell r="F145" t="str">
            <v>220V 5T 3 MTR</v>
          </cell>
          <cell r="G145" t="str">
            <v>ЦЕПЬ С ЭЛЕКТРИЧЕСКИМ ПРИВОДОМ</v>
          </cell>
          <cell r="H145" t="str">
            <v>220В 5 Т 3М</v>
          </cell>
          <cell r="I145">
            <v>2</v>
          </cell>
          <cell r="J145" t="str">
            <v>EACH</v>
          </cell>
          <cell r="K145">
            <v>3061.5</v>
          </cell>
          <cell r="L145">
            <v>6123</v>
          </cell>
          <cell r="M145">
            <v>0</v>
          </cell>
          <cell r="N145">
            <v>0</v>
          </cell>
          <cell r="O145" t="str">
            <v>K2</v>
          </cell>
        </row>
        <row r="146">
          <cell r="D146">
            <v>437</v>
          </cell>
          <cell r="E146" t="str">
            <v>TOOL CHEST AND TOOL CABINET</v>
          </cell>
          <cell r="F146" t="str">
            <v/>
          </cell>
          <cell r="G146" t="str">
            <v>КАБИНЕТ ДЛЯ ИНСТРУМЕНТОВ</v>
          </cell>
          <cell r="H146" t="str">
            <v/>
          </cell>
          <cell r="I146">
            <v>2</v>
          </cell>
          <cell r="J146" t="str">
            <v>EACH</v>
          </cell>
          <cell r="K146">
            <v>335.25</v>
          </cell>
          <cell r="L146">
            <v>670.5</v>
          </cell>
          <cell r="M146">
            <v>0</v>
          </cell>
          <cell r="N146">
            <v>0</v>
          </cell>
          <cell r="O146" t="str">
            <v>K/TOOL ROOM</v>
          </cell>
        </row>
        <row r="147">
          <cell r="D147">
            <v>463</v>
          </cell>
          <cell r="E147" t="str">
            <v>MECHANIC/ELECTRICIAN TOOLS</v>
          </cell>
          <cell r="F147" t="str">
            <v>METRIC</v>
          </cell>
          <cell r="G147" t="str">
            <v>НАБОР ИНСТРУМЕНТОВ ДЛЯ МЕХАНИКА/ЭЛЕКТРИКА</v>
          </cell>
          <cell r="H147" t="str">
            <v>МЕТРИЧЕСКИЙ</v>
          </cell>
          <cell r="I147">
            <v>1</v>
          </cell>
          <cell r="J147" t="str">
            <v>SET</v>
          </cell>
          <cell r="K147">
            <v>875</v>
          </cell>
          <cell r="L147">
            <v>875</v>
          </cell>
          <cell r="M147">
            <v>0</v>
          </cell>
          <cell r="N147">
            <v>0</v>
          </cell>
          <cell r="O147" t="str">
            <v>K/TOOL ROOM</v>
          </cell>
        </row>
        <row r="148">
          <cell r="D148">
            <v>464</v>
          </cell>
          <cell r="E148" t="str">
            <v>AIR FILTER</v>
          </cell>
          <cell r="F148" t="str">
            <v>67.08304-6006 DEAWOO 152 KVA</v>
          </cell>
          <cell r="G148" t="str">
            <v>ВОЗДУШНЫЙ ФИЛЬТР</v>
          </cell>
          <cell r="H148" t="str">
            <v>67.08304-6006 ДЛЯ ДЭУ 152 КВА</v>
          </cell>
          <cell r="I148">
            <v>13</v>
          </cell>
          <cell r="J148" t="str">
            <v>EACH</v>
          </cell>
          <cell r="K148">
            <v>77.75</v>
          </cell>
          <cell r="L148">
            <v>1010.75</v>
          </cell>
          <cell r="M148">
            <v>0</v>
          </cell>
          <cell r="N148">
            <v>0</v>
          </cell>
          <cell r="O148" t="str">
            <v>K1/55</v>
          </cell>
        </row>
        <row r="149">
          <cell r="D149">
            <v>464</v>
          </cell>
          <cell r="E149" t="str">
            <v>AIR FILTER</v>
          </cell>
          <cell r="F149" t="str">
            <v>67.08304-6006 DEAWOO 152 KVA</v>
          </cell>
          <cell r="G149" t="str">
            <v>ВОЗДУШНЫЙ ФИЛЬТР</v>
          </cell>
          <cell r="H149" t="str">
            <v>67.08304-6006 ДЛЯ ДЭУ 152 КВА</v>
          </cell>
          <cell r="I149">
            <v>20</v>
          </cell>
          <cell r="J149" t="str">
            <v>EACH</v>
          </cell>
          <cell r="K149">
            <v>77.75</v>
          </cell>
          <cell r="L149">
            <v>1555</v>
          </cell>
          <cell r="M149">
            <v>0</v>
          </cell>
          <cell r="N149">
            <v>0</v>
          </cell>
          <cell r="O149" t="str">
            <v>K1/55</v>
          </cell>
        </row>
        <row r="150">
          <cell r="D150">
            <v>505</v>
          </cell>
          <cell r="E150" t="str">
            <v>POTATO PEELERS</v>
          </cell>
          <cell r="F150" t="str">
            <v>KITCHEN UTENSILS</v>
          </cell>
          <cell r="G150" t="str">
            <v>КАРТОФЕЛЕОЧИСТИТЕЛЬ</v>
          </cell>
          <cell r="H150" t="str">
            <v/>
          </cell>
          <cell r="I150">
            <v>1</v>
          </cell>
          <cell r="J150" t="str">
            <v>EACH</v>
          </cell>
          <cell r="K150">
            <v>1.917</v>
          </cell>
          <cell r="L150">
            <v>1.917</v>
          </cell>
          <cell r="M150">
            <v>0</v>
          </cell>
          <cell r="N150">
            <v>0</v>
          </cell>
          <cell r="O150" t="str">
            <v>K1/17</v>
          </cell>
        </row>
        <row r="151">
          <cell r="D151">
            <v>510</v>
          </cell>
          <cell r="E151" t="str">
            <v>MEAT FORKS</v>
          </cell>
          <cell r="F151" t="str">
            <v>KITCHEN UTENSILS</v>
          </cell>
          <cell r="G151" t="str">
            <v/>
          </cell>
          <cell r="H151" t="str">
            <v/>
          </cell>
          <cell r="I151">
            <v>1</v>
          </cell>
          <cell r="J151" t="str">
            <v>EACH</v>
          </cell>
          <cell r="K151">
            <v>33.57</v>
          </cell>
          <cell r="L151">
            <v>33.57</v>
          </cell>
          <cell r="M151">
            <v>0</v>
          </cell>
          <cell r="N151">
            <v>0</v>
          </cell>
          <cell r="O151" t="str">
            <v>K1/17</v>
          </cell>
        </row>
        <row r="152">
          <cell r="D152">
            <v>512</v>
          </cell>
          <cell r="E152" t="str">
            <v>MEAT HOOKS 8"</v>
          </cell>
          <cell r="F152" t="str">
            <v>KITCHEN UTENSILS</v>
          </cell>
          <cell r="G152" t="str">
            <v>КРЮК ДЛЯ МЯСА 8"</v>
          </cell>
          <cell r="H152" t="str">
            <v/>
          </cell>
          <cell r="I152">
            <v>22</v>
          </cell>
          <cell r="J152" t="str">
            <v>EACH</v>
          </cell>
          <cell r="K152">
            <v>2.57</v>
          </cell>
          <cell r="L152">
            <v>56.54</v>
          </cell>
          <cell r="M152">
            <v>0</v>
          </cell>
          <cell r="N152">
            <v>0</v>
          </cell>
          <cell r="O152" t="str">
            <v>K1/17</v>
          </cell>
        </row>
        <row r="153">
          <cell r="D153">
            <v>537</v>
          </cell>
          <cell r="E153" t="str">
            <v>SS WHISKS 30 CM</v>
          </cell>
          <cell r="F153" t="str">
            <v>KITCHEN MISCELLANEOUS</v>
          </cell>
          <cell r="G153" t="str">
            <v>МЕШАЛКА 30 СМ</v>
          </cell>
          <cell r="H153" t="str">
            <v/>
          </cell>
          <cell r="I153">
            <v>2</v>
          </cell>
          <cell r="J153" t="str">
            <v>EACH</v>
          </cell>
          <cell r="K153">
            <v>4.84</v>
          </cell>
          <cell r="L153">
            <v>9.68</v>
          </cell>
          <cell r="M153">
            <v>0</v>
          </cell>
          <cell r="N153">
            <v>0</v>
          </cell>
          <cell r="O153" t="str">
            <v>K1/17</v>
          </cell>
        </row>
        <row r="154">
          <cell r="D154">
            <v>539</v>
          </cell>
          <cell r="E154" t="str">
            <v>SS WHISKS 40 CM</v>
          </cell>
          <cell r="F154" t="str">
            <v>KITCHEN MISCELLANEOUS</v>
          </cell>
          <cell r="G154" t="str">
            <v>МЕШАЛКА 40 СМ</v>
          </cell>
          <cell r="H154" t="str">
            <v/>
          </cell>
          <cell r="I154">
            <v>1</v>
          </cell>
          <cell r="J154" t="str">
            <v>EACH</v>
          </cell>
          <cell r="K154">
            <v>6.46</v>
          </cell>
          <cell r="L154">
            <v>6.46</v>
          </cell>
          <cell r="M154">
            <v>0</v>
          </cell>
          <cell r="N154">
            <v>0</v>
          </cell>
          <cell r="O154" t="str">
            <v>K1/17</v>
          </cell>
        </row>
        <row r="155">
          <cell r="D155">
            <v>555</v>
          </cell>
          <cell r="E155" t="str">
            <v>BOTTLE OPENERS</v>
          </cell>
          <cell r="F155" t="str">
            <v>KITCHEN MISCELLANEOUS</v>
          </cell>
          <cell r="G155" t="str">
            <v>ОТКРЫВАЛКА ДЛЯ БУТЫЛОК</v>
          </cell>
          <cell r="H155" t="str">
            <v/>
          </cell>
          <cell r="I155">
            <v>3</v>
          </cell>
          <cell r="J155" t="str">
            <v>EACH</v>
          </cell>
          <cell r="K155">
            <v>0.27</v>
          </cell>
          <cell r="L155">
            <v>0.81</v>
          </cell>
          <cell r="M155">
            <v>0</v>
          </cell>
          <cell r="N155">
            <v>0</v>
          </cell>
          <cell r="O155" t="str">
            <v>K1/17</v>
          </cell>
        </row>
        <row r="156">
          <cell r="D156">
            <v>561</v>
          </cell>
          <cell r="E156" t="str">
            <v>FLOUR SIEVE</v>
          </cell>
          <cell r="F156" t="str">
            <v>KITCHEN MISCELLANEOUS</v>
          </cell>
          <cell r="G156" t="str">
            <v>СИТО</v>
          </cell>
          <cell r="H156" t="str">
            <v/>
          </cell>
          <cell r="I156">
            <v>1</v>
          </cell>
          <cell r="J156" t="str">
            <v>EACH</v>
          </cell>
          <cell r="K156">
            <v>18.11</v>
          </cell>
          <cell r="L156">
            <v>18.11</v>
          </cell>
          <cell r="M156">
            <v>0</v>
          </cell>
          <cell r="N156">
            <v>0</v>
          </cell>
          <cell r="O156" t="str">
            <v>K1/17</v>
          </cell>
        </row>
        <row r="157">
          <cell r="D157">
            <v>562</v>
          </cell>
          <cell r="E157" t="str">
            <v>COFFEE/TEE SIEVE/STRAINER</v>
          </cell>
          <cell r="F157" t="str">
            <v>KITCHEN MISCELLANEOUS</v>
          </cell>
          <cell r="G157" t="str">
            <v>СИТО ЧАЙНОЕ</v>
          </cell>
          <cell r="H157" t="str">
            <v/>
          </cell>
          <cell r="I157">
            <v>1</v>
          </cell>
          <cell r="J157" t="str">
            <v>EACH</v>
          </cell>
          <cell r="K157">
            <v>1</v>
          </cell>
          <cell r="L157">
            <v>1</v>
          </cell>
          <cell r="M157">
            <v>0</v>
          </cell>
          <cell r="N157">
            <v>0</v>
          </cell>
          <cell r="O157" t="str">
            <v>K1/17</v>
          </cell>
        </row>
        <row r="158">
          <cell r="D158">
            <v>565</v>
          </cell>
          <cell r="E158" t="str">
            <v>VEGETABLE GRINDER 24 CM MANUAL</v>
          </cell>
          <cell r="F158" t="str">
            <v>KITCHEN MISCELLANEOUS</v>
          </cell>
          <cell r="G158" t="str">
            <v>ТЁРКА ОВОЩНАЯ 24 СМ</v>
          </cell>
          <cell r="H158" t="str">
            <v/>
          </cell>
          <cell r="I158">
            <v>1</v>
          </cell>
          <cell r="J158" t="str">
            <v>EACH</v>
          </cell>
          <cell r="K158">
            <v>16.190000000000001</v>
          </cell>
          <cell r="L158">
            <v>16.190000000000001</v>
          </cell>
          <cell r="M158">
            <v>0</v>
          </cell>
          <cell r="N158">
            <v>0</v>
          </cell>
          <cell r="O158" t="str">
            <v>K1/17</v>
          </cell>
        </row>
        <row r="159">
          <cell r="D159">
            <v>577</v>
          </cell>
          <cell r="E159" t="str">
            <v>SS DOUGH SCRAPER</v>
          </cell>
          <cell r="F159" t="str">
            <v>KITCHEN MISCELLANEOUS</v>
          </cell>
          <cell r="G159" t="str">
            <v>СКРЕБОК ДЛЯ ТЕСТА</v>
          </cell>
          <cell r="H159" t="str">
            <v/>
          </cell>
          <cell r="I159">
            <v>1</v>
          </cell>
          <cell r="J159" t="str">
            <v>EACH</v>
          </cell>
          <cell r="K159">
            <v>6.59</v>
          </cell>
          <cell r="L159">
            <v>6.59</v>
          </cell>
          <cell r="M159">
            <v>0</v>
          </cell>
          <cell r="N159">
            <v>0</v>
          </cell>
          <cell r="O159" t="str">
            <v>K1/17</v>
          </cell>
        </row>
        <row r="160">
          <cell r="D160">
            <v>589</v>
          </cell>
          <cell r="E160" t="str">
            <v>PUDDING FORM WITH COVER 18 CM DIA</v>
          </cell>
          <cell r="F160" t="str">
            <v>KITCHEN MISCELLANEOUS</v>
          </cell>
          <cell r="G160" t="str">
            <v>ФОРМА ДЛЯ ПУДИНГА 18 СМ</v>
          </cell>
          <cell r="H160" t="str">
            <v/>
          </cell>
          <cell r="I160">
            <v>1</v>
          </cell>
          <cell r="J160" t="str">
            <v>EACH</v>
          </cell>
          <cell r="K160">
            <v>21.76</v>
          </cell>
          <cell r="L160">
            <v>21.76</v>
          </cell>
          <cell r="M160">
            <v>0</v>
          </cell>
          <cell r="N160">
            <v>0</v>
          </cell>
          <cell r="O160" t="str">
            <v>K1/17</v>
          </cell>
        </row>
        <row r="161">
          <cell r="D161">
            <v>590</v>
          </cell>
          <cell r="E161" t="str">
            <v>SERVING TRAY 52 X 32 CM GASTROFORM</v>
          </cell>
          <cell r="F161" t="str">
            <v>KITCHEN MISCELLANEOUS</v>
          </cell>
          <cell r="G161" t="str">
            <v/>
          </cell>
          <cell r="H161" t="str">
            <v/>
          </cell>
          <cell r="I161">
            <v>34</v>
          </cell>
          <cell r="J161" t="str">
            <v>EACH</v>
          </cell>
          <cell r="K161">
            <v>8.0500000000000007</v>
          </cell>
          <cell r="L161">
            <v>273.7</v>
          </cell>
          <cell r="M161">
            <v>0</v>
          </cell>
          <cell r="N161">
            <v>0</v>
          </cell>
          <cell r="O161" t="str">
            <v>K1/17</v>
          </cell>
        </row>
        <row r="162">
          <cell r="D162">
            <v>592</v>
          </cell>
          <cell r="E162" t="str">
            <v>ALUM. FISHSCALERS</v>
          </cell>
          <cell r="F162" t="str">
            <v>KITCHEN MISCELLANEOUS</v>
          </cell>
          <cell r="G162" t="str">
            <v>НОЖ ДЛЯ ЧИСТКИ РЫБЫ</v>
          </cell>
          <cell r="H162" t="str">
            <v/>
          </cell>
          <cell r="I162">
            <v>1</v>
          </cell>
          <cell r="J162" t="str">
            <v>EACH</v>
          </cell>
          <cell r="K162">
            <v>8.6999999999999993</v>
          </cell>
          <cell r="L162">
            <v>8.6999999999999993</v>
          </cell>
          <cell r="M162">
            <v>0</v>
          </cell>
          <cell r="N162">
            <v>0</v>
          </cell>
          <cell r="O162" t="str">
            <v>K1/17</v>
          </cell>
        </row>
        <row r="163">
          <cell r="D163">
            <v>594</v>
          </cell>
          <cell r="E163" t="str">
            <v>BAKER'S BRUSH SMALL</v>
          </cell>
          <cell r="F163" t="str">
            <v>KITCHEN MISCELLANEOUS</v>
          </cell>
          <cell r="G163" t="str">
            <v>КИСТЬ ПЕКАРЯ</v>
          </cell>
          <cell r="H163" t="str">
            <v/>
          </cell>
          <cell r="I163">
            <v>2</v>
          </cell>
          <cell r="J163" t="str">
            <v>EACH</v>
          </cell>
          <cell r="K163">
            <v>0.59</v>
          </cell>
          <cell r="L163">
            <v>1.18</v>
          </cell>
          <cell r="M163">
            <v>0</v>
          </cell>
          <cell r="N163">
            <v>0</v>
          </cell>
          <cell r="O163" t="str">
            <v>K1/17</v>
          </cell>
        </row>
        <row r="164">
          <cell r="D164">
            <v>597</v>
          </cell>
          <cell r="E164" t="str">
            <v>PLASTIC CUTLERY BOX</v>
          </cell>
          <cell r="F164" t="str">
            <v>KITCHEN MISCELLANEOUS</v>
          </cell>
          <cell r="G164" t="str">
            <v>ПОДДОН ПЛАСТИКОВЫЙ ДЛЯ КУХОННЫХ ПРИНАДЛЕЖНОСТЕЙ</v>
          </cell>
          <cell r="H164" t="str">
            <v/>
          </cell>
          <cell r="I164">
            <v>4</v>
          </cell>
          <cell r="J164" t="str">
            <v>EACH</v>
          </cell>
          <cell r="K164">
            <v>4.84</v>
          </cell>
          <cell r="L164">
            <v>19.36</v>
          </cell>
          <cell r="M164">
            <v>0</v>
          </cell>
          <cell r="N164">
            <v>0</v>
          </cell>
          <cell r="O164" t="str">
            <v>K1/17</v>
          </cell>
        </row>
        <row r="165">
          <cell r="D165">
            <v>599</v>
          </cell>
          <cell r="E165" t="str">
            <v>BREAD BIN</v>
          </cell>
          <cell r="F165" t="str">
            <v>KITCHEN MISCELLANEOUS</v>
          </cell>
          <cell r="G165" t="str">
            <v>ХЛЕБНИЦА</v>
          </cell>
          <cell r="H165" t="str">
            <v/>
          </cell>
          <cell r="I165">
            <v>9</v>
          </cell>
          <cell r="J165" t="str">
            <v>EACH</v>
          </cell>
          <cell r="K165">
            <v>4.3</v>
          </cell>
          <cell r="L165">
            <v>38.700000000000003</v>
          </cell>
          <cell r="M165">
            <v>0</v>
          </cell>
          <cell r="N165">
            <v>0</v>
          </cell>
          <cell r="O165" t="str">
            <v>K1/17</v>
          </cell>
        </row>
        <row r="166">
          <cell r="D166">
            <v>612</v>
          </cell>
          <cell r="E166" t="str">
            <v>WOODEN CLOTHES HANGERS</v>
          </cell>
          <cell r="F166" t="str">
            <v/>
          </cell>
          <cell r="G166" t="str">
            <v>ДЕРЕВЯНЫЕ ПЛЕЧИКИ</v>
          </cell>
          <cell r="H166" t="str">
            <v/>
          </cell>
          <cell r="I166">
            <v>188</v>
          </cell>
          <cell r="J166" t="str">
            <v>EACH</v>
          </cell>
          <cell r="K166">
            <v>0.81</v>
          </cell>
          <cell r="L166">
            <v>152.28</v>
          </cell>
          <cell r="M166">
            <v>0</v>
          </cell>
          <cell r="N166">
            <v>0</v>
          </cell>
          <cell r="O166" t="str">
            <v>K1/33</v>
          </cell>
        </row>
        <row r="167">
          <cell r="D167">
            <v>613</v>
          </cell>
          <cell r="E167" t="str">
            <v>PLASTIC SHIRT AND CLOTHES HANGERS</v>
          </cell>
          <cell r="F167" t="str">
            <v/>
          </cell>
          <cell r="G167" t="str">
            <v>ПЛАСТМАССОВЫЕ ПЛЕЧИКИ</v>
          </cell>
          <cell r="H167" t="str">
            <v/>
          </cell>
          <cell r="I167">
            <v>105</v>
          </cell>
          <cell r="J167" t="str">
            <v>EACH</v>
          </cell>
          <cell r="K167">
            <v>0.59</v>
          </cell>
          <cell r="L167">
            <v>61.95</v>
          </cell>
          <cell r="M167">
            <v>0</v>
          </cell>
          <cell r="N167">
            <v>0</v>
          </cell>
          <cell r="O167" t="str">
            <v>K1/33</v>
          </cell>
        </row>
        <row r="168">
          <cell r="D168">
            <v>620</v>
          </cell>
          <cell r="E168" t="str">
            <v>ICE CUBE TRAY</v>
          </cell>
          <cell r="F168" t="str">
            <v>KITCHEN MISCELLANEOUS</v>
          </cell>
          <cell r="G168" t="str">
            <v>ФОРМА ДЛЯ ЛЬДА</v>
          </cell>
          <cell r="H168" t="str">
            <v/>
          </cell>
          <cell r="I168">
            <v>4</v>
          </cell>
          <cell r="J168" t="str">
            <v>EACH</v>
          </cell>
          <cell r="K168">
            <v>12.75</v>
          </cell>
          <cell r="L168">
            <v>51</v>
          </cell>
          <cell r="M168">
            <v>0</v>
          </cell>
          <cell r="N168">
            <v>0</v>
          </cell>
          <cell r="O168" t="str">
            <v>K1/17</v>
          </cell>
        </row>
        <row r="169">
          <cell r="D169">
            <v>622</v>
          </cell>
          <cell r="E169" t="str">
            <v>POWDERED SUGAR POURER</v>
          </cell>
          <cell r="F169" t="str">
            <v>KITCHEN MISCELLANEOUS</v>
          </cell>
          <cell r="G169" t="str">
            <v>СТАКАН ДЛЯ САХАРНОЙ ПУДРЫ</v>
          </cell>
          <cell r="H169" t="str">
            <v/>
          </cell>
          <cell r="I169">
            <v>13</v>
          </cell>
          <cell r="J169" t="str">
            <v>EACH</v>
          </cell>
          <cell r="K169">
            <v>3.22</v>
          </cell>
          <cell r="L169">
            <v>41.86</v>
          </cell>
          <cell r="M169">
            <v>0</v>
          </cell>
          <cell r="N169">
            <v>0</v>
          </cell>
          <cell r="O169" t="str">
            <v>K1/17</v>
          </cell>
        </row>
        <row r="170">
          <cell r="D170">
            <v>623</v>
          </cell>
          <cell r="E170" t="str">
            <v>CHIP SHOVEL SS</v>
          </cell>
          <cell r="F170" t="str">
            <v>KITCHEN MISCELLANEOUS</v>
          </cell>
          <cell r="G170" t="str">
            <v>МЕШАЛКА ДЛЯ ЖАРЕННОГО КАРТОФЕЛЯ НС</v>
          </cell>
          <cell r="H170" t="str">
            <v/>
          </cell>
          <cell r="I170">
            <v>2</v>
          </cell>
          <cell r="J170" t="str">
            <v>EACH</v>
          </cell>
          <cell r="K170">
            <v>16.7</v>
          </cell>
          <cell r="L170">
            <v>33.4</v>
          </cell>
          <cell r="M170">
            <v>0</v>
          </cell>
          <cell r="N170">
            <v>0</v>
          </cell>
          <cell r="O170" t="str">
            <v>K1/17</v>
          </cell>
        </row>
        <row r="171">
          <cell r="D171">
            <v>624</v>
          </cell>
          <cell r="E171" t="str">
            <v>CHIP BASKET 30 CM</v>
          </cell>
          <cell r="F171" t="str">
            <v>KITCHEN MISCELLANEOUS</v>
          </cell>
          <cell r="G171" t="str">
            <v>ЁМКОСТЬ ДЛЯ ЖАРКИ КАРТОФЕЛЯ 30 СМ</v>
          </cell>
          <cell r="H171" t="str">
            <v/>
          </cell>
          <cell r="I171">
            <v>2</v>
          </cell>
          <cell r="J171" t="str">
            <v>EACH</v>
          </cell>
          <cell r="K171">
            <v>66.540000000000006</v>
          </cell>
          <cell r="L171">
            <v>133.08000000000001</v>
          </cell>
          <cell r="M171">
            <v>0</v>
          </cell>
          <cell r="N171">
            <v>0</v>
          </cell>
          <cell r="O171" t="str">
            <v>K1/17</v>
          </cell>
        </row>
        <row r="172">
          <cell r="D172">
            <v>632</v>
          </cell>
          <cell r="E172" t="str">
            <v>FUNNEL PLASTIC 31 CM</v>
          </cell>
          <cell r="F172" t="str">
            <v>KITCHEN MISCELLANEOUS</v>
          </cell>
          <cell r="G172" t="str">
            <v>ВОРОНКА ПЛАТМАССОВАЯ 31 СМ</v>
          </cell>
          <cell r="H172" t="str">
            <v/>
          </cell>
          <cell r="I172">
            <v>1</v>
          </cell>
          <cell r="J172" t="str">
            <v>EACH</v>
          </cell>
          <cell r="K172">
            <v>4.2699999999999996</v>
          </cell>
          <cell r="L172">
            <v>4.2699999999999996</v>
          </cell>
          <cell r="M172">
            <v>0</v>
          </cell>
          <cell r="N172">
            <v>0</v>
          </cell>
          <cell r="O172" t="str">
            <v>K1/17</v>
          </cell>
        </row>
        <row r="173">
          <cell r="D173">
            <v>645</v>
          </cell>
          <cell r="E173" t="str">
            <v>GASTRONORM FOOD BOX 176 X 162 X 100 MM</v>
          </cell>
          <cell r="F173" t="str">
            <v>KITCHEN MISCELLANEOUS</v>
          </cell>
          <cell r="G173" t="str">
            <v/>
          </cell>
          <cell r="H173" t="str">
            <v/>
          </cell>
          <cell r="I173">
            <v>1</v>
          </cell>
          <cell r="J173" t="str">
            <v>EACH</v>
          </cell>
          <cell r="K173">
            <v>4.43</v>
          </cell>
          <cell r="L173">
            <v>4.43</v>
          </cell>
          <cell r="M173">
            <v>0</v>
          </cell>
          <cell r="N173">
            <v>0</v>
          </cell>
          <cell r="O173" t="str">
            <v>K1/17</v>
          </cell>
        </row>
        <row r="174">
          <cell r="D174">
            <v>665</v>
          </cell>
          <cell r="E174" t="str">
            <v>EGG CUP SS</v>
          </cell>
          <cell r="F174" t="str">
            <v>MESSROOM SUPPLIES</v>
          </cell>
          <cell r="G174" t="str">
            <v>ПОДСТАВКА ДЛЯ ЯЙЦА НС</v>
          </cell>
          <cell r="H174" t="str">
            <v/>
          </cell>
          <cell r="I174">
            <v>66</v>
          </cell>
          <cell r="J174" t="str">
            <v>EACH</v>
          </cell>
          <cell r="K174">
            <v>1</v>
          </cell>
          <cell r="L174">
            <v>66</v>
          </cell>
          <cell r="M174">
            <v>0</v>
          </cell>
          <cell r="N174">
            <v>0</v>
          </cell>
          <cell r="O174" t="str">
            <v>K1/17</v>
          </cell>
        </row>
        <row r="175">
          <cell r="D175">
            <v>669</v>
          </cell>
          <cell r="E175" t="str">
            <v>TEA POTS SS 2 LTR</v>
          </cell>
          <cell r="F175" t="str">
            <v>MESSROOM SUPPLIES</v>
          </cell>
          <cell r="G175" t="str">
            <v>ЧАЙНИК НС 2Л</v>
          </cell>
          <cell r="H175" t="str">
            <v/>
          </cell>
          <cell r="I175">
            <v>1</v>
          </cell>
          <cell r="J175" t="str">
            <v>EACH</v>
          </cell>
          <cell r="K175">
            <v>12.38</v>
          </cell>
          <cell r="L175">
            <v>12.38</v>
          </cell>
          <cell r="M175">
            <v>0</v>
          </cell>
          <cell r="N175">
            <v>0</v>
          </cell>
          <cell r="O175" t="str">
            <v>K1/17</v>
          </cell>
        </row>
        <row r="176">
          <cell r="D176">
            <v>671</v>
          </cell>
          <cell r="E176" t="str">
            <v>MILK JUG 1 LTR SS</v>
          </cell>
          <cell r="F176" t="str">
            <v>MESSROOM SUPPLIES</v>
          </cell>
          <cell r="G176" t="str">
            <v>МОЛОЧНИЦА НС 1Л</v>
          </cell>
          <cell r="H176" t="str">
            <v/>
          </cell>
          <cell r="I176">
            <v>2</v>
          </cell>
          <cell r="J176" t="str">
            <v>EACH</v>
          </cell>
          <cell r="K176">
            <v>4.97</v>
          </cell>
          <cell r="L176">
            <v>9.94</v>
          </cell>
          <cell r="M176">
            <v>0</v>
          </cell>
          <cell r="N176">
            <v>0</v>
          </cell>
          <cell r="O176" t="str">
            <v>K1/17</v>
          </cell>
        </row>
        <row r="177">
          <cell r="D177">
            <v>672</v>
          </cell>
          <cell r="E177" t="str">
            <v>BUTTER DISH SS</v>
          </cell>
          <cell r="F177" t="str">
            <v>MESSROOM SUPPLIES</v>
          </cell>
          <cell r="G177" t="str">
            <v>МАСЛЁНКА НС</v>
          </cell>
          <cell r="H177" t="str">
            <v/>
          </cell>
          <cell r="I177">
            <v>4</v>
          </cell>
          <cell r="J177" t="str">
            <v>EACH</v>
          </cell>
          <cell r="K177">
            <v>5.35</v>
          </cell>
          <cell r="L177">
            <v>21.4</v>
          </cell>
          <cell r="M177">
            <v>0</v>
          </cell>
          <cell r="N177">
            <v>0</v>
          </cell>
          <cell r="O177" t="str">
            <v>K1/17</v>
          </cell>
        </row>
        <row r="178">
          <cell r="D178">
            <v>674</v>
          </cell>
          <cell r="E178" t="str">
            <v>GRAVY BOAT WITH FOOT SS</v>
          </cell>
          <cell r="F178" t="str">
            <v>MESSROOM SUPPLIES</v>
          </cell>
          <cell r="G178" t="str">
            <v>СОУСНИЦА НС</v>
          </cell>
          <cell r="H178" t="str">
            <v/>
          </cell>
          <cell r="I178">
            <v>3</v>
          </cell>
          <cell r="J178" t="str">
            <v>EACH</v>
          </cell>
          <cell r="K178">
            <v>3.3</v>
          </cell>
          <cell r="L178">
            <v>9.9</v>
          </cell>
          <cell r="M178">
            <v>0</v>
          </cell>
          <cell r="N178">
            <v>0</v>
          </cell>
          <cell r="O178" t="str">
            <v>K1/17</v>
          </cell>
        </row>
        <row r="179">
          <cell r="D179">
            <v>682</v>
          </cell>
          <cell r="E179" t="str">
            <v>CREAM JUG SS</v>
          </cell>
          <cell r="F179" t="str">
            <v>MESSROOM SUPPLIES</v>
          </cell>
          <cell r="G179" t="str">
            <v>ЁМКОСТЬ ДЛЯ СЛИВОК НС</v>
          </cell>
          <cell r="H179" t="str">
            <v/>
          </cell>
          <cell r="I179">
            <v>7</v>
          </cell>
          <cell r="J179" t="str">
            <v>EACH</v>
          </cell>
          <cell r="K179">
            <v>4.8099999999999996</v>
          </cell>
          <cell r="L179">
            <v>33.67</v>
          </cell>
          <cell r="M179">
            <v>0</v>
          </cell>
          <cell r="N179">
            <v>0</v>
          </cell>
          <cell r="O179" t="str">
            <v>K1/17</v>
          </cell>
        </row>
        <row r="180">
          <cell r="D180">
            <v>685</v>
          </cell>
          <cell r="E180" t="str">
            <v>OIL/VINEGAR BOTTLE</v>
          </cell>
          <cell r="F180" t="str">
            <v>MESSROOM SUPPLIES</v>
          </cell>
          <cell r="G180" t="str">
            <v>БУТЫЛКА ПОД МАСЛО/УКСУС</v>
          </cell>
          <cell r="H180" t="str">
            <v/>
          </cell>
          <cell r="I180">
            <v>10</v>
          </cell>
          <cell r="J180" t="str">
            <v>EACH</v>
          </cell>
          <cell r="K180">
            <v>1.05</v>
          </cell>
          <cell r="L180">
            <v>10.5</v>
          </cell>
          <cell r="M180">
            <v>0</v>
          </cell>
          <cell r="N180">
            <v>0</v>
          </cell>
          <cell r="O180" t="str">
            <v>K1/17</v>
          </cell>
        </row>
        <row r="181">
          <cell r="D181">
            <v>687</v>
          </cell>
          <cell r="E181" t="str">
            <v>FRENCH FRY DRIPPING TRAY ALUM.</v>
          </cell>
          <cell r="F181" t="str">
            <v>MESSROOM SUPPLIES</v>
          </cell>
          <cell r="G181" t="str">
            <v>ПОДНОС ДЛЯ ЖАРКИ КАРТОФЕЛЯ</v>
          </cell>
          <cell r="H181" t="str">
            <v/>
          </cell>
          <cell r="I181">
            <v>1</v>
          </cell>
          <cell r="J181" t="str">
            <v>EACH</v>
          </cell>
          <cell r="K181">
            <v>41.35</v>
          </cell>
          <cell r="L181">
            <v>41.35</v>
          </cell>
          <cell r="M181">
            <v>0</v>
          </cell>
          <cell r="N181">
            <v>0</v>
          </cell>
          <cell r="O181" t="str">
            <v>K1/17</v>
          </cell>
        </row>
        <row r="182">
          <cell r="D182">
            <v>689</v>
          </cell>
          <cell r="E182" t="str">
            <v>NUTMEG GRINDER</v>
          </cell>
          <cell r="F182" t="str">
            <v>MESSROOM SUPPLIES</v>
          </cell>
          <cell r="G182" t="str">
            <v>ТЁРКА ДЛЯ ОРЕХОВ</v>
          </cell>
          <cell r="H182" t="str">
            <v/>
          </cell>
          <cell r="I182">
            <v>1</v>
          </cell>
          <cell r="J182" t="str">
            <v>EACH</v>
          </cell>
          <cell r="K182">
            <v>11.84</v>
          </cell>
          <cell r="L182">
            <v>11.84</v>
          </cell>
          <cell r="M182">
            <v>0</v>
          </cell>
          <cell r="N182">
            <v>0</v>
          </cell>
          <cell r="O182" t="str">
            <v>K1/17</v>
          </cell>
        </row>
        <row r="183">
          <cell r="D183">
            <v>708</v>
          </cell>
          <cell r="E183" t="str">
            <v>PAPER TABLE CLOTH 80 X 120 CM A 250 UN</v>
          </cell>
          <cell r="F183" t="str">
            <v>VARIOUS SUPPLIES FOR CLEANING</v>
          </cell>
          <cell r="G183" t="str">
            <v>БУМАЖНАЯ СКАТЕРТЬ 80 X 120 CM A 250 UN</v>
          </cell>
          <cell r="H183" t="str">
            <v/>
          </cell>
          <cell r="I183">
            <v>4</v>
          </cell>
          <cell r="J183" t="str">
            <v>PKG</v>
          </cell>
          <cell r="K183">
            <v>34.65</v>
          </cell>
          <cell r="L183">
            <v>138.6</v>
          </cell>
          <cell r="M183">
            <v>0</v>
          </cell>
          <cell r="N183">
            <v>0</v>
          </cell>
          <cell r="O183" t="str">
            <v>K1/17</v>
          </cell>
        </row>
        <row r="184">
          <cell r="D184">
            <v>771</v>
          </cell>
          <cell r="E184" t="str">
            <v>2 NOS STEEL BUNK BEDS 90/200 CM; 4 NOS MATRASSES; 8 NOS SHEETS; 4 NOS PILLOWS &amp; PILLOWCASES; 8 NOS SYNTHETIC BLANKETS</v>
          </cell>
          <cell r="F184" t="str">
            <v>SLEEPING UNIT FOR 4 PERSONS</v>
          </cell>
          <cell r="G184" t="str">
            <v>2 ДВУХЯРУСНЫЕ КРОВАТИ 90/200 СМ; 4 МАТРАСА; 8 ПРОСТЫНЕЙ; 4 ПОДУШКИ И НАВОЛОЧКИ; 8 СИНТЕТИЧЕСКИХ ОДЕЯЛ</v>
          </cell>
          <cell r="H184" t="str">
            <v>ЖИЛОЕ ПОМЕЩЕНИЕ НА 4 ЧЕЛОВЕКА</v>
          </cell>
          <cell r="I184">
            <v>3</v>
          </cell>
          <cell r="J184" t="str">
            <v>SET</v>
          </cell>
          <cell r="K184">
            <v>727.65</v>
          </cell>
          <cell r="L184">
            <v>2182.9499999999998</v>
          </cell>
          <cell r="M184">
            <v>0</v>
          </cell>
          <cell r="N184">
            <v>0</v>
          </cell>
          <cell r="O184" t="str">
            <v>K/CAMP</v>
          </cell>
        </row>
        <row r="185">
          <cell r="D185">
            <v>772</v>
          </cell>
          <cell r="E185" t="str">
            <v>4-DOOR STEEL LOCKERS</v>
          </cell>
          <cell r="F185" t="str">
            <v>SLEEPING UNIT FOR 4 PERSONS</v>
          </cell>
          <cell r="G185" t="str">
            <v>ШКАФ ЖЕЛЕЗНЫЙ ЧЕТЫРЁХДВЕРНЫЙ</v>
          </cell>
          <cell r="H185" t="str">
            <v>ЖИЛОЕ ПОМЕЩЕНИЕ НА 4 ЧЕЛОВЕКА</v>
          </cell>
          <cell r="I185">
            <v>3</v>
          </cell>
          <cell r="J185" t="str">
            <v>EACH</v>
          </cell>
          <cell r="K185">
            <v>282.68</v>
          </cell>
          <cell r="L185">
            <v>848.04</v>
          </cell>
          <cell r="M185">
            <v>0</v>
          </cell>
          <cell r="N185">
            <v>0</v>
          </cell>
          <cell r="O185" t="str">
            <v>K/CAMP</v>
          </cell>
        </row>
        <row r="186">
          <cell r="D186">
            <v>773</v>
          </cell>
          <cell r="E186" t="str">
            <v>MOVABLE AIRCO UNITS 220V</v>
          </cell>
          <cell r="F186" t="str">
            <v>SLEEPING UNIT FOR 4 PERSONS</v>
          </cell>
          <cell r="G186" t="str">
            <v>ПЕРЕДВИЖНОЙ КОНДИЦИОНЕР 220В</v>
          </cell>
          <cell r="H186" t="str">
            <v>ЖИЛОЕ ПОМЕЩЕНИЕ НА 4 ЧЕЛОВЕКА</v>
          </cell>
          <cell r="I186">
            <v>3</v>
          </cell>
          <cell r="J186" t="str">
            <v>EACH</v>
          </cell>
          <cell r="K186">
            <v>799</v>
          </cell>
          <cell r="L186">
            <v>2397</v>
          </cell>
          <cell r="M186">
            <v>0</v>
          </cell>
          <cell r="N186">
            <v>0</v>
          </cell>
          <cell r="O186" t="str">
            <v>K/CAMP</v>
          </cell>
        </row>
        <row r="187">
          <cell r="D187">
            <v>774</v>
          </cell>
          <cell r="E187" t="str">
            <v>TABLES 60 X 120 CM PLUS 2 CHAIRS</v>
          </cell>
          <cell r="F187" t="str">
            <v>SLEEPING UNIT FOR 4 PERSONS</v>
          </cell>
          <cell r="G187" t="str">
            <v>СТОЛЫ 60 Х 120 СМ С ДВУМЯ СТУЛЬЯМИ</v>
          </cell>
          <cell r="H187" t="str">
            <v>ЖИЛОЕ ПОМЕЩЕНИЕ НА 4 ЧЕЛОВЕКА</v>
          </cell>
          <cell r="I187">
            <v>3</v>
          </cell>
          <cell r="J187" t="str">
            <v>EACH</v>
          </cell>
          <cell r="K187">
            <v>115.15</v>
          </cell>
          <cell r="L187">
            <v>345.45</v>
          </cell>
          <cell r="M187">
            <v>0</v>
          </cell>
          <cell r="N187">
            <v>0</v>
          </cell>
          <cell r="O187" t="str">
            <v>K/CAMP</v>
          </cell>
        </row>
        <row r="188">
          <cell r="D188">
            <v>775</v>
          </cell>
          <cell r="E188" t="str">
            <v>HEATERS 220V</v>
          </cell>
          <cell r="F188" t="str">
            <v/>
          </cell>
          <cell r="G188" t="str">
            <v>ОБОГРЕВАТЕЛИ</v>
          </cell>
          <cell r="H188" t="str">
            <v/>
          </cell>
          <cell r="I188">
            <v>3</v>
          </cell>
          <cell r="J188" t="str">
            <v>EACH</v>
          </cell>
          <cell r="K188">
            <v>311.14999999999998</v>
          </cell>
          <cell r="L188">
            <v>933.45</v>
          </cell>
          <cell r="M188">
            <v>0</v>
          </cell>
          <cell r="N188">
            <v>0</v>
          </cell>
          <cell r="O188" t="str">
            <v>K/CAMP K1/MIDDLE/A</v>
          </cell>
        </row>
        <row r="189">
          <cell r="D189">
            <v>775</v>
          </cell>
          <cell r="E189" t="str">
            <v>HEATERS 220V</v>
          </cell>
          <cell r="F189" t="str">
            <v/>
          </cell>
          <cell r="G189" t="str">
            <v>ОБОГРЕВАТЕЛИ</v>
          </cell>
          <cell r="H189" t="str">
            <v/>
          </cell>
          <cell r="I189">
            <v>23</v>
          </cell>
          <cell r="J189" t="str">
            <v>EACH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K/CAMP K1/MIDDLE/A</v>
          </cell>
        </row>
        <row r="190">
          <cell r="D190">
            <v>776</v>
          </cell>
          <cell r="E190" t="str">
            <v>FIRE EXTINGUISHERS PLUS SMOKE DETECTORS</v>
          </cell>
          <cell r="F190" t="str">
            <v>SLEEPING UNIT FOR 4 PERSONS</v>
          </cell>
          <cell r="G190" t="str">
            <v>ОГНЕТУШИТЕЛИ И ПОЖАРНАЯ СИГНАЛИЗАЦИЯ</v>
          </cell>
          <cell r="H190" t="str">
            <v>ЖИЛОЕ ПОМЕЩЕНИЕ НА 4 ЧЕЛОВЕКА</v>
          </cell>
          <cell r="I190">
            <v>3</v>
          </cell>
          <cell r="J190" t="str">
            <v>EACH</v>
          </cell>
          <cell r="K190">
            <v>171.5</v>
          </cell>
          <cell r="L190">
            <v>514.5</v>
          </cell>
          <cell r="M190">
            <v>0</v>
          </cell>
          <cell r="N190">
            <v>0</v>
          </cell>
          <cell r="O190" t="str">
            <v>K/CAMP</v>
          </cell>
        </row>
        <row r="191">
          <cell r="D191">
            <v>778</v>
          </cell>
          <cell r="E191" t="str">
            <v>BUNK BEDS (3 UN):36 NOS MATRASSES; 72 NOS SHEETS; 36 NOS PILLOWS &amp; PILLOWCASES; 72 NOS SYNTHETIC BLANKETS</v>
          </cell>
          <cell r="F191" t="str">
            <v>SLEEPING UNIT FOR 6 PERSONS</v>
          </cell>
          <cell r="G191" t="str">
            <v>3 ДВУХЯРУСНЫЕ КРОВАТИ; 36 МАТРАСОВ; 72 ПРОСТЫНИ; 36 ПОДУШЕК И НАВОЛОЧЕК; 72 СИНТЕТИЧЕСКИХ ОДЕЯЛА</v>
          </cell>
          <cell r="H191" t="str">
            <v>ЖИЛОЕ ПОМЕЩЕНИЕ НА 6 ЧЕЛОВЕК</v>
          </cell>
          <cell r="I191">
            <v>6</v>
          </cell>
          <cell r="J191" t="str">
            <v>SET</v>
          </cell>
          <cell r="K191">
            <v>1091.47</v>
          </cell>
          <cell r="L191">
            <v>6548.82</v>
          </cell>
          <cell r="M191">
            <v>0</v>
          </cell>
          <cell r="N191">
            <v>0</v>
          </cell>
          <cell r="O191" t="str">
            <v>K/CAMP</v>
          </cell>
        </row>
        <row r="192">
          <cell r="D192">
            <v>779</v>
          </cell>
          <cell r="E192" t="str">
            <v>6-DOOR STEEL LOCKERS</v>
          </cell>
          <cell r="F192" t="str">
            <v>SLEEPING UNIT FOR 6 PERSONS</v>
          </cell>
          <cell r="G192" t="str">
            <v>шкАФ ЖЕЛЕЗНЫЙ ШЕСТИДВЕРНЫЙ</v>
          </cell>
          <cell r="H192" t="str">
            <v>ЖИЛОЕ ПОМЕЩЕНИЕ НА 6 ЧЕЛОВЕК</v>
          </cell>
          <cell r="I192">
            <v>6</v>
          </cell>
          <cell r="J192" t="str">
            <v>EACH</v>
          </cell>
          <cell r="K192">
            <v>424.02</v>
          </cell>
          <cell r="L192">
            <v>2544.12</v>
          </cell>
          <cell r="M192">
            <v>0</v>
          </cell>
          <cell r="N192">
            <v>0</v>
          </cell>
          <cell r="O192" t="str">
            <v>K/CAMP</v>
          </cell>
        </row>
        <row r="193">
          <cell r="D193">
            <v>782</v>
          </cell>
          <cell r="E193" t="str">
            <v>HEATERS 220V</v>
          </cell>
          <cell r="F193" t="str">
            <v>SLEEPING UNIT FOR 6 PERSONS</v>
          </cell>
          <cell r="G193" t="str">
            <v>ОБОГРЕВАТЕЛИ</v>
          </cell>
          <cell r="H193" t="str">
            <v>ЖИЛОЕ ПОМЕЩЕНИЕ НА 6 ЧЕЛОВЕК</v>
          </cell>
          <cell r="I193">
            <v>12</v>
          </cell>
          <cell r="J193" t="str">
            <v>EACH</v>
          </cell>
          <cell r="K193">
            <v>158.75</v>
          </cell>
          <cell r="L193">
            <v>1905</v>
          </cell>
          <cell r="M193">
            <v>0</v>
          </cell>
          <cell r="N193">
            <v>0</v>
          </cell>
          <cell r="O193" t="str">
            <v>K/CAMP</v>
          </cell>
        </row>
        <row r="194">
          <cell r="D194">
            <v>783</v>
          </cell>
          <cell r="E194" t="str">
            <v>FIRE EXTINGUISHERS PLUS SMOKE DETECTORS</v>
          </cell>
          <cell r="F194" t="str">
            <v>SLEEPING UNIT FOR 6 PERSONS</v>
          </cell>
          <cell r="G194" t="str">
            <v>ОГНЕТУШИТЕЛИ И ПОЖАРНАЯ СИГНАЛИЗАЦИЯ</v>
          </cell>
          <cell r="H194" t="str">
            <v>ЖИЛОЕ ПОМЕЩЕНИЕ НА 6 ЧЕЛОВЕК</v>
          </cell>
          <cell r="I194">
            <v>6</v>
          </cell>
          <cell r="J194" t="str">
            <v>EACH</v>
          </cell>
          <cell r="K194">
            <v>175</v>
          </cell>
          <cell r="L194">
            <v>1050</v>
          </cell>
          <cell r="M194">
            <v>0</v>
          </cell>
          <cell r="N194">
            <v>0</v>
          </cell>
          <cell r="O194" t="str">
            <v>K/CAMP</v>
          </cell>
        </row>
        <row r="195">
          <cell r="D195">
            <v>789</v>
          </cell>
          <cell r="E195" t="str">
            <v>DESK</v>
          </cell>
          <cell r="F195" t="str">
            <v>CLINIC OFFICE / CAMP BOSS</v>
          </cell>
          <cell r="G195" t="str">
            <v>СТОЛ</v>
          </cell>
          <cell r="H195" t="str">
            <v>МЕДПУНКТ / КАБИНЕТ НАЧАЛЬНИКА ПОСЁЛКА</v>
          </cell>
          <cell r="I195">
            <v>2</v>
          </cell>
          <cell r="J195" t="str">
            <v>EACH</v>
          </cell>
          <cell r="K195">
            <v>455</v>
          </cell>
          <cell r="L195">
            <v>910</v>
          </cell>
          <cell r="M195">
            <v>0</v>
          </cell>
          <cell r="N195">
            <v>0</v>
          </cell>
          <cell r="O195" t="str">
            <v>K/CAMP</v>
          </cell>
        </row>
        <row r="196">
          <cell r="D196">
            <v>790</v>
          </cell>
          <cell r="E196" t="str">
            <v>CHAIRS</v>
          </cell>
          <cell r="F196" t="str">
            <v>CLINIC OFFICE / CAMP BOSS</v>
          </cell>
          <cell r="G196" t="str">
            <v>СТУЛЬЯ</v>
          </cell>
          <cell r="H196" t="str">
            <v>МЕДПУНКТ / КАБИНЕТ НАЧАЛЬНИКА ПОСЁЛКА</v>
          </cell>
          <cell r="I196">
            <v>2</v>
          </cell>
          <cell r="J196" t="str">
            <v>EACH</v>
          </cell>
          <cell r="K196">
            <v>120</v>
          </cell>
          <cell r="L196">
            <v>240</v>
          </cell>
          <cell r="M196">
            <v>0</v>
          </cell>
          <cell r="N196">
            <v>0</v>
          </cell>
          <cell r="O196" t="str">
            <v>K/CAMP</v>
          </cell>
        </row>
        <row r="197">
          <cell r="D197">
            <v>791</v>
          </cell>
          <cell r="E197" t="str">
            <v>BOOKSHELVES - PINE</v>
          </cell>
          <cell r="F197" t="str">
            <v>CLINIC OFFICE / CAMP BOSS</v>
          </cell>
          <cell r="G197" t="str">
            <v>КНИЖНЫЕ ПОЛКИ СОСНОВЫЕ</v>
          </cell>
          <cell r="H197" t="str">
            <v>МЕДПУНКТ / КАБИНЕТ НАЧАЛЬНИКА ПОСЁЛКА</v>
          </cell>
          <cell r="I197">
            <v>2</v>
          </cell>
          <cell r="J197" t="str">
            <v>EACH</v>
          </cell>
          <cell r="K197">
            <v>234.7</v>
          </cell>
          <cell r="L197">
            <v>469.4</v>
          </cell>
          <cell r="M197">
            <v>0</v>
          </cell>
          <cell r="N197">
            <v>0</v>
          </cell>
          <cell r="O197" t="str">
            <v>K/CAMP</v>
          </cell>
        </row>
        <row r="198">
          <cell r="D198">
            <v>792</v>
          </cell>
          <cell r="E198" t="str">
            <v>BED - SINGLE 200 X 80 CM - TOGETHER WITH 4 UN SHEETS; 1 UN PILLOW &amp; PILLOWCASES</v>
          </cell>
          <cell r="F198" t="str">
            <v>CLINIC OFFICE / CAMP BOSS</v>
          </cell>
          <cell r="G198" t="str">
            <v>КРОВАТЬ ОДНОМЕСТНАЯ 200 Х 80 СМ С 4 ПРОСТЫНЯМИ; 1 ПОДУШКОЙ И НАВОЛОЧКОЙ</v>
          </cell>
          <cell r="H198" t="str">
            <v>МЕДПУНКТ / КАБИНЕТ НАЧАЛЬНИКА ПОСЁЛКА</v>
          </cell>
          <cell r="I198">
            <v>1</v>
          </cell>
          <cell r="J198" t="str">
            <v>EACH</v>
          </cell>
          <cell r="K198">
            <v>243</v>
          </cell>
          <cell r="L198">
            <v>243</v>
          </cell>
          <cell r="M198">
            <v>0</v>
          </cell>
          <cell r="N198">
            <v>0</v>
          </cell>
          <cell r="O198" t="str">
            <v>K/CAMP</v>
          </cell>
        </row>
        <row r="199">
          <cell r="D199">
            <v>793</v>
          </cell>
          <cell r="E199" t="str">
            <v>AIRCO UNIT</v>
          </cell>
          <cell r="F199" t="str">
            <v>CLINIC OFFICE / CAMP BOSS</v>
          </cell>
          <cell r="G199" t="str">
            <v>КОНДИЦИОНЕР</v>
          </cell>
          <cell r="H199" t="str">
            <v>МЕДПУНКТ / КАБИНЕТ НАЧАЛЬНИКА ПОСЁЛКА</v>
          </cell>
          <cell r="I199">
            <v>1</v>
          </cell>
          <cell r="J199" t="str">
            <v>EACH</v>
          </cell>
          <cell r="K199">
            <v>799</v>
          </cell>
          <cell r="L199">
            <v>799</v>
          </cell>
          <cell r="M199">
            <v>0</v>
          </cell>
          <cell r="N199">
            <v>0</v>
          </cell>
          <cell r="O199" t="str">
            <v>K/CAMP</v>
          </cell>
        </row>
        <row r="200">
          <cell r="D200">
            <v>794</v>
          </cell>
          <cell r="E200" t="str">
            <v>HEATERS 220V</v>
          </cell>
          <cell r="F200" t="str">
            <v>CLINIC OFFICE / CAMP BOSS</v>
          </cell>
          <cell r="G200" t="str">
            <v>ОБОГРЕВАТЕЛИ 220В</v>
          </cell>
          <cell r="H200" t="str">
            <v>МЕДПУНКТ / КАБИНЕТ НАЧАЛЬНИКА ПОСЁЛКА</v>
          </cell>
          <cell r="I200">
            <v>2</v>
          </cell>
          <cell r="J200" t="str">
            <v>EACH</v>
          </cell>
          <cell r="K200">
            <v>155.57</v>
          </cell>
          <cell r="L200">
            <v>311.14</v>
          </cell>
          <cell r="M200">
            <v>0</v>
          </cell>
          <cell r="N200">
            <v>0</v>
          </cell>
          <cell r="O200" t="str">
            <v>K/CAMP</v>
          </cell>
        </row>
        <row r="201">
          <cell r="D201">
            <v>795</v>
          </cell>
          <cell r="E201" t="str">
            <v>FIRE EXTINGUISHERS PLUS SMOKE DETECTORS</v>
          </cell>
          <cell r="F201" t="str">
            <v>CLINIC OFFICE / CAMP BOSS</v>
          </cell>
          <cell r="G201" t="str">
            <v>ОГНЕТУШИТЕЛИ И ПОЖАРНАЯ СИГНАЛИЗАЦИЯ</v>
          </cell>
          <cell r="H201" t="str">
            <v>МЕДПУНКТ / КАБИНЕТ НАЧАЛЬНИКА ПОСЁЛКА</v>
          </cell>
          <cell r="I201">
            <v>1</v>
          </cell>
          <cell r="J201" t="str">
            <v>EACH</v>
          </cell>
          <cell r="K201">
            <v>171.5</v>
          </cell>
          <cell r="L201">
            <v>171.5</v>
          </cell>
          <cell r="M201">
            <v>0</v>
          </cell>
          <cell r="N201">
            <v>0</v>
          </cell>
          <cell r="O201" t="str">
            <v>K/CAMP</v>
          </cell>
        </row>
        <row r="202">
          <cell r="D202">
            <v>1004</v>
          </cell>
          <cell r="E202" t="str">
            <v>NAILS 120MM</v>
          </cell>
          <cell r="F202" t="str">
            <v>BUILDING MATERIALS FOR CAMP</v>
          </cell>
          <cell r="G202" t="str">
            <v>ГВОЗДИ 120ММ</v>
          </cell>
          <cell r="H202" t="str">
            <v>СТРОЙМАТЕРИАЛЫ ДЛЯ КЭМПА</v>
          </cell>
          <cell r="I202">
            <v>7</v>
          </cell>
          <cell r="J202" t="str">
            <v>KG</v>
          </cell>
          <cell r="K202">
            <v>0</v>
          </cell>
          <cell r="L202">
            <v>0</v>
          </cell>
          <cell r="M202">
            <v>480</v>
          </cell>
          <cell r="N202">
            <v>3360</v>
          </cell>
          <cell r="O202" t="str">
            <v>K1/56</v>
          </cell>
        </row>
        <row r="203">
          <cell r="D203">
            <v>1006</v>
          </cell>
          <cell r="E203" t="str">
            <v>NAILS 60MM</v>
          </cell>
          <cell r="F203" t="str">
            <v>BUILDING MATERIALS FOR CAMP</v>
          </cell>
          <cell r="G203" t="str">
            <v>ГВОЗДИ 60ММ</v>
          </cell>
          <cell r="H203" t="str">
            <v>СТРОЙМАТЕРИАЛЫ ДЛЯ КЭМПА</v>
          </cell>
          <cell r="I203">
            <v>1.0001659393310547E-4</v>
          </cell>
          <cell r="J203" t="str">
            <v>KG</v>
          </cell>
          <cell r="K203">
            <v>3.31</v>
          </cell>
          <cell r="L203">
            <v>3.3105492591857912E-4</v>
          </cell>
          <cell r="M203">
            <v>0</v>
          </cell>
          <cell r="N203">
            <v>0</v>
          </cell>
          <cell r="O203" t="str">
            <v>K1/56</v>
          </cell>
        </row>
        <row r="204">
          <cell r="D204">
            <v>1007</v>
          </cell>
          <cell r="E204" t="str">
            <v>16 OZ CLAW HAMMER</v>
          </cell>
          <cell r="F204" t="str">
            <v>BUILDING MATERIALS FOR CAMP</v>
          </cell>
          <cell r="G204" t="str">
            <v>МОЛОТОК 16 УНЦИЙ</v>
          </cell>
          <cell r="H204" t="str">
            <v>СТРОЙМАТЕРИАЛЫ ДЛЯ КЭМПА</v>
          </cell>
          <cell r="I204">
            <v>4</v>
          </cell>
          <cell r="J204" t="str">
            <v>EACH</v>
          </cell>
          <cell r="K204">
            <v>2.6</v>
          </cell>
          <cell r="L204">
            <v>10.4</v>
          </cell>
          <cell r="M204">
            <v>0</v>
          </cell>
          <cell r="N204">
            <v>0</v>
          </cell>
          <cell r="O204" t="str">
            <v>K/TOOL ROOM</v>
          </cell>
        </row>
        <row r="205">
          <cell r="D205">
            <v>1008</v>
          </cell>
          <cell r="E205" t="str">
            <v>12 POINT HAND SAW</v>
          </cell>
          <cell r="F205" t="str">
            <v>BUILDING MATERIALS FOR CAMP</v>
          </cell>
          <cell r="G205" t="str">
            <v>ПИЛА 12</v>
          </cell>
          <cell r="H205" t="str">
            <v>СТРОЙМАТЕРИАЛЫ ДЛЯ КЭМПА</v>
          </cell>
          <cell r="I205">
            <v>4</v>
          </cell>
          <cell r="J205" t="str">
            <v>EACH</v>
          </cell>
          <cell r="K205">
            <v>5.3574999999999999</v>
          </cell>
          <cell r="L205">
            <v>21.43</v>
          </cell>
          <cell r="M205">
            <v>0</v>
          </cell>
          <cell r="N205">
            <v>0</v>
          </cell>
          <cell r="O205" t="str">
            <v>K/TOOL ROOM</v>
          </cell>
        </row>
        <row r="206">
          <cell r="D206">
            <v>1009</v>
          </cell>
          <cell r="E206" t="str">
            <v>8 POINT HAND SAW</v>
          </cell>
          <cell r="F206" t="str">
            <v>BUILDING MATERIALS FOR CAMP</v>
          </cell>
          <cell r="G206" t="str">
            <v>ПИЛА 8</v>
          </cell>
          <cell r="H206" t="str">
            <v>СТРОЙМАТЕРИАЛЫ ДЛЯ КЭМПА</v>
          </cell>
          <cell r="I206">
            <v>4</v>
          </cell>
          <cell r="J206" t="str">
            <v>EACH</v>
          </cell>
          <cell r="K206">
            <v>4.2149999999999999</v>
          </cell>
          <cell r="L206">
            <v>16.86</v>
          </cell>
          <cell r="M206">
            <v>0</v>
          </cell>
          <cell r="N206">
            <v>0</v>
          </cell>
          <cell r="O206" t="str">
            <v>K/TOOL ROOM</v>
          </cell>
        </row>
        <row r="207">
          <cell r="D207">
            <v>1010</v>
          </cell>
          <cell r="E207" t="str">
            <v>7" SKILL SAW</v>
          </cell>
          <cell r="F207" t="str">
            <v>BUILDING MATERIALS FOR CAMP</v>
          </cell>
          <cell r="G207" t="str">
            <v>ЦИРКУЛЯРНАЯ ПИЛА 7"</v>
          </cell>
          <cell r="H207" t="str">
            <v>СТРОЙМАТЕРИАЛЫ ДЛЯ КЭМПА</v>
          </cell>
          <cell r="I207">
            <v>4</v>
          </cell>
          <cell r="J207" t="str">
            <v>EACH</v>
          </cell>
          <cell r="K207">
            <v>7.1974999999999998</v>
          </cell>
          <cell r="L207">
            <v>28.79</v>
          </cell>
          <cell r="M207">
            <v>0</v>
          </cell>
          <cell r="N207">
            <v>0</v>
          </cell>
          <cell r="O207" t="str">
            <v>K/TOOL ROOM</v>
          </cell>
        </row>
        <row r="208">
          <cell r="D208">
            <v>1012</v>
          </cell>
          <cell r="E208" t="str">
            <v>2' LEVEL</v>
          </cell>
          <cell r="F208" t="str">
            <v>BUILDING MATERIALS FOR CAMP</v>
          </cell>
          <cell r="G208" t="str">
            <v>УРОВЕНЬ 2 ФУТА</v>
          </cell>
          <cell r="H208" t="str">
            <v>СТРОЙМАТЕРИАЛЫ ДЛЯ КЭМПА</v>
          </cell>
          <cell r="I208">
            <v>2</v>
          </cell>
          <cell r="J208" t="str">
            <v>EACH</v>
          </cell>
          <cell r="K208">
            <v>10.085000000000001</v>
          </cell>
          <cell r="L208">
            <v>20.170000000000002</v>
          </cell>
          <cell r="M208">
            <v>0</v>
          </cell>
          <cell r="N208">
            <v>0</v>
          </cell>
          <cell r="O208" t="str">
            <v>K1/43/TOOL ROOM</v>
          </cell>
        </row>
        <row r="209">
          <cell r="D209">
            <v>1014</v>
          </cell>
          <cell r="E209" t="str">
            <v>FRAMING SQUARE</v>
          </cell>
          <cell r="F209" t="str">
            <v>BUILDING MATERIALS FOR CAMP</v>
          </cell>
          <cell r="G209" t="str">
            <v>УГОЛ</v>
          </cell>
          <cell r="H209" t="str">
            <v>СТРОЙМАТЕРИАЛЫ ДЛЯ КЭМПА</v>
          </cell>
          <cell r="I209">
            <v>2</v>
          </cell>
          <cell r="J209" t="str">
            <v>EACH</v>
          </cell>
          <cell r="K209">
            <v>6.6950000000000003</v>
          </cell>
          <cell r="L209">
            <v>13.39</v>
          </cell>
          <cell r="M209">
            <v>0</v>
          </cell>
          <cell r="N209">
            <v>0</v>
          </cell>
          <cell r="O209" t="str">
            <v>K/TOOL ROOM</v>
          </cell>
        </row>
        <row r="210">
          <cell r="D210">
            <v>1016</v>
          </cell>
          <cell r="E210" t="str">
            <v>3/8" ELECTRIC DRILL 220V</v>
          </cell>
          <cell r="F210" t="str">
            <v>BUILDING MATERIALS FOR CAMP</v>
          </cell>
          <cell r="G210" t="str">
            <v>ЭЛЕКТРОДРЕЛЬ 3/8"</v>
          </cell>
          <cell r="H210" t="str">
            <v>СТРОЙМАТЕРИАЛЫ ДЛЯ КЭМПА</v>
          </cell>
          <cell r="I210">
            <v>2</v>
          </cell>
          <cell r="J210" t="str">
            <v>EACH</v>
          </cell>
          <cell r="K210">
            <v>95.724999999999994</v>
          </cell>
          <cell r="L210">
            <v>191.45</v>
          </cell>
          <cell r="M210">
            <v>0</v>
          </cell>
          <cell r="N210">
            <v>0</v>
          </cell>
          <cell r="O210" t="str">
            <v>K/TOOL ROOM</v>
          </cell>
        </row>
        <row r="211">
          <cell r="D211">
            <v>1017</v>
          </cell>
          <cell r="E211" t="str">
            <v>LARGE SET ELECTRIC DRILL BITS</v>
          </cell>
          <cell r="F211" t="str">
            <v>BUILDING MATERIALS FOR CAMP</v>
          </cell>
          <cell r="G211" t="str">
            <v>СВЁРЛА ДЛЯ БОЛЬШОЙ ЭЛЕКТРОДРЕЛИ</v>
          </cell>
          <cell r="H211" t="str">
            <v>СТРОЙМАТЕРИАЛЫ ДЛЯ КЭМПА</v>
          </cell>
          <cell r="I211">
            <v>2</v>
          </cell>
          <cell r="J211" t="str">
            <v>EACH</v>
          </cell>
          <cell r="K211">
            <v>20.074999999999999</v>
          </cell>
          <cell r="L211">
            <v>40.15</v>
          </cell>
          <cell r="M211">
            <v>0</v>
          </cell>
          <cell r="N211">
            <v>0</v>
          </cell>
          <cell r="O211" t="str">
            <v>K/TOOL ROOM</v>
          </cell>
        </row>
        <row r="212">
          <cell r="D212">
            <v>1018</v>
          </cell>
          <cell r="E212" t="str">
            <v>1/2" ELECTRIC DRILL 220V</v>
          </cell>
          <cell r="F212" t="str">
            <v>BUILDING MATERIALS FOR CAMP</v>
          </cell>
          <cell r="G212" t="str">
            <v>ЭЛЕКТРОДРЕЛЬ 1/2" 220В</v>
          </cell>
          <cell r="H212" t="str">
            <v>СТРОЙМАТЕРИАЛЫ ДЛЯ КЭМПА</v>
          </cell>
          <cell r="I212">
            <v>2</v>
          </cell>
          <cell r="J212" t="str">
            <v>EACH</v>
          </cell>
          <cell r="K212">
            <v>120.545</v>
          </cell>
          <cell r="L212">
            <v>241.09</v>
          </cell>
          <cell r="M212">
            <v>0</v>
          </cell>
          <cell r="N212">
            <v>0</v>
          </cell>
          <cell r="O212" t="str">
            <v>K/TOOL ROOM</v>
          </cell>
        </row>
        <row r="213">
          <cell r="D213">
            <v>1019</v>
          </cell>
          <cell r="E213" t="str">
            <v>SET OF DRILL BITS</v>
          </cell>
          <cell r="F213" t="str">
            <v>BUILDING MATERIALS FOR CAMP</v>
          </cell>
          <cell r="G213" t="str">
            <v>НАБОР СВЁРЛ</v>
          </cell>
          <cell r="H213" t="str">
            <v>СТРОЙМАТЕРИАЛЫ ДЛЯ КЭМПА</v>
          </cell>
          <cell r="I213">
            <v>2</v>
          </cell>
          <cell r="J213" t="str">
            <v>EACH</v>
          </cell>
          <cell r="K213">
            <v>9.06</v>
          </cell>
          <cell r="L213">
            <v>18.12</v>
          </cell>
          <cell r="M213">
            <v>0</v>
          </cell>
          <cell r="N213">
            <v>0</v>
          </cell>
          <cell r="O213" t="str">
            <v>K/TOOL ROOM</v>
          </cell>
        </row>
        <row r="214">
          <cell r="D214">
            <v>1024</v>
          </cell>
          <cell r="E214" t="str">
            <v>4 DRAWER FILING CABINET</v>
          </cell>
          <cell r="F214" t="str">
            <v>OFFICE SUPPLIES FOR CAMP</v>
          </cell>
          <cell r="G214" t="str">
            <v>ФАЙЛ КАБИНЕТ</v>
          </cell>
          <cell r="H214" t="str">
            <v>ОФИСНОЕ ОБОРУДОВАНИЕ ДЛЯ КЭМПА</v>
          </cell>
          <cell r="I214">
            <v>5</v>
          </cell>
          <cell r="J214" t="str">
            <v>EACH</v>
          </cell>
          <cell r="K214">
            <v>232.42400000000001</v>
          </cell>
          <cell r="L214">
            <v>1162.1199999999999</v>
          </cell>
          <cell r="M214">
            <v>0</v>
          </cell>
          <cell r="N214">
            <v>0</v>
          </cell>
          <cell r="O214" t="str">
            <v>K/CAMP</v>
          </cell>
        </row>
        <row r="215">
          <cell r="D215">
            <v>1046</v>
          </cell>
          <cell r="E215" t="str">
            <v>TV</v>
          </cell>
          <cell r="F215" t="str">
            <v>CAMP ENTERTAINMENT SYSTEM</v>
          </cell>
          <cell r="G215" t="str">
            <v>ТЕЛЕВИЗОР</v>
          </cell>
          <cell r="H215" t="str">
            <v>ОБОРУДОВАНИЕ ДЛЯ ОТДЫХА - КЭМП</v>
          </cell>
          <cell r="I215">
            <v>5</v>
          </cell>
          <cell r="J215" t="str">
            <v>EACH</v>
          </cell>
          <cell r="K215">
            <v>583.03</v>
          </cell>
          <cell r="L215">
            <v>2915.15</v>
          </cell>
          <cell r="M215">
            <v>0</v>
          </cell>
          <cell r="N215">
            <v>0</v>
          </cell>
          <cell r="O215" t="str">
            <v>K/CAMP</v>
          </cell>
        </row>
        <row r="216">
          <cell r="D216">
            <v>1047</v>
          </cell>
          <cell r="E216" t="str">
            <v>VCR</v>
          </cell>
          <cell r="F216" t="str">
            <v>CAMP ENTERTAINMENT SYSTEM</v>
          </cell>
          <cell r="G216" t="str">
            <v>ВИДЕОМАГНИТОФОН</v>
          </cell>
          <cell r="H216" t="str">
            <v>ОБОРУДОВАНИЕ ДЛЯ ОТДЫХА - КЭМП</v>
          </cell>
          <cell r="I216">
            <v>5</v>
          </cell>
          <cell r="J216" t="str">
            <v>EACH</v>
          </cell>
          <cell r="K216">
            <v>551.71600000000001</v>
          </cell>
          <cell r="L216">
            <v>2758.58</v>
          </cell>
          <cell r="M216">
            <v>0</v>
          </cell>
          <cell r="N216">
            <v>0</v>
          </cell>
          <cell r="O216" t="str">
            <v>K/CAMP</v>
          </cell>
        </row>
        <row r="217">
          <cell r="D217">
            <v>1050</v>
          </cell>
          <cell r="E217" t="str">
            <v>TABLE WHITE 120X75CM</v>
          </cell>
          <cell r="F217" t="str">
            <v>CAMP ENTERTAINMENT SYSTEM</v>
          </cell>
          <cell r="G217" t="str">
            <v>СТОЛ БЕЛЫЙ 120Х75СМ</v>
          </cell>
          <cell r="H217" t="str">
            <v>ОБОРУДОВАНИЕ ДЛЯ ОТДЫХА - КЭМП</v>
          </cell>
          <cell r="I217">
            <v>6</v>
          </cell>
          <cell r="J217" t="str">
            <v>EACH</v>
          </cell>
          <cell r="K217">
            <v>70.121700000000004</v>
          </cell>
          <cell r="L217">
            <v>420.73020000000002</v>
          </cell>
          <cell r="M217">
            <v>0</v>
          </cell>
          <cell r="N217">
            <v>0</v>
          </cell>
          <cell r="O217" t="str">
            <v>K/CAMP</v>
          </cell>
        </row>
        <row r="218">
          <cell r="D218">
            <v>1051</v>
          </cell>
          <cell r="E218" t="str">
            <v>CHAIRS STACKABLE</v>
          </cell>
          <cell r="F218" t="str">
            <v>CAMP ENTERTAINMENT SYSTEM</v>
          </cell>
          <cell r="G218" t="str">
            <v>СТУЛЬЯ СКЛАДНЫЕ</v>
          </cell>
          <cell r="H218" t="str">
            <v>ОБОРУДОВАНИЕ ДЛЯ ОТДЫХА - КЭМП</v>
          </cell>
          <cell r="I218">
            <v>24</v>
          </cell>
          <cell r="J218" t="str">
            <v>EACH</v>
          </cell>
          <cell r="K218">
            <v>22.0212</v>
          </cell>
          <cell r="L218">
            <v>528.50880000000006</v>
          </cell>
          <cell r="M218">
            <v>0</v>
          </cell>
          <cell r="N218">
            <v>0</v>
          </cell>
          <cell r="O218" t="str">
            <v>K/CAMP</v>
          </cell>
        </row>
        <row r="219">
          <cell r="D219">
            <v>1052</v>
          </cell>
          <cell r="E219" t="str">
            <v>BACKGAMMON, CHECKERS, CHESS, DOMINOES, CARDS</v>
          </cell>
          <cell r="F219" t="str">
            <v>CAMP ENTERTAINMENT SYSTEM</v>
          </cell>
          <cell r="G219" t="str">
            <v>НАРДЫ, ШАШКИ, ШАХМАТЫ, ДОМИНО, КАРТЫ</v>
          </cell>
          <cell r="H219" t="str">
            <v>ОБОРУДОВАНИЕ ДЛЯ ОТДЫХА - КЭМП</v>
          </cell>
          <cell r="I219">
            <v>1</v>
          </cell>
          <cell r="J219" t="str">
            <v>LOT</v>
          </cell>
          <cell r="K219">
            <v>136.69999999999999</v>
          </cell>
          <cell r="L219">
            <v>136.69999999999999</v>
          </cell>
          <cell r="M219">
            <v>0</v>
          </cell>
          <cell r="N219">
            <v>0</v>
          </cell>
          <cell r="O219" t="str">
            <v>K/CAMP</v>
          </cell>
        </row>
        <row r="220">
          <cell r="D220">
            <v>1101</v>
          </cell>
          <cell r="E220" t="str">
            <v>COFFEE MAKER</v>
          </cell>
          <cell r="F220" t="str">
            <v>OFFICE SUPPLIES FOR CAMP</v>
          </cell>
          <cell r="G220" t="str">
            <v>КОФЕВАРКА</v>
          </cell>
          <cell r="H220" t="str">
            <v>ОФИСНОЕ ОБОРУДОВАНИЕ ДЛЯ КЭМПА</v>
          </cell>
          <cell r="I220">
            <v>2</v>
          </cell>
          <cell r="J220" t="str">
            <v>EACH</v>
          </cell>
          <cell r="K220">
            <v>274.57499999999999</v>
          </cell>
          <cell r="L220">
            <v>549.15</v>
          </cell>
          <cell r="M220">
            <v>0</v>
          </cell>
          <cell r="N220">
            <v>0</v>
          </cell>
          <cell r="O220" t="str">
            <v>K/CAMP</v>
          </cell>
        </row>
        <row r="221">
          <cell r="D221">
            <v>1104</v>
          </cell>
          <cell r="E221" t="str">
            <v>DOUBLE BED</v>
          </cell>
          <cell r="F221" t="str">
            <v>OFFICE SUPPLIES FOR CAMP</v>
          </cell>
          <cell r="G221" t="str">
            <v>ДВУСПАЛЬНАЯ КРОВАТЬ</v>
          </cell>
          <cell r="H221" t="str">
            <v>ОФИСНОЕ ОБОРУДОВАНИЕ ДЛЯ КЭМПА</v>
          </cell>
          <cell r="I221">
            <v>1</v>
          </cell>
          <cell r="J221" t="str">
            <v>EACH</v>
          </cell>
          <cell r="K221">
            <v>984.85</v>
          </cell>
          <cell r="L221">
            <v>984.85</v>
          </cell>
          <cell r="M221">
            <v>0</v>
          </cell>
          <cell r="N221">
            <v>0</v>
          </cell>
          <cell r="O221" t="str">
            <v>K/CAMP</v>
          </cell>
        </row>
        <row r="222">
          <cell r="D222">
            <v>1106</v>
          </cell>
          <cell r="E222" t="str">
            <v>TV + VCR</v>
          </cell>
          <cell r="F222" t="str">
            <v>OFFICE SUPPLIES FOR CAMP</v>
          </cell>
          <cell r="G222" t="str">
            <v>ТЕЛЕВИЗОР И ВИДЕОМАГНИТОФОН</v>
          </cell>
          <cell r="H222" t="str">
            <v>ОФИСНОЕ ОБОРУДОВАНИЕ ДЛЯ КЭМПА</v>
          </cell>
          <cell r="I222">
            <v>1</v>
          </cell>
          <cell r="J222" t="str">
            <v>SET</v>
          </cell>
          <cell r="K222">
            <v>791.82</v>
          </cell>
          <cell r="L222">
            <v>791.82</v>
          </cell>
          <cell r="M222">
            <v>0</v>
          </cell>
          <cell r="N222">
            <v>0</v>
          </cell>
          <cell r="O222" t="str">
            <v>K/CAMP</v>
          </cell>
        </row>
        <row r="223">
          <cell r="D223">
            <v>1109</v>
          </cell>
          <cell r="E223" t="str">
            <v>STEREO UNIT</v>
          </cell>
          <cell r="F223" t="str">
            <v>OFFICE SUPPLIES FOR CAMP</v>
          </cell>
          <cell r="G223" t="str">
            <v>СТЕРЕОСИСТЕМА</v>
          </cell>
          <cell r="H223" t="str">
            <v>ОФИСНОЕ ОБОРУДОВАНИЕ ДЛЯ КЭМПА</v>
          </cell>
          <cell r="I223">
            <v>1</v>
          </cell>
          <cell r="J223" t="str">
            <v>EACH</v>
          </cell>
          <cell r="K223">
            <v>783.94</v>
          </cell>
          <cell r="L223">
            <v>783.94</v>
          </cell>
          <cell r="M223">
            <v>0</v>
          </cell>
          <cell r="N223">
            <v>0</v>
          </cell>
          <cell r="O223" t="str">
            <v>K/CAMP</v>
          </cell>
        </row>
        <row r="224">
          <cell r="D224">
            <v>1120</v>
          </cell>
          <cell r="E224" t="str">
            <v>HEALTH RIDER</v>
          </cell>
          <cell r="F224" t="str">
            <v>CAMP ENTERTAINMENT SYSTEM</v>
          </cell>
          <cell r="G224" t="str">
            <v>ТРЕНАЖЁР</v>
          </cell>
          <cell r="H224" t="str">
            <v>ОБОРУДОВАНИЕ ДЛЯ ОТДЫХА - КЭМП</v>
          </cell>
          <cell r="I224">
            <v>2</v>
          </cell>
          <cell r="J224" t="str">
            <v>EACH</v>
          </cell>
          <cell r="K224">
            <v>399</v>
          </cell>
          <cell r="L224">
            <v>798</v>
          </cell>
          <cell r="M224">
            <v>0</v>
          </cell>
          <cell r="N224">
            <v>0</v>
          </cell>
          <cell r="O224" t="str">
            <v>K/CAMP/AKTAU</v>
          </cell>
        </row>
        <row r="225">
          <cell r="D225">
            <v>1121</v>
          </cell>
          <cell r="E225" t="str">
            <v>AC UNITS</v>
          </cell>
          <cell r="F225" t="str">
            <v>CAMP ENTERTAINMENT SYSTEM</v>
          </cell>
          <cell r="G225" t="str">
            <v>КОНДИЦИОНЕР</v>
          </cell>
          <cell r="H225" t="str">
            <v>ОБОРУДОВАНИЕ ДЛЯ ОТДЫХА - КЭМП</v>
          </cell>
          <cell r="I225">
            <v>4</v>
          </cell>
          <cell r="J225" t="str">
            <v>EACH</v>
          </cell>
          <cell r="K225">
            <v>799</v>
          </cell>
          <cell r="L225">
            <v>3196</v>
          </cell>
          <cell r="M225">
            <v>0</v>
          </cell>
          <cell r="N225">
            <v>0</v>
          </cell>
          <cell r="O225" t="str">
            <v>K1/MIDDLE/B</v>
          </cell>
        </row>
        <row r="226">
          <cell r="D226">
            <v>1123</v>
          </cell>
          <cell r="E226" t="str">
            <v>REMOTE CONTROL FOR WELDING MACHINE</v>
          </cell>
          <cell r="F226" t="str">
            <v>MATERIALS FOR CAMP</v>
          </cell>
          <cell r="G226" t="str">
            <v>ДИСТАНЦИОННОЕ УПРАВЛЕНИЕ ДЛЯ СВАРОЧНОГО АГРЕГАТА</v>
          </cell>
          <cell r="H226" t="str">
            <v>МАТЕРИАЛЫ ДЛЯ КЭМПА</v>
          </cell>
          <cell r="I226">
            <v>1</v>
          </cell>
          <cell r="J226" t="str">
            <v>EACH</v>
          </cell>
          <cell r="K226">
            <v>333.33</v>
          </cell>
          <cell r="L226">
            <v>333.33</v>
          </cell>
          <cell r="M226">
            <v>0</v>
          </cell>
          <cell r="N226">
            <v>0</v>
          </cell>
          <cell r="O226" t="str">
            <v>K/WELDERS</v>
          </cell>
        </row>
        <row r="227">
          <cell r="D227">
            <v>1136</v>
          </cell>
          <cell r="E227" t="str">
            <v>BRASS BRAZING RODS</v>
          </cell>
          <cell r="F227" t="str">
            <v>1/8" X 3'3"</v>
          </cell>
          <cell r="G227" t="str">
            <v>ЛАТУННЫЙ ПРИПОЙ</v>
          </cell>
          <cell r="H227" t="str">
            <v>1/8" X 3'3"</v>
          </cell>
          <cell r="I227">
            <v>1.0099999830126762</v>
          </cell>
          <cell r="J227" t="str">
            <v>KG</v>
          </cell>
          <cell r="K227">
            <v>17.332999999999998</v>
          </cell>
          <cell r="L227">
            <v>17.506329705558716</v>
          </cell>
          <cell r="M227">
            <v>0</v>
          </cell>
          <cell r="N227">
            <v>0</v>
          </cell>
          <cell r="O227" t="str">
            <v>K1/41</v>
          </cell>
        </row>
        <row r="228">
          <cell r="D228">
            <v>1137</v>
          </cell>
          <cell r="E228" t="str">
            <v>STEEL BRAZING RODS</v>
          </cell>
          <cell r="F228" t="str">
            <v>3/32" X 3'</v>
          </cell>
          <cell r="G228" t="str">
            <v>СТАЛЬНОЙ ПРИПОЙ</v>
          </cell>
          <cell r="H228" t="str">
            <v>3/32" X 3'</v>
          </cell>
          <cell r="I228">
            <v>1.1004507541656494E-4</v>
          </cell>
          <cell r="J228" t="str">
            <v>KG</v>
          </cell>
          <cell r="K228">
            <v>4.7270000000000003</v>
          </cell>
          <cell r="L228">
            <v>5.2018307149410254E-4</v>
          </cell>
          <cell r="M228">
            <v>0</v>
          </cell>
          <cell r="N228">
            <v>0</v>
          </cell>
          <cell r="O228" t="str">
            <v>K1/41</v>
          </cell>
        </row>
        <row r="229">
          <cell r="D229">
            <v>1138</v>
          </cell>
          <cell r="E229" t="str">
            <v>GRINDER ELECTRIC 6"</v>
          </cell>
          <cell r="F229" t="str">
            <v>MATERIALS FOR CAMP</v>
          </cell>
          <cell r="G229" t="str">
            <v>ШЛИФМАШИНКА 6"</v>
          </cell>
          <cell r="H229" t="str">
            <v>МАТЕРИАЛЫ ДЛЯ КЭМПА</v>
          </cell>
          <cell r="I229">
            <v>1</v>
          </cell>
          <cell r="J229" t="str">
            <v>EACH</v>
          </cell>
          <cell r="K229">
            <v>330.12</v>
          </cell>
          <cell r="L229">
            <v>330.12</v>
          </cell>
          <cell r="M229">
            <v>0</v>
          </cell>
          <cell r="N229">
            <v>0</v>
          </cell>
          <cell r="O229" t="str">
            <v>K/TOOL ROOM</v>
          </cell>
        </row>
        <row r="230">
          <cell r="D230">
            <v>1150</v>
          </cell>
          <cell r="E230" t="str">
            <v>PRESSURE REDUCER</v>
          </cell>
          <cell r="F230" t="str">
            <v>CO2/ARGON/ARGON MIX MAXY 266209</v>
          </cell>
          <cell r="G230" t="str">
            <v>РЕДУКТОР ДАВЛЕНИЯ</v>
          </cell>
          <cell r="H230" t="str">
            <v>CO2/АРГОН/СМЕСЬ АРГОНА МАКСИ 266209</v>
          </cell>
          <cell r="I230">
            <v>1</v>
          </cell>
          <cell r="J230" t="str">
            <v>EACH</v>
          </cell>
          <cell r="K230">
            <v>0</v>
          </cell>
          <cell r="L230">
            <v>0</v>
          </cell>
          <cell r="M230">
            <v>597.5</v>
          </cell>
          <cell r="N230">
            <v>597.5</v>
          </cell>
          <cell r="O230" t="str">
            <v>K1/41</v>
          </cell>
        </row>
        <row r="231">
          <cell r="D231">
            <v>1169</v>
          </cell>
          <cell r="E231" t="str">
            <v>MOUNTING MATERIAL</v>
          </cell>
          <cell r="F231" t="str">
            <v>0682602 FOR DAF CHASSIS NO. 00316317</v>
          </cell>
          <cell r="G231" t="str">
            <v>КРЕПЛЕНИЕ</v>
          </cell>
          <cell r="H231" t="str">
            <v>0682602 ДЛЯ ДАФ ШАССИ NO. 00316317</v>
          </cell>
          <cell r="I231">
            <v>1</v>
          </cell>
          <cell r="J231" t="str">
            <v>SET</v>
          </cell>
          <cell r="K231">
            <v>16.600000000000001</v>
          </cell>
          <cell r="L231">
            <v>16.600000000000001</v>
          </cell>
          <cell r="M231">
            <v>0</v>
          </cell>
          <cell r="N231">
            <v>0</v>
          </cell>
          <cell r="O231" t="str">
            <v>K1/49</v>
          </cell>
        </row>
        <row r="232">
          <cell r="D232">
            <v>1170</v>
          </cell>
          <cell r="E232" t="str">
            <v>MOUNTING MATERIAL</v>
          </cell>
          <cell r="F232" t="str">
            <v>0682604 FOR DAF CHASSIS NO. 00316317</v>
          </cell>
          <cell r="G232" t="str">
            <v>КРЕПЛЕНИЕ</v>
          </cell>
          <cell r="H232" t="str">
            <v>0682604 ДЛЯ ДАФ ШАССИ NO. 00316317</v>
          </cell>
          <cell r="I232">
            <v>1</v>
          </cell>
          <cell r="J232" t="str">
            <v>SET</v>
          </cell>
          <cell r="K232">
            <v>17.5</v>
          </cell>
          <cell r="L232">
            <v>17.5</v>
          </cell>
          <cell r="M232">
            <v>0</v>
          </cell>
          <cell r="N232">
            <v>0</v>
          </cell>
          <cell r="O232" t="str">
            <v>K1/49</v>
          </cell>
        </row>
        <row r="233">
          <cell r="D233">
            <v>1176</v>
          </cell>
          <cell r="E233" t="str">
            <v>LINKAGE COMPLETE SIDE ROD ASSY</v>
          </cell>
          <cell r="F233" t="str">
            <v>ROD #48510-31G25 AND 48560-31G25 NISSAN SPARE PARTS</v>
          </cell>
          <cell r="G233" t="str">
            <v>УЗЕЛ КРЕПЛЕНИЯ ХОДОВЫЕ ТЯГИ</v>
          </cell>
          <cell r="H233" t="str">
            <v>ТЯГИ #48510-31G25 AND 48560-31G25 ЗАПЧАСТИ НИССАНА</v>
          </cell>
          <cell r="I233">
            <v>1</v>
          </cell>
          <cell r="J233" t="str">
            <v>SET</v>
          </cell>
          <cell r="K233">
            <v>1000</v>
          </cell>
          <cell r="L233">
            <v>1000</v>
          </cell>
          <cell r="M233">
            <v>0</v>
          </cell>
          <cell r="N233">
            <v>0</v>
          </cell>
          <cell r="O233" t="str">
            <v>K1/49</v>
          </cell>
        </row>
        <row r="234">
          <cell r="D234">
            <v>1178</v>
          </cell>
          <cell r="E234" t="str">
            <v>AIR FRAMING GUN</v>
          </cell>
          <cell r="F234" t="str">
            <v/>
          </cell>
          <cell r="G234" t="str">
            <v>ПНЕВМОТИЧЕСКИЙ ЗАБОЙНИК</v>
          </cell>
          <cell r="H234" t="str">
            <v/>
          </cell>
          <cell r="I234">
            <v>1</v>
          </cell>
          <cell r="J234" t="str">
            <v>EACH</v>
          </cell>
          <cell r="K234">
            <v>814.25</v>
          </cell>
          <cell r="L234">
            <v>814.25</v>
          </cell>
          <cell r="M234">
            <v>0</v>
          </cell>
          <cell r="N234">
            <v>0</v>
          </cell>
          <cell r="O234" t="str">
            <v>K/TOOL ROOM</v>
          </cell>
        </row>
        <row r="235">
          <cell r="D235">
            <v>1179</v>
          </cell>
          <cell r="E235" t="str">
            <v>AIR FINISH GUN</v>
          </cell>
          <cell r="F235" t="str">
            <v/>
          </cell>
          <cell r="G235" t="str">
            <v>ПНЕВМОТИЧЕСКИЙ ЗАБОЙНИК</v>
          </cell>
          <cell r="H235" t="str">
            <v/>
          </cell>
          <cell r="I235">
            <v>1</v>
          </cell>
          <cell r="J235" t="str">
            <v>EACH</v>
          </cell>
          <cell r="K235">
            <v>717.24</v>
          </cell>
          <cell r="L235">
            <v>717.24</v>
          </cell>
          <cell r="M235">
            <v>0</v>
          </cell>
          <cell r="N235">
            <v>0</v>
          </cell>
          <cell r="O235" t="str">
            <v>K/TOOL ROOM</v>
          </cell>
        </row>
        <row r="236">
          <cell r="D236">
            <v>1180</v>
          </cell>
          <cell r="E236" t="str">
            <v>AIR BRAD GUN</v>
          </cell>
          <cell r="F236" t="str">
            <v/>
          </cell>
          <cell r="G236" t="str">
            <v/>
          </cell>
          <cell r="H236" t="str">
            <v/>
          </cell>
          <cell r="I236">
            <v>1</v>
          </cell>
          <cell r="J236" t="str">
            <v>EACH</v>
          </cell>
          <cell r="K236">
            <v>409.13</v>
          </cell>
          <cell r="L236">
            <v>409.13</v>
          </cell>
          <cell r="M236">
            <v>0</v>
          </cell>
          <cell r="N236">
            <v>0</v>
          </cell>
          <cell r="O236" t="str">
            <v>K/TOOL ROOM</v>
          </cell>
        </row>
        <row r="237">
          <cell r="D237">
            <v>1186</v>
          </cell>
          <cell r="E237" t="str">
            <v>DRILL BITS</v>
          </cell>
          <cell r="F237" t="str">
            <v>1-13</v>
          </cell>
          <cell r="G237" t="str">
            <v>СВЁРЛА</v>
          </cell>
          <cell r="H237" t="str">
            <v>1-13</v>
          </cell>
          <cell r="I237">
            <v>1</v>
          </cell>
          <cell r="J237" t="str">
            <v>SET</v>
          </cell>
          <cell r="K237">
            <v>33.68</v>
          </cell>
          <cell r="L237">
            <v>33.68</v>
          </cell>
          <cell r="M237">
            <v>0</v>
          </cell>
          <cell r="N237">
            <v>0</v>
          </cell>
          <cell r="O237" t="str">
            <v>K/TOOL ROOM</v>
          </cell>
        </row>
        <row r="238">
          <cell r="D238">
            <v>1187</v>
          </cell>
          <cell r="E238" t="str">
            <v>SAW CORDLESS</v>
          </cell>
          <cell r="F238" t="str">
            <v/>
          </cell>
          <cell r="G238" t="str">
            <v>ПИЛА БЕЗ ШНУРА</v>
          </cell>
          <cell r="H238" t="str">
            <v/>
          </cell>
          <cell r="I238">
            <v>1</v>
          </cell>
          <cell r="J238" t="str">
            <v>EACH</v>
          </cell>
          <cell r="K238">
            <v>361.4</v>
          </cell>
          <cell r="L238">
            <v>361.4</v>
          </cell>
          <cell r="M238">
            <v>0</v>
          </cell>
          <cell r="N238">
            <v>0</v>
          </cell>
          <cell r="O238" t="str">
            <v>K/TOOL ROOM</v>
          </cell>
        </row>
        <row r="239">
          <cell r="D239">
            <v>1188</v>
          </cell>
          <cell r="E239" t="str">
            <v>BLADES</v>
          </cell>
          <cell r="F239" t="str">
            <v>136MM DEWALT DT1200 FOR CORDLESS SAW</v>
          </cell>
          <cell r="G239" t="str">
            <v>ЛЕЗВИЕ</v>
          </cell>
          <cell r="H239" t="str">
            <v>ДЛЯ ПИЛЫ БЕЗ ШНУРА</v>
          </cell>
          <cell r="I239">
            <v>4</v>
          </cell>
          <cell r="J239" t="str">
            <v>EACH</v>
          </cell>
          <cell r="K239">
            <v>33.25</v>
          </cell>
          <cell r="L239">
            <v>133</v>
          </cell>
          <cell r="M239">
            <v>0</v>
          </cell>
          <cell r="N239">
            <v>0</v>
          </cell>
          <cell r="O239" t="str">
            <v>K1/45</v>
          </cell>
        </row>
        <row r="240">
          <cell r="D240">
            <v>1189</v>
          </cell>
          <cell r="E240" t="str">
            <v>WOOD BITS</v>
          </cell>
          <cell r="F240" t="str">
            <v>6-40</v>
          </cell>
          <cell r="G240" t="str">
            <v>СВЁРЛА ПО ДЕРЕВУ</v>
          </cell>
          <cell r="H240" t="str">
            <v>6-40</v>
          </cell>
          <cell r="I240">
            <v>1</v>
          </cell>
          <cell r="J240" t="str">
            <v>SET</v>
          </cell>
          <cell r="K240">
            <v>63.63</v>
          </cell>
          <cell r="L240">
            <v>63.63</v>
          </cell>
          <cell r="M240">
            <v>0</v>
          </cell>
          <cell r="N240">
            <v>0</v>
          </cell>
          <cell r="O240" t="str">
            <v>K/TOOL ROOM</v>
          </cell>
        </row>
        <row r="241">
          <cell r="D241">
            <v>1190</v>
          </cell>
          <cell r="E241" t="str">
            <v>CORDLESS DRILL</v>
          </cell>
          <cell r="F241" t="str">
            <v/>
          </cell>
          <cell r="G241" t="str">
            <v>ДРЕЛЬ БЕЗ ШНУРА</v>
          </cell>
          <cell r="H241" t="str">
            <v/>
          </cell>
          <cell r="I241">
            <v>1</v>
          </cell>
          <cell r="J241" t="str">
            <v>EACH</v>
          </cell>
          <cell r="K241">
            <v>245</v>
          </cell>
          <cell r="L241">
            <v>245</v>
          </cell>
          <cell r="M241">
            <v>0</v>
          </cell>
          <cell r="N241">
            <v>0</v>
          </cell>
          <cell r="O241" t="str">
            <v>K/TOOL ROOM</v>
          </cell>
        </row>
        <row r="242">
          <cell r="D242">
            <v>1191</v>
          </cell>
          <cell r="E242" t="str">
            <v>BAND SAW</v>
          </cell>
          <cell r="F242" t="str">
            <v>220V</v>
          </cell>
          <cell r="G242" t="str">
            <v>ЭЛЕКТРОПИЛА</v>
          </cell>
          <cell r="H242" t="str">
            <v>220V</v>
          </cell>
          <cell r="I242">
            <v>1</v>
          </cell>
          <cell r="J242" t="str">
            <v>EACH</v>
          </cell>
          <cell r="K242">
            <v>405.45</v>
          </cell>
          <cell r="L242">
            <v>405.45</v>
          </cell>
          <cell r="M242">
            <v>0</v>
          </cell>
          <cell r="N242">
            <v>0</v>
          </cell>
          <cell r="O242" t="str">
            <v>K/TOOL ROOM</v>
          </cell>
        </row>
        <row r="243">
          <cell r="D243">
            <v>1193</v>
          </cell>
          <cell r="E243" t="str">
            <v>SAW RECIPRO</v>
          </cell>
          <cell r="F243" t="str">
            <v>220V</v>
          </cell>
          <cell r="G243" t="str">
            <v>ЭЛЕКТРОПИЛА</v>
          </cell>
          <cell r="H243" t="str">
            <v/>
          </cell>
          <cell r="I243">
            <v>1</v>
          </cell>
          <cell r="J243" t="str">
            <v>EACH</v>
          </cell>
          <cell r="K243">
            <v>286.89</v>
          </cell>
          <cell r="L243">
            <v>286.89</v>
          </cell>
          <cell r="M243">
            <v>0</v>
          </cell>
          <cell r="N243">
            <v>0</v>
          </cell>
          <cell r="O243" t="str">
            <v>K/TOOL ROOM</v>
          </cell>
        </row>
        <row r="244">
          <cell r="D244">
            <v>1198</v>
          </cell>
          <cell r="E244" t="str">
            <v>RATCHED OFFSET</v>
          </cell>
          <cell r="F244" t="str">
            <v>7-21MM</v>
          </cell>
          <cell r="G244" t="str">
            <v>ТРЕЩЁТКА</v>
          </cell>
          <cell r="H244" t="str">
            <v>7-21MM</v>
          </cell>
          <cell r="I244">
            <v>1</v>
          </cell>
          <cell r="J244" t="str">
            <v>EACH</v>
          </cell>
          <cell r="K244">
            <v>121.45</v>
          </cell>
          <cell r="L244">
            <v>121.45</v>
          </cell>
          <cell r="M244">
            <v>0</v>
          </cell>
          <cell r="N244">
            <v>0</v>
          </cell>
          <cell r="O244" t="str">
            <v>K/TOOL ROOM</v>
          </cell>
        </row>
        <row r="245">
          <cell r="D245">
            <v>1200</v>
          </cell>
          <cell r="E245" t="str">
            <v>PUNCH SET</v>
          </cell>
          <cell r="F245" t="str">
            <v>12PCS</v>
          </cell>
          <cell r="G245" t="str">
            <v>НАБОР ЗУБИЛ</v>
          </cell>
          <cell r="H245" t="str">
            <v>ИЗ 12 ШТ</v>
          </cell>
          <cell r="I245">
            <v>1</v>
          </cell>
          <cell r="J245" t="str">
            <v>EACH</v>
          </cell>
          <cell r="K245">
            <v>47.8</v>
          </cell>
          <cell r="L245">
            <v>47.8</v>
          </cell>
          <cell r="M245">
            <v>0</v>
          </cell>
          <cell r="N245">
            <v>0</v>
          </cell>
          <cell r="O245" t="str">
            <v>K/TOOL ROOM</v>
          </cell>
        </row>
        <row r="246">
          <cell r="D246">
            <v>1204</v>
          </cell>
          <cell r="E246" t="str">
            <v>FLARE KIT CUTTER</v>
          </cell>
          <cell r="F246" t="str">
            <v>3/16 - 5/8</v>
          </cell>
          <cell r="G246" t="str">
            <v>НАБОР ШТУЦЕРОВ ДЛЯ РЕЗКИ</v>
          </cell>
          <cell r="H246" t="str">
            <v>3/16 - 5/8</v>
          </cell>
          <cell r="I246">
            <v>1</v>
          </cell>
          <cell r="J246" t="str">
            <v>EACH</v>
          </cell>
          <cell r="K246">
            <v>199.4</v>
          </cell>
          <cell r="L246">
            <v>199.4</v>
          </cell>
          <cell r="M246">
            <v>0</v>
          </cell>
          <cell r="N246">
            <v>0</v>
          </cell>
          <cell r="O246" t="str">
            <v>K/TOOL ROOM</v>
          </cell>
        </row>
        <row r="247">
          <cell r="D247">
            <v>1205</v>
          </cell>
          <cell r="E247" t="str">
            <v>ALUM. PIPE WRENCH</v>
          </cell>
          <cell r="F247" t="str">
            <v>10"</v>
          </cell>
          <cell r="G247" t="str">
            <v>АЛЮМИНЕВЫЙ ГАЗОВЫЙ КЛЮЧ</v>
          </cell>
          <cell r="H247" t="str">
            <v>10"</v>
          </cell>
          <cell r="I247">
            <v>1</v>
          </cell>
          <cell r="J247" t="str">
            <v>EACH</v>
          </cell>
          <cell r="K247">
            <v>43.1</v>
          </cell>
          <cell r="L247">
            <v>43.1</v>
          </cell>
          <cell r="M247">
            <v>0</v>
          </cell>
          <cell r="N247">
            <v>0</v>
          </cell>
          <cell r="O247" t="str">
            <v>K/TOOL ROOM</v>
          </cell>
        </row>
        <row r="248">
          <cell r="D248">
            <v>1206</v>
          </cell>
          <cell r="E248" t="str">
            <v>SCREWDRIVER SET</v>
          </cell>
          <cell r="F248" t="str">
            <v/>
          </cell>
          <cell r="G248" t="str">
            <v>НАБОР ОТВЁРТОК</v>
          </cell>
          <cell r="H248" t="str">
            <v/>
          </cell>
          <cell r="I248">
            <v>1</v>
          </cell>
          <cell r="J248" t="str">
            <v>EACH</v>
          </cell>
          <cell r="K248">
            <v>13.6</v>
          </cell>
          <cell r="L248">
            <v>13.6</v>
          </cell>
          <cell r="M248">
            <v>0</v>
          </cell>
          <cell r="N248">
            <v>0</v>
          </cell>
          <cell r="O248" t="str">
            <v>K/TOOL ROOM</v>
          </cell>
        </row>
        <row r="249">
          <cell r="D249">
            <v>1207</v>
          </cell>
          <cell r="E249" t="str">
            <v>WRENCH SET</v>
          </cell>
          <cell r="F249" t="str">
            <v>10-19MM</v>
          </cell>
          <cell r="G249" t="str">
            <v>НАБОР КЛЮЧЕЙ</v>
          </cell>
          <cell r="H249" t="str">
            <v>10-19MM</v>
          </cell>
          <cell r="I249">
            <v>1</v>
          </cell>
          <cell r="J249" t="str">
            <v>EACH</v>
          </cell>
          <cell r="K249">
            <v>77.5</v>
          </cell>
          <cell r="L249">
            <v>77.5</v>
          </cell>
          <cell r="M249">
            <v>0</v>
          </cell>
          <cell r="N249">
            <v>0</v>
          </cell>
          <cell r="O249" t="str">
            <v>K/TOOL ROOM</v>
          </cell>
        </row>
        <row r="250">
          <cell r="D250">
            <v>1208</v>
          </cell>
          <cell r="E250" t="str">
            <v>SOCKET SET</v>
          </cell>
          <cell r="F250" t="str">
            <v>4-13</v>
          </cell>
          <cell r="G250" t="str">
            <v>НАБОР НАКИДНЫХ ГОЛОВОК</v>
          </cell>
          <cell r="H250" t="str">
            <v>4-13</v>
          </cell>
          <cell r="I250">
            <v>1</v>
          </cell>
          <cell r="J250" t="str">
            <v>EACH</v>
          </cell>
          <cell r="K250">
            <v>59.85</v>
          </cell>
          <cell r="L250">
            <v>59.85</v>
          </cell>
          <cell r="M250">
            <v>0</v>
          </cell>
          <cell r="N250">
            <v>0</v>
          </cell>
          <cell r="O250" t="str">
            <v>K/TOOL ROOM</v>
          </cell>
        </row>
        <row r="251">
          <cell r="D251">
            <v>1209</v>
          </cell>
          <cell r="E251" t="str">
            <v>SOCKET SET</v>
          </cell>
          <cell r="F251" t="str">
            <v>3/16 - 1/2</v>
          </cell>
          <cell r="G251" t="str">
            <v>НАБОР НАКИДНЫХ ГОЛОВОК</v>
          </cell>
          <cell r="H251" t="str">
            <v>3/16 - 1/2</v>
          </cell>
          <cell r="I251">
            <v>1</v>
          </cell>
          <cell r="J251" t="str">
            <v>EACH</v>
          </cell>
          <cell r="K251">
            <v>155.22999999999999</v>
          </cell>
          <cell r="L251">
            <v>155.22999999999999</v>
          </cell>
          <cell r="M251">
            <v>0</v>
          </cell>
          <cell r="N251">
            <v>0</v>
          </cell>
          <cell r="O251" t="str">
            <v>K/TOOL ROOM</v>
          </cell>
        </row>
        <row r="252">
          <cell r="D252">
            <v>1224</v>
          </cell>
          <cell r="E252" t="str">
            <v>SILICON</v>
          </cell>
          <cell r="F252" t="str">
            <v>A310ML</v>
          </cell>
          <cell r="G252" t="str">
            <v>СИЛИКОН</v>
          </cell>
          <cell r="H252" t="str">
            <v>310 МЛ</v>
          </cell>
          <cell r="I252">
            <v>6</v>
          </cell>
          <cell r="J252" t="str">
            <v>TUBE</v>
          </cell>
          <cell r="K252">
            <v>3.25</v>
          </cell>
          <cell r="L252">
            <v>19.5</v>
          </cell>
          <cell r="M252">
            <v>0</v>
          </cell>
          <cell r="N252">
            <v>0</v>
          </cell>
          <cell r="O252" t="str">
            <v>K1/35</v>
          </cell>
        </row>
        <row r="253">
          <cell r="D253">
            <v>1226</v>
          </cell>
          <cell r="E253" t="str">
            <v>WRENCH SET</v>
          </cell>
          <cell r="F253" t="str">
            <v>3/8 - 3/4</v>
          </cell>
          <cell r="G253" t="str">
            <v>НАБОР КЛЮЧЕЙ</v>
          </cell>
          <cell r="H253" t="str">
            <v>3/8 - 3/4</v>
          </cell>
          <cell r="I253">
            <v>1</v>
          </cell>
          <cell r="J253" t="str">
            <v>EACH</v>
          </cell>
          <cell r="K253">
            <v>97.8</v>
          </cell>
          <cell r="L253">
            <v>97.8</v>
          </cell>
          <cell r="M253">
            <v>0</v>
          </cell>
          <cell r="N253">
            <v>0</v>
          </cell>
          <cell r="O253" t="str">
            <v>K/TOOL ROOM</v>
          </cell>
        </row>
        <row r="254">
          <cell r="D254">
            <v>1229</v>
          </cell>
          <cell r="E254" t="str">
            <v>PRIMER</v>
          </cell>
          <cell r="F254" t="str">
            <v/>
          </cell>
          <cell r="G254" t="str">
            <v>ПРАЙМЕР</v>
          </cell>
          <cell r="H254" t="str">
            <v/>
          </cell>
          <cell r="I254">
            <v>378.60000610351562</v>
          </cell>
          <cell r="J254" t="str">
            <v>LITER</v>
          </cell>
          <cell r="K254">
            <v>0</v>
          </cell>
          <cell r="L254">
            <v>0</v>
          </cell>
          <cell r="M254">
            <v>380</v>
          </cell>
          <cell r="N254">
            <v>143868.00231933594</v>
          </cell>
          <cell r="O254" t="str">
            <v>K2</v>
          </cell>
        </row>
        <row r="255">
          <cell r="D255">
            <v>1235</v>
          </cell>
          <cell r="E255" t="str">
            <v>INDUSTRIAL WASHER</v>
          </cell>
          <cell r="F255" t="str">
            <v>220V 8.2 KG CAP</v>
          </cell>
          <cell r="G255" t="str">
            <v>ПРОМЫШЛЕННАЯ СТИРАЛЬНАЯ МАШИНА</v>
          </cell>
          <cell r="H255" t="str">
            <v>220В 8.2 КГ</v>
          </cell>
          <cell r="I255">
            <v>2</v>
          </cell>
          <cell r="J255" t="str">
            <v>EACH</v>
          </cell>
          <cell r="K255">
            <v>2049.5</v>
          </cell>
          <cell r="L255">
            <v>4099</v>
          </cell>
          <cell r="M255">
            <v>0</v>
          </cell>
          <cell r="N255">
            <v>0</v>
          </cell>
          <cell r="O255" t="str">
            <v>K/CAMP</v>
          </cell>
        </row>
        <row r="256">
          <cell r="D256" t="str">
            <v>1235-1</v>
          </cell>
          <cell r="E256" t="str">
            <v>INDUSTRIAL WASHER</v>
          </cell>
          <cell r="F256" t="str">
            <v>220V 8.2 KG CAP</v>
          </cell>
          <cell r="G256" t="str">
            <v>ПРОМЫШЛЕННАЯ СТИРАЛЬНАЯ МАШИНА</v>
          </cell>
          <cell r="H256" t="str">
            <v>220В 8.2 КГ</v>
          </cell>
          <cell r="I256">
            <v>1</v>
          </cell>
          <cell r="J256" t="str">
            <v>EACH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K/CAMP</v>
          </cell>
        </row>
        <row r="257">
          <cell r="D257">
            <v>1238</v>
          </cell>
          <cell r="E257" t="str">
            <v>TRUCK TIRE CHANGING MACHINE</v>
          </cell>
          <cell r="F257" t="str">
            <v>FOR BIG TRUCKS TIRES</v>
          </cell>
          <cell r="G257" t="str">
            <v>УСТАНОВКА ДЛЯ СМЕНЫ КОЛЁС</v>
          </cell>
          <cell r="H257" t="str">
            <v>ДЛЯ БОЛЬШИХ ГРУЗАВИКОВ</v>
          </cell>
          <cell r="I257">
            <v>1</v>
          </cell>
          <cell r="J257" t="str">
            <v>EACH</v>
          </cell>
          <cell r="K257">
            <v>8832.5</v>
          </cell>
          <cell r="L257">
            <v>8832.5</v>
          </cell>
          <cell r="M257">
            <v>0</v>
          </cell>
          <cell r="N257">
            <v>0</v>
          </cell>
          <cell r="O257" t="str">
            <v>K/SHOP</v>
          </cell>
        </row>
        <row r="258">
          <cell r="D258">
            <v>1240</v>
          </cell>
          <cell r="E258" t="str">
            <v>GREASE</v>
          </cell>
          <cell r="F258" t="str">
            <v>SHELL</v>
          </cell>
          <cell r="G258" t="str">
            <v>СМАЗКА</v>
          </cell>
          <cell r="H258" t="str">
            <v>SHELL</v>
          </cell>
          <cell r="I258">
            <v>60</v>
          </cell>
          <cell r="J258" t="str">
            <v>KG</v>
          </cell>
          <cell r="K258">
            <v>0</v>
          </cell>
          <cell r="L258">
            <v>0</v>
          </cell>
          <cell r="M258">
            <v>360</v>
          </cell>
          <cell r="N258">
            <v>21600</v>
          </cell>
          <cell r="O258" t="str">
            <v>K1/52</v>
          </cell>
        </row>
        <row r="259">
          <cell r="D259">
            <v>1247</v>
          </cell>
          <cell r="E259" t="str">
            <v>TENNIS NET</v>
          </cell>
          <cell r="F259" t="str">
            <v>OFFICIAL SIZE</v>
          </cell>
          <cell r="G259" t="str">
            <v>ТЕННИСНАЯ СЕТКА</v>
          </cell>
          <cell r="H259" t="str">
            <v>ОФИЦИАЛЬНЫЙ РАЗМЕР</v>
          </cell>
          <cell r="I259">
            <v>1</v>
          </cell>
          <cell r="J259" t="str">
            <v>EACH</v>
          </cell>
          <cell r="K259">
            <v>225.5</v>
          </cell>
          <cell r="L259">
            <v>225.5</v>
          </cell>
          <cell r="M259">
            <v>0</v>
          </cell>
          <cell r="N259">
            <v>0</v>
          </cell>
          <cell r="O259" t="str">
            <v>K1/MIDDLE/B</v>
          </cell>
        </row>
        <row r="260">
          <cell r="D260">
            <v>1248</v>
          </cell>
          <cell r="E260" t="str">
            <v>SAFE</v>
          </cell>
          <cell r="F260" t="str">
            <v>58 X 46 X 39 (H) CM 0.5 HR FIREPROOF</v>
          </cell>
          <cell r="G260" t="str">
            <v>СЕЙФ</v>
          </cell>
          <cell r="H260" t="str">
            <v>58 X 46 X 39 (H) CM 0.5 HR НЕСГОРАЕМЫЙ</v>
          </cell>
          <cell r="I260">
            <v>2</v>
          </cell>
          <cell r="J260" t="str">
            <v>EACH</v>
          </cell>
          <cell r="K260">
            <v>604.5</v>
          </cell>
          <cell r="L260">
            <v>1209</v>
          </cell>
          <cell r="M260">
            <v>0</v>
          </cell>
          <cell r="N260">
            <v>0</v>
          </cell>
          <cell r="O260" t="str">
            <v>K/CAMP</v>
          </cell>
        </row>
        <row r="261">
          <cell r="D261">
            <v>1256</v>
          </cell>
          <cell r="E261" t="str">
            <v>NOTICE BOARD WHITE</v>
          </cell>
          <cell r="F261" t="str">
            <v>90 X 120 W/MARKERS</v>
          </cell>
          <cell r="G261" t="str">
            <v>ДОСКА ДЛЯ ОБЪЯВЛЕНИЙ БЕЛАЯ</v>
          </cell>
          <cell r="H261" t="str">
            <v>90 Х 120 С МАРКЕРАМИ</v>
          </cell>
          <cell r="I261">
            <v>2</v>
          </cell>
          <cell r="J261" t="str">
            <v>EACH</v>
          </cell>
          <cell r="K261">
            <v>101.25</v>
          </cell>
          <cell r="L261">
            <v>202.5</v>
          </cell>
          <cell r="M261">
            <v>0</v>
          </cell>
          <cell r="N261">
            <v>0</v>
          </cell>
          <cell r="O261" t="str">
            <v>K/CAMP</v>
          </cell>
        </row>
        <row r="262">
          <cell r="D262">
            <v>1259</v>
          </cell>
          <cell r="E262" t="str">
            <v>FLOOR DRILL PRESS PROF. USE</v>
          </cell>
          <cell r="F262" t="str">
            <v/>
          </cell>
          <cell r="G262" t="str">
            <v>ДРЕЛЬ</v>
          </cell>
          <cell r="H262" t="str">
            <v/>
          </cell>
          <cell r="I262">
            <v>1</v>
          </cell>
          <cell r="J262" t="str">
            <v>EACH</v>
          </cell>
          <cell r="K262">
            <v>412.5</v>
          </cell>
          <cell r="L262">
            <v>412.5</v>
          </cell>
          <cell r="M262">
            <v>0</v>
          </cell>
          <cell r="N262">
            <v>0</v>
          </cell>
          <cell r="O262" t="str">
            <v>K/TOOL ROOM</v>
          </cell>
        </row>
        <row r="263">
          <cell r="D263">
            <v>1260</v>
          </cell>
          <cell r="E263" t="str">
            <v>BITS</v>
          </cell>
          <cell r="F263" t="str">
            <v>10-12-14-16-20MM FOR FLOOR DRILL PRESS</v>
          </cell>
          <cell r="G263" t="str">
            <v>СВЁРЛА</v>
          </cell>
          <cell r="H263" t="str">
            <v>10-12-14-16-20MM ДЛЯ ДРЕЛИ</v>
          </cell>
          <cell r="I263">
            <v>1</v>
          </cell>
          <cell r="J263" t="str">
            <v>SET</v>
          </cell>
          <cell r="K263">
            <v>489</v>
          </cell>
          <cell r="L263">
            <v>489</v>
          </cell>
          <cell r="M263">
            <v>0</v>
          </cell>
          <cell r="N263">
            <v>0</v>
          </cell>
          <cell r="O263" t="str">
            <v>K/TOOL ROOM</v>
          </cell>
        </row>
        <row r="264">
          <cell r="D264">
            <v>1273</v>
          </cell>
          <cell r="E264" t="str">
            <v>TIRE</v>
          </cell>
          <cell r="F264" t="str">
            <v>235/85 R16 HANGKOOK 8 PLY</v>
          </cell>
          <cell r="G264" t="str">
            <v>ПОКРЫШКА</v>
          </cell>
          <cell r="H264" t="str">
            <v>235/85 R16 8 ОТВЕРСТИЙ</v>
          </cell>
          <cell r="I264">
            <v>2</v>
          </cell>
          <cell r="J264" t="str">
            <v>EACH</v>
          </cell>
          <cell r="K264">
            <v>137.5</v>
          </cell>
          <cell r="L264">
            <v>275</v>
          </cell>
          <cell r="M264">
            <v>0</v>
          </cell>
          <cell r="N264">
            <v>0</v>
          </cell>
          <cell r="O264" t="str">
            <v>K/C-20</v>
          </cell>
        </row>
        <row r="265">
          <cell r="D265">
            <v>1281</v>
          </cell>
          <cell r="E265" t="str">
            <v>FUEL FILTER</v>
          </cell>
          <cell r="F265" t="str">
            <v>FF5298 DAF 2500</v>
          </cell>
          <cell r="G265" t="str">
            <v>ДИЗ. ФИЛЬТР</v>
          </cell>
          <cell r="H265" t="str">
            <v>FF5298 ДАФ 2500</v>
          </cell>
          <cell r="I265">
            <v>10</v>
          </cell>
          <cell r="J265" t="str">
            <v>EACH</v>
          </cell>
          <cell r="K265">
            <v>10.130000000000001</v>
          </cell>
          <cell r="L265">
            <v>101.3</v>
          </cell>
          <cell r="M265">
            <v>0</v>
          </cell>
          <cell r="N265">
            <v>0</v>
          </cell>
          <cell r="O265" t="str">
            <v>K1/63</v>
          </cell>
        </row>
        <row r="266">
          <cell r="D266">
            <v>1282</v>
          </cell>
          <cell r="E266" t="str">
            <v>OIL FILTER</v>
          </cell>
          <cell r="F266" t="str">
            <v>LF4154 FLEETGUARD FOR DAF 2500</v>
          </cell>
          <cell r="G266" t="str">
            <v>МАСЛЯНЫЙ ФИЛЬТР</v>
          </cell>
          <cell r="H266" t="str">
            <v>LF4154 ФЛИТГАРД ДЛЯ ДАФ 2500</v>
          </cell>
          <cell r="I266">
            <v>9</v>
          </cell>
          <cell r="J266" t="str">
            <v>EACH</v>
          </cell>
          <cell r="K266">
            <v>10.130000000000001</v>
          </cell>
          <cell r="L266">
            <v>91.17</v>
          </cell>
          <cell r="M266">
            <v>0</v>
          </cell>
          <cell r="N266">
            <v>0</v>
          </cell>
          <cell r="O266" t="str">
            <v>K1/61</v>
          </cell>
        </row>
        <row r="267">
          <cell r="D267">
            <v>1287</v>
          </cell>
          <cell r="E267" t="str">
            <v>OIL FILTER</v>
          </cell>
          <cell r="F267" t="str">
            <v>FLEETGUARD LF3320 / H1275X MANN FILTER FOR MERCEDES</v>
          </cell>
          <cell r="G267" t="str">
            <v>МАСЛЯНЫЙ ФИЛЬТР</v>
          </cell>
          <cell r="H267" t="str">
            <v>ФЛИТГАРД LF3320 / H1275X МАНН ФИЛЬТ ДЛЯ МЕРСЕДЕСА</v>
          </cell>
          <cell r="I267">
            <v>3</v>
          </cell>
          <cell r="J267" t="str">
            <v>EACH</v>
          </cell>
          <cell r="K267">
            <v>11.65</v>
          </cell>
          <cell r="L267">
            <v>34.950000000000003</v>
          </cell>
          <cell r="M267">
            <v>0</v>
          </cell>
          <cell r="N267">
            <v>0</v>
          </cell>
          <cell r="O267" t="str">
            <v>K1/63</v>
          </cell>
        </row>
        <row r="268">
          <cell r="D268">
            <v>1288</v>
          </cell>
          <cell r="E268" t="str">
            <v>FUEL FILTER</v>
          </cell>
          <cell r="F268" t="str">
            <v>FF147 FLEETGUARD FOR DEAWOO 152 KVA GENERATOR SET</v>
          </cell>
          <cell r="G268" t="str">
            <v>ДИЗ. ФИЛЬТР</v>
          </cell>
          <cell r="H268" t="str">
            <v>FF147 ФЛИТГАРД ДЛЯ ГЕНЕРАТОРА ДЭУ</v>
          </cell>
          <cell r="I268">
            <v>4</v>
          </cell>
          <cell r="J268" t="str">
            <v>EACH</v>
          </cell>
          <cell r="K268">
            <v>40.85</v>
          </cell>
          <cell r="L268">
            <v>163.4</v>
          </cell>
          <cell r="M268">
            <v>0</v>
          </cell>
          <cell r="N268">
            <v>0</v>
          </cell>
          <cell r="O268" t="str">
            <v>K1/61</v>
          </cell>
        </row>
        <row r="269">
          <cell r="D269">
            <v>1288</v>
          </cell>
          <cell r="E269" t="str">
            <v>FUEL FILTER</v>
          </cell>
          <cell r="F269" t="str">
            <v>FF147 FLEETGUARD FOR DEAWOO 152 KVA GENERATOR SET</v>
          </cell>
          <cell r="G269" t="str">
            <v>ДИЗ. ФИЛЬТР</v>
          </cell>
          <cell r="H269" t="str">
            <v>FF147 ФЛИТГАРД ДЛЯ ГЕНЕРАТОРА ДЭУ</v>
          </cell>
          <cell r="I269">
            <v>35</v>
          </cell>
          <cell r="J269" t="str">
            <v>EACH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 t="str">
            <v>K1/61</v>
          </cell>
        </row>
        <row r="270">
          <cell r="D270">
            <v>1291</v>
          </cell>
          <cell r="E270" t="str">
            <v>V-BELT</v>
          </cell>
          <cell r="F270" t="str">
            <v>6596801-0061 DEAWOO 152 KVA GENERATOR SET</v>
          </cell>
          <cell r="G270" t="str">
            <v>РЕМЕНЬ</v>
          </cell>
          <cell r="H270" t="str">
            <v>6596801-0061 ГЕНЕРАТОР ДЭУ</v>
          </cell>
          <cell r="I270">
            <v>1</v>
          </cell>
          <cell r="J270" t="str">
            <v>SET</v>
          </cell>
          <cell r="K270">
            <v>22.48</v>
          </cell>
          <cell r="L270">
            <v>22.48</v>
          </cell>
          <cell r="M270">
            <v>0</v>
          </cell>
          <cell r="N270">
            <v>0</v>
          </cell>
          <cell r="O270" t="str">
            <v>K1/65</v>
          </cell>
        </row>
        <row r="271">
          <cell r="D271">
            <v>1415</v>
          </cell>
          <cell r="E271" t="str">
            <v>AUTO START</v>
          </cell>
          <cell r="F271" t="str">
            <v>FOR PERKINS GENERATOR SET</v>
          </cell>
          <cell r="G271" t="str">
            <v>АВТО ЗАВОД</v>
          </cell>
          <cell r="H271" t="str">
            <v>ДЛЯ ГЕНЕРАТОРА ПЕРКИНС</v>
          </cell>
          <cell r="I271">
            <v>2</v>
          </cell>
          <cell r="J271" t="str">
            <v>EACH</v>
          </cell>
          <cell r="K271">
            <v>300.44</v>
          </cell>
          <cell r="L271">
            <v>600.88</v>
          </cell>
          <cell r="M271">
            <v>0</v>
          </cell>
          <cell r="N271">
            <v>0</v>
          </cell>
          <cell r="O271" t="str">
            <v>K/CAMP/WELL 10</v>
          </cell>
        </row>
        <row r="272">
          <cell r="D272">
            <v>1416</v>
          </cell>
          <cell r="E272" t="str">
            <v>BATTERY CHARGER</v>
          </cell>
          <cell r="F272" t="str">
            <v>FOR PERKINS GENERATOR SET</v>
          </cell>
          <cell r="G272" t="str">
            <v>ЗАРЯДНОЕ УСТРОЙСТВО ДЛЯ АККУМУЛЯТОРОВ</v>
          </cell>
          <cell r="H272" t="str">
            <v>ДЛЯ ГЕНЕРАТОРА ПЕРКИНС</v>
          </cell>
          <cell r="I272">
            <v>1</v>
          </cell>
          <cell r="J272" t="str">
            <v>EACH</v>
          </cell>
          <cell r="K272">
            <v>300.44</v>
          </cell>
          <cell r="L272">
            <v>300.44</v>
          </cell>
          <cell r="M272">
            <v>0</v>
          </cell>
          <cell r="N272">
            <v>0</v>
          </cell>
          <cell r="O272" t="str">
            <v>K/SHOP</v>
          </cell>
        </row>
        <row r="273">
          <cell r="D273">
            <v>1419</v>
          </cell>
          <cell r="E273" t="str">
            <v>DESK CHAIR</v>
          </cell>
          <cell r="F273" t="str">
            <v/>
          </cell>
          <cell r="G273" t="str">
            <v>СТУЛ</v>
          </cell>
          <cell r="H273" t="str">
            <v/>
          </cell>
          <cell r="I273">
            <v>6</v>
          </cell>
          <cell r="J273" t="str">
            <v>EACH</v>
          </cell>
          <cell r="K273">
            <v>120.03</v>
          </cell>
          <cell r="L273">
            <v>720.18</v>
          </cell>
          <cell r="M273">
            <v>0</v>
          </cell>
          <cell r="N273">
            <v>0</v>
          </cell>
          <cell r="O273" t="str">
            <v>K/CAMP</v>
          </cell>
        </row>
        <row r="274">
          <cell r="D274">
            <v>1421</v>
          </cell>
          <cell r="E274" t="str">
            <v>4 DRAWER FILING CABINET</v>
          </cell>
          <cell r="F274" t="str">
            <v>STEEL W/LOCK</v>
          </cell>
          <cell r="G274" t="str">
            <v>ФАЙЛ КАБИНЕТ</v>
          </cell>
          <cell r="H274" t="str">
            <v>ЖЕЛЕЗНЫЙ С ЗАМКОМ</v>
          </cell>
          <cell r="I274">
            <v>4</v>
          </cell>
          <cell r="J274" t="str">
            <v>EACH</v>
          </cell>
          <cell r="K274">
            <v>232.42</v>
          </cell>
          <cell r="L274">
            <v>929.68</v>
          </cell>
          <cell r="M274">
            <v>0</v>
          </cell>
          <cell r="N274">
            <v>0</v>
          </cell>
          <cell r="O274" t="str">
            <v>K/CAMP</v>
          </cell>
        </row>
        <row r="275">
          <cell r="D275">
            <v>1422</v>
          </cell>
          <cell r="E275" t="str">
            <v>HEATERS 220V</v>
          </cell>
          <cell r="F275" t="str">
            <v/>
          </cell>
          <cell r="G275" t="str">
            <v>ОБОГРЕВАТЕЛИ 220В</v>
          </cell>
          <cell r="H275" t="str">
            <v/>
          </cell>
          <cell r="I275">
            <v>4</v>
          </cell>
          <cell r="J275" t="str">
            <v>EACH</v>
          </cell>
          <cell r="K275">
            <v>311.14999999999998</v>
          </cell>
          <cell r="L275">
            <v>1244.5999999999999</v>
          </cell>
          <cell r="M275">
            <v>0</v>
          </cell>
          <cell r="N275">
            <v>0</v>
          </cell>
          <cell r="O275" t="str">
            <v>K/CAMP</v>
          </cell>
        </row>
        <row r="276">
          <cell r="D276">
            <v>1424</v>
          </cell>
          <cell r="E276" t="str">
            <v>AIR CONDITIONER</v>
          </cell>
          <cell r="F276" t="str">
            <v/>
          </cell>
          <cell r="G276" t="str">
            <v>КОНДИЦИОНЕР</v>
          </cell>
          <cell r="H276" t="str">
            <v/>
          </cell>
          <cell r="I276">
            <v>2</v>
          </cell>
          <cell r="J276" t="str">
            <v>EACH</v>
          </cell>
          <cell r="K276">
            <v>799</v>
          </cell>
          <cell r="L276">
            <v>1598</v>
          </cell>
          <cell r="M276">
            <v>0</v>
          </cell>
          <cell r="N276">
            <v>0</v>
          </cell>
          <cell r="O276" t="str">
            <v>K/CAMP K1/MIDDLE/A</v>
          </cell>
        </row>
        <row r="277">
          <cell r="D277" t="str">
            <v>1424-1</v>
          </cell>
          <cell r="E277" t="str">
            <v>AIR CONDITIONER</v>
          </cell>
          <cell r="F277" t="str">
            <v/>
          </cell>
          <cell r="G277" t="str">
            <v>КОНДИЦИОНЕР</v>
          </cell>
          <cell r="H277" t="str">
            <v/>
          </cell>
          <cell r="I277">
            <v>7</v>
          </cell>
          <cell r="J277" t="str">
            <v>EACH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K/CAMP K1/MIDDLE/A</v>
          </cell>
        </row>
        <row r="278">
          <cell r="D278">
            <v>1433</v>
          </cell>
          <cell r="E278" t="str">
            <v>PUMP REPAIR KIT</v>
          </cell>
          <cell r="F278" t="str">
            <v>2 X 3 X 10 CENTRIFUGAL CRUDE OIL TRANSFER PUMP</v>
          </cell>
          <cell r="G278" t="str">
            <v>РЕМОНТНЫЙ НАБОР НАСОСА</v>
          </cell>
          <cell r="H278" t="str">
            <v>2 Х 3 Х 10 ЦЕНТРОБЕЖНЫЙ НАСОС ДЛЯ ПЕРЕКАЧКИ СЫРОЙ НЕФТИ</v>
          </cell>
          <cell r="I278">
            <v>1</v>
          </cell>
          <cell r="J278" t="str">
            <v>SET</v>
          </cell>
          <cell r="K278">
            <v>479.5</v>
          </cell>
          <cell r="L278">
            <v>479.5</v>
          </cell>
          <cell r="M278">
            <v>0</v>
          </cell>
          <cell r="N278">
            <v>0</v>
          </cell>
          <cell r="O278" t="str">
            <v>K1/49</v>
          </cell>
        </row>
        <row r="279">
          <cell r="D279">
            <v>1434</v>
          </cell>
          <cell r="E279" t="str">
            <v>IMPELLER</v>
          </cell>
          <cell r="F279" t="str">
            <v>0100-596-1013 2 X 3 X 10 CENTRIFUGAL CRUDE OIL TRANSFER PUMP</v>
          </cell>
          <cell r="G279" t="str">
            <v>ИМПЕЛЛЕР</v>
          </cell>
          <cell r="H279" t="str">
            <v>0100-596-1013 2 Х 3 Х 10 ЦЕНТРОБЕЖНЫЙ НАСОС ДЛЯ ПЕРЕКАЧКИ СЫРОЙ НЕФТИ</v>
          </cell>
          <cell r="I279">
            <v>1</v>
          </cell>
          <cell r="J279" t="str">
            <v>EACH</v>
          </cell>
          <cell r="K279">
            <v>739.1</v>
          </cell>
          <cell r="L279">
            <v>739.1</v>
          </cell>
          <cell r="M279">
            <v>0</v>
          </cell>
          <cell r="N279">
            <v>0</v>
          </cell>
          <cell r="O279" t="str">
            <v>K1/49</v>
          </cell>
        </row>
        <row r="280">
          <cell r="D280" t="str">
            <v>1434-1</v>
          </cell>
          <cell r="E280" t="str">
            <v>IMPELLER</v>
          </cell>
          <cell r="F280" t="str">
            <v>0100-596-1013 2 X 3 X 10 CENTRIFUGAL CRUDE OIL TRANSFER PUMP</v>
          </cell>
          <cell r="G280" t="str">
            <v>ИМПЕЛЛЕР</v>
          </cell>
          <cell r="H280" t="str">
            <v>0100-596-1013 2 Х 3 Х 10 ЦЕНТРОБЕЖНЫЙ НАСОС ДЛЯ ПЕРЕКАЧКИ СЫРОЙ НЕФТИ</v>
          </cell>
          <cell r="I280">
            <v>1</v>
          </cell>
          <cell r="J280" t="str">
            <v>EACH</v>
          </cell>
          <cell r="K280">
            <v>739.1</v>
          </cell>
          <cell r="L280">
            <v>739.1</v>
          </cell>
          <cell r="M280">
            <v>0</v>
          </cell>
          <cell r="N280">
            <v>0</v>
          </cell>
          <cell r="O280" t="str">
            <v>K1/49</v>
          </cell>
        </row>
        <row r="281">
          <cell r="D281">
            <v>1435</v>
          </cell>
          <cell r="E281" t="str">
            <v>SEAL REPAIR KIT</v>
          </cell>
          <cell r="F281" t="str">
            <v>8117-70-8 AMERSEAL 2-9/16" 65MM 2 X 3 X 10 CENTRIFUGAL CRUDE OIL TRANSFER PUMP</v>
          </cell>
          <cell r="G281" t="str">
            <v>РЕМОНТНЫЙ НАБОР САЛЬНИКОВ</v>
          </cell>
          <cell r="H281" t="str">
            <v>8117-70-8 АМЕРСИЛ 2-9/16" 65MM 2 Х 3 Х 10 ЦЕНТРОБЕЖНЫЙ НАСОС ДЛЯ ПЕРЕКАЧКИ СЫРОЙ НЕФТИ</v>
          </cell>
          <cell r="I281">
            <v>1</v>
          </cell>
          <cell r="J281" t="str">
            <v>EACH</v>
          </cell>
          <cell r="K281">
            <v>267.85000000000002</v>
          </cell>
          <cell r="L281">
            <v>267.85000000000002</v>
          </cell>
          <cell r="M281">
            <v>0</v>
          </cell>
          <cell r="N281">
            <v>0</v>
          </cell>
          <cell r="O281" t="str">
            <v>K1/49</v>
          </cell>
        </row>
        <row r="282">
          <cell r="D282">
            <v>1436</v>
          </cell>
          <cell r="E282" t="str">
            <v>SEAL GLAND PACKING</v>
          </cell>
          <cell r="F282" t="str">
            <v>8117-57-5 AMERSEAL 1-9/16" 40MM 2 X 3 X 10 CENTRIFUGAL CRUDE OIL TRANSFER PUMP</v>
          </cell>
          <cell r="G282" t="str">
            <v>УПЛОТНЕНИЕ</v>
          </cell>
          <cell r="H282" t="str">
            <v>8118-61-5 АМЕРСИЛ 1-9/16" 40MM 2 Х 3 Х 10 ЦЕНТРОБЕЖНЫЙ НАСОС ДЛЯ ПЕРЕКАЧКИ СЫРОЙ НЕФТИ</v>
          </cell>
          <cell r="I282">
            <v>4</v>
          </cell>
          <cell r="J282" t="str">
            <v>EACH</v>
          </cell>
          <cell r="K282">
            <v>8.2899999999999991</v>
          </cell>
          <cell r="L282">
            <v>33.159999999999997</v>
          </cell>
          <cell r="M282">
            <v>0</v>
          </cell>
          <cell r="N282">
            <v>0</v>
          </cell>
          <cell r="O282" t="str">
            <v>K1/49</v>
          </cell>
        </row>
        <row r="283">
          <cell r="D283">
            <v>1441</v>
          </cell>
          <cell r="E283" t="str">
            <v>IMPELLER</v>
          </cell>
          <cell r="F283" t="str">
            <v>3 X 4 X 10 400 GALLON CENTRIFUGAL PUMP</v>
          </cell>
          <cell r="G283" t="str">
            <v>ИМПЕЛЛЕР</v>
          </cell>
          <cell r="H283" t="str">
            <v>ЦЕНТРОБЕЖНЫЙ НАСОС 3 X 4 X 10 400 ГАЛЛОНОВ</v>
          </cell>
          <cell r="I283">
            <v>1</v>
          </cell>
          <cell r="J283" t="str">
            <v>EACH</v>
          </cell>
          <cell r="K283">
            <v>921.5</v>
          </cell>
          <cell r="L283">
            <v>921.5</v>
          </cell>
          <cell r="M283">
            <v>0</v>
          </cell>
          <cell r="N283">
            <v>0</v>
          </cell>
          <cell r="O283" t="str">
            <v>K1/49</v>
          </cell>
        </row>
        <row r="284">
          <cell r="D284">
            <v>1445</v>
          </cell>
          <cell r="E284" t="str">
            <v>HEATER</v>
          </cell>
          <cell r="F284" t="str">
            <v>MATERIALS FOR OFFICE</v>
          </cell>
          <cell r="G284" t="str">
            <v>ОБОГРЕВАТЕЛИ</v>
          </cell>
          <cell r="H284" t="str">
            <v>МАТЕРИАЛЫ-ОФИС</v>
          </cell>
          <cell r="I284">
            <v>7</v>
          </cell>
          <cell r="J284" t="str">
            <v>EACH</v>
          </cell>
          <cell r="K284">
            <v>1532</v>
          </cell>
          <cell r="L284">
            <v>10724</v>
          </cell>
          <cell r="M284">
            <v>0</v>
          </cell>
          <cell r="N284">
            <v>0</v>
          </cell>
          <cell r="O284" t="str">
            <v>K/CAMP</v>
          </cell>
        </row>
        <row r="285">
          <cell r="D285">
            <v>1448</v>
          </cell>
          <cell r="E285" t="str">
            <v>INSULATION GRANULATED</v>
          </cell>
          <cell r="F285" t="str">
            <v>A 50 LTR</v>
          </cell>
          <cell r="G285" t="str">
            <v>ГРАНУЛИРОВАННАЯ ИЗОЛЯЦИЯ</v>
          </cell>
          <cell r="H285" t="str">
            <v>50 Л</v>
          </cell>
          <cell r="I285">
            <v>88</v>
          </cell>
          <cell r="J285" t="str">
            <v>BAG</v>
          </cell>
          <cell r="K285">
            <v>13.95</v>
          </cell>
          <cell r="L285">
            <v>1227.5999999999999</v>
          </cell>
          <cell r="M285">
            <v>0</v>
          </cell>
          <cell r="N285">
            <v>0</v>
          </cell>
          <cell r="O285" t="str">
            <v>K/C-4</v>
          </cell>
        </row>
        <row r="286">
          <cell r="D286">
            <v>1449</v>
          </cell>
          <cell r="E286" t="str">
            <v>CONCRETE FLOOR EGALIZER</v>
          </cell>
          <cell r="F286" t="str">
            <v>INSIDE/OUTSIDE USE 25 KG PAIL</v>
          </cell>
          <cell r="G286" t="str">
            <v>ЗАМАЗКА ДЛЯ БЕТОННОГО ПОЛА</v>
          </cell>
          <cell r="H286" t="str">
            <v>ДЛЯ ВНУТРЕННЕГО/НАРУЖНОГО УСПОЛЬЗОВАНИЯ, ВЁДРА ПО 25 КГ</v>
          </cell>
          <cell r="I286">
            <v>3</v>
          </cell>
          <cell r="J286" t="str">
            <v>PAIL</v>
          </cell>
          <cell r="K286">
            <v>35.1</v>
          </cell>
          <cell r="L286">
            <v>105.3</v>
          </cell>
          <cell r="M286">
            <v>0</v>
          </cell>
          <cell r="N286">
            <v>0</v>
          </cell>
          <cell r="O286" t="str">
            <v>K1/58</v>
          </cell>
        </row>
        <row r="287">
          <cell r="D287">
            <v>1456</v>
          </cell>
          <cell r="E287" t="str">
            <v>POST HOLE DIGGER</v>
          </cell>
          <cell r="F287" t="str">
            <v>PETROL DRIVEN 47CC D</v>
          </cell>
          <cell r="G287" t="str">
            <v>ЗЕМЛЕРОЙКА ДЛЯ СТОЛБОВ</v>
          </cell>
          <cell r="H287" t="str">
            <v>БЕНЗИНОВАЯ 47 СМ3</v>
          </cell>
          <cell r="I287">
            <v>1</v>
          </cell>
          <cell r="J287" t="str">
            <v>EACH</v>
          </cell>
          <cell r="K287">
            <v>1029</v>
          </cell>
          <cell r="L287">
            <v>1029</v>
          </cell>
          <cell r="M287">
            <v>0</v>
          </cell>
          <cell r="N287">
            <v>0</v>
          </cell>
          <cell r="O287" t="str">
            <v>K1/23</v>
          </cell>
        </row>
        <row r="288">
          <cell r="D288">
            <v>1457</v>
          </cell>
          <cell r="E288" t="str">
            <v>ELECTRIC WINCH</v>
          </cell>
          <cell r="F288" t="str">
            <v>12V 1500 KGS</v>
          </cell>
          <cell r="G288" t="str">
            <v>ЛЕБЁДКА ЭЛЕКТРИЧЕСКАЯ</v>
          </cell>
          <cell r="H288" t="str">
            <v>12В 1500 КГ</v>
          </cell>
          <cell r="I288">
            <v>1</v>
          </cell>
          <cell r="J288" t="str">
            <v>EACH</v>
          </cell>
          <cell r="K288">
            <v>561.5</v>
          </cell>
          <cell r="L288">
            <v>561.5</v>
          </cell>
          <cell r="M288">
            <v>0</v>
          </cell>
          <cell r="N288">
            <v>0</v>
          </cell>
          <cell r="O288" t="str">
            <v>K1/41</v>
          </cell>
        </row>
        <row r="289">
          <cell r="D289">
            <v>1458</v>
          </cell>
          <cell r="E289" t="str">
            <v>SLEEPING BAG</v>
          </cell>
          <cell r="F289" t="str">
            <v>20 D.C NOMAD</v>
          </cell>
          <cell r="G289" t="str">
            <v>СПАЛЬНЫЙ МЕШОК</v>
          </cell>
          <cell r="H289" t="str">
            <v/>
          </cell>
          <cell r="I289">
            <v>2</v>
          </cell>
          <cell r="J289" t="str">
            <v>EACH</v>
          </cell>
          <cell r="K289">
            <v>62.5</v>
          </cell>
          <cell r="L289">
            <v>125</v>
          </cell>
          <cell r="M289">
            <v>0</v>
          </cell>
          <cell r="N289">
            <v>0</v>
          </cell>
          <cell r="O289" t="str">
            <v>K1/28</v>
          </cell>
        </row>
        <row r="290">
          <cell r="D290">
            <v>1467</v>
          </cell>
          <cell r="E290" t="str">
            <v>FAN BELT</v>
          </cell>
          <cell r="F290" t="str">
            <v>OE49892 FOR 350 KW PERKINS GENERATOR</v>
          </cell>
          <cell r="G290" t="str">
            <v>РЕМЕНЬ ВЕНТИЛЯТОРА</v>
          </cell>
          <cell r="H290" t="str">
            <v>OE49892 ГЕНЕРАТОР ПЕРКИНС 350 КВт</v>
          </cell>
          <cell r="I290">
            <v>3</v>
          </cell>
          <cell r="J290" t="str">
            <v>EACH</v>
          </cell>
          <cell r="K290">
            <v>54.02</v>
          </cell>
          <cell r="L290">
            <v>162.06</v>
          </cell>
          <cell r="M290">
            <v>0</v>
          </cell>
          <cell r="N290">
            <v>0</v>
          </cell>
          <cell r="O290" t="str">
            <v>K1/63</v>
          </cell>
        </row>
        <row r="291">
          <cell r="D291">
            <v>1468</v>
          </cell>
          <cell r="E291" t="str">
            <v>ALTERNATOR BELT</v>
          </cell>
          <cell r="F291" t="str">
            <v>908-011</v>
          </cell>
          <cell r="G291" t="str">
            <v>РЕМЕНЬ ГЕНЕРАТОРА</v>
          </cell>
          <cell r="H291" t="str">
            <v>908-011</v>
          </cell>
          <cell r="I291">
            <v>3</v>
          </cell>
          <cell r="J291" t="str">
            <v>EACH</v>
          </cell>
          <cell r="K291">
            <v>54.02</v>
          </cell>
          <cell r="L291">
            <v>162.06</v>
          </cell>
          <cell r="M291">
            <v>0</v>
          </cell>
          <cell r="N291">
            <v>0</v>
          </cell>
          <cell r="O291" t="str">
            <v>K1/61</v>
          </cell>
        </row>
        <row r="292">
          <cell r="D292">
            <v>1469</v>
          </cell>
          <cell r="E292" t="str">
            <v>ROCKER COVER GASKET</v>
          </cell>
          <cell r="F292" t="str">
            <v>908-003</v>
          </cell>
          <cell r="G292" t="str">
            <v>ПРОКЛАДКА КРЫШКИ</v>
          </cell>
          <cell r="H292" t="str">
            <v>908-003</v>
          </cell>
          <cell r="I292">
            <v>3</v>
          </cell>
          <cell r="J292" t="str">
            <v>EACH</v>
          </cell>
          <cell r="K292">
            <v>54.02</v>
          </cell>
          <cell r="L292">
            <v>162.06</v>
          </cell>
          <cell r="M292">
            <v>0</v>
          </cell>
          <cell r="N292">
            <v>0</v>
          </cell>
          <cell r="O292" t="str">
            <v>K1/49</v>
          </cell>
        </row>
        <row r="293">
          <cell r="D293">
            <v>1471</v>
          </cell>
          <cell r="E293" t="str">
            <v>INJECTOR NOZZLES</v>
          </cell>
          <cell r="F293" t="str">
            <v>912-002</v>
          </cell>
          <cell r="G293" t="str">
            <v>ФОРСУНКИ ИНЖЕКТОРА</v>
          </cell>
          <cell r="H293" t="str">
            <v>912-002</v>
          </cell>
          <cell r="I293">
            <v>4</v>
          </cell>
          <cell r="J293" t="str">
            <v>EACH</v>
          </cell>
          <cell r="K293">
            <v>54.02</v>
          </cell>
          <cell r="L293">
            <v>216.08</v>
          </cell>
          <cell r="M293">
            <v>0</v>
          </cell>
          <cell r="N293">
            <v>0</v>
          </cell>
          <cell r="O293" t="str">
            <v>K1/49</v>
          </cell>
        </row>
        <row r="294">
          <cell r="D294">
            <v>1488</v>
          </cell>
          <cell r="E294" t="str">
            <v>WEDGE BOLT</v>
          </cell>
          <cell r="F294" t="str">
            <v>12 MM X 6 CM THREADED</v>
          </cell>
          <cell r="G294" t="str">
            <v>ОПОРНЫЙ БОЛТ</v>
          </cell>
          <cell r="H294" t="str">
            <v>12 MM X 6 CM С РЕЗЬБОЙ</v>
          </cell>
          <cell r="I294">
            <v>32</v>
          </cell>
          <cell r="J294" t="str">
            <v>EACH</v>
          </cell>
          <cell r="K294">
            <v>2.6</v>
          </cell>
          <cell r="L294">
            <v>83.2</v>
          </cell>
          <cell r="M294">
            <v>0</v>
          </cell>
          <cell r="N294">
            <v>0</v>
          </cell>
          <cell r="O294" t="str">
            <v>K1/45</v>
          </cell>
        </row>
        <row r="295">
          <cell r="D295">
            <v>1489</v>
          </cell>
          <cell r="E295" t="str">
            <v>DRILL CONCRETE</v>
          </cell>
          <cell r="F295" t="str">
            <v>12 MM</v>
          </cell>
          <cell r="G295" t="str">
            <v>ДРЕЛЬ ДЛЯ БЕТОНА</v>
          </cell>
          <cell r="H295" t="str">
            <v>12 MM</v>
          </cell>
          <cell r="I295">
            <v>6</v>
          </cell>
          <cell r="J295" t="str">
            <v>EACH</v>
          </cell>
          <cell r="K295">
            <v>9.4499999999999993</v>
          </cell>
          <cell r="L295">
            <v>56.7</v>
          </cell>
          <cell r="M295">
            <v>0</v>
          </cell>
          <cell r="N295">
            <v>0</v>
          </cell>
          <cell r="O295" t="str">
            <v>K/TOOL ROOM</v>
          </cell>
        </row>
        <row r="296">
          <cell r="D296">
            <v>1495</v>
          </cell>
          <cell r="E296" t="str">
            <v>CRANE TIRE</v>
          </cell>
          <cell r="F296" t="str">
            <v>14.00 X 20</v>
          </cell>
          <cell r="G296" t="str">
            <v>ПОКРЫШКА ДЛЯ КРАНА</v>
          </cell>
          <cell r="H296" t="str">
            <v>14.00 X 20</v>
          </cell>
          <cell r="I296">
            <v>1</v>
          </cell>
          <cell r="J296" t="str">
            <v>EACH</v>
          </cell>
          <cell r="K296">
            <v>393.61</v>
          </cell>
          <cell r="L296">
            <v>393.61</v>
          </cell>
          <cell r="M296">
            <v>0</v>
          </cell>
          <cell r="N296">
            <v>0</v>
          </cell>
          <cell r="O296" t="str">
            <v>K/C-20</v>
          </cell>
        </row>
        <row r="297">
          <cell r="D297">
            <v>1496</v>
          </cell>
          <cell r="E297" t="str">
            <v>INNER TUBE</v>
          </cell>
          <cell r="F297" t="str">
            <v>260 X 508, FOR ZIL TRUCK</v>
          </cell>
          <cell r="G297" t="str">
            <v>КАМЕРА</v>
          </cell>
          <cell r="H297" t="str">
            <v>260 X 508, ДЛЯ ЗИЛА</v>
          </cell>
          <cell r="I297">
            <v>19</v>
          </cell>
          <cell r="J297" t="str">
            <v>EACH</v>
          </cell>
          <cell r="K297">
            <v>0</v>
          </cell>
          <cell r="L297">
            <v>0</v>
          </cell>
          <cell r="M297">
            <v>2772</v>
          </cell>
          <cell r="N297">
            <v>52668</v>
          </cell>
          <cell r="O297" t="str">
            <v>K1/23</v>
          </cell>
        </row>
        <row r="298">
          <cell r="D298">
            <v>1499</v>
          </cell>
          <cell r="E298" t="str">
            <v>TIRE</v>
          </cell>
          <cell r="F298" t="str">
            <v>9.00 X 20 FOR FUEL TRUCK</v>
          </cell>
          <cell r="G298" t="str">
            <v>ПОКРЫШКА</v>
          </cell>
          <cell r="H298" t="str">
            <v>9.00 X 20 ДЛЯ БЕНЗОВОЗА</v>
          </cell>
          <cell r="I298">
            <v>6</v>
          </cell>
          <cell r="J298" t="str">
            <v>EACH</v>
          </cell>
          <cell r="K298">
            <v>256.39</v>
          </cell>
          <cell r="L298">
            <v>1538.34</v>
          </cell>
          <cell r="M298">
            <v>0</v>
          </cell>
          <cell r="N298">
            <v>0</v>
          </cell>
          <cell r="O298" t="str">
            <v>K/C-20</v>
          </cell>
        </row>
        <row r="299">
          <cell r="D299">
            <v>1501</v>
          </cell>
          <cell r="E299" t="str">
            <v>TIRE</v>
          </cell>
          <cell r="F299" t="str">
            <v>385/65R22.5 FOR TRAILER</v>
          </cell>
          <cell r="G299" t="str">
            <v>ПОКРЫШКА</v>
          </cell>
          <cell r="H299" t="str">
            <v>385/65R22.5 ДЛЯ ТРЕЙЛЕРА</v>
          </cell>
          <cell r="I299">
            <v>5</v>
          </cell>
          <cell r="J299" t="str">
            <v>EACH</v>
          </cell>
          <cell r="K299">
            <v>0</v>
          </cell>
          <cell r="L299">
            <v>0</v>
          </cell>
          <cell r="M299">
            <v>85305</v>
          </cell>
          <cell r="N299">
            <v>426525</v>
          </cell>
          <cell r="O299" t="str">
            <v>K/C-28</v>
          </cell>
        </row>
        <row r="300">
          <cell r="D300">
            <v>1506</v>
          </cell>
          <cell r="E300" t="str">
            <v>OIL FILTER PRIMARY</v>
          </cell>
          <cell r="F300" t="str">
            <v>9323 D 05 E 200 M HENSCHEL TRUCK 6 X 6</v>
          </cell>
          <cell r="G300" t="str">
            <v>МАСЛЯНЫЙ ФИЛЬТР ОСНОВНОЙ</v>
          </cell>
          <cell r="H300" t="str">
            <v>9323 D 05 E 200 M ДЛЯ ГРУЗОВИКА 6 Х 6</v>
          </cell>
          <cell r="I300">
            <v>39</v>
          </cell>
          <cell r="J300" t="str">
            <v>EACH</v>
          </cell>
          <cell r="K300">
            <v>41.25</v>
          </cell>
          <cell r="L300">
            <v>1608.75</v>
          </cell>
          <cell r="M300">
            <v>0</v>
          </cell>
          <cell r="N300">
            <v>0</v>
          </cell>
          <cell r="O300" t="str">
            <v>K1/63</v>
          </cell>
        </row>
        <row r="301">
          <cell r="D301">
            <v>1509</v>
          </cell>
          <cell r="E301" t="str">
            <v>V-BELT</v>
          </cell>
          <cell r="F301" t="str">
            <v>10 X 560 Z 22 OPTIBELT-VB HENSCHEL</v>
          </cell>
          <cell r="G301" t="str">
            <v>РЕМЕНЬ</v>
          </cell>
          <cell r="H301" t="str">
            <v>10 X 560 Z 22 OPTIBELT-VB ХЕНШЕЛ</v>
          </cell>
          <cell r="I301">
            <v>1</v>
          </cell>
          <cell r="J301" t="str">
            <v>EACH</v>
          </cell>
          <cell r="K301">
            <v>31.85</v>
          </cell>
          <cell r="L301">
            <v>31.85</v>
          </cell>
          <cell r="M301">
            <v>0</v>
          </cell>
          <cell r="N301">
            <v>0</v>
          </cell>
          <cell r="O301" t="str">
            <v>K1/11</v>
          </cell>
        </row>
        <row r="302">
          <cell r="D302" t="str">
            <v>1509-1</v>
          </cell>
          <cell r="E302" t="str">
            <v>V-BELT</v>
          </cell>
          <cell r="F302" t="str">
            <v>10 X 560 Z 22 OPTIBELT-VB HENSCHEL</v>
          </cell>
          <cell r="G302" t="str">
            <v>РЕМЕНЬ</v>
          </cell>
          <cell r="H302" t="str">
            <v>10 X 560 Z 22 OPTIBELT-VB ХЕНШЕЛ</v>
          </cell>
          <cell r="I302">
            <v>1</v>
          </cell>
          <cell r="J302" t="str">
            <v>EACH</v>
          </cell>
          <cell r="K302">
            <v>36.479999999999997</v>
          </cell>
          <cell r="L302">
            <v>36.479999999999997</v>
          </cell>
          <cell r="M302">
            <v>0</v>
          </cell>
          <cell r="N302">
            <v>0</v>
          </cell>
          <cell r="O302" t="str">
            <v>K1/11</v>
          </cell>
        </row>
        <row r="303">
          <cell r="D303">
            <v>1511</v>
          </cell>
          <cell r="E303" t="str">
            <v>PLUG OIL DRAIN</v>
          </cell>
          <cell r="F303" t="str">
            <v>HENSCHEL TRUCK 6 X 6</v>
          </cell>
          <cell r="G303" t="str">
            <v>СЛИВНАЯ ЗАГЛУШКА</v>
          </cell>
          <cell r="H303" t="str">
            <v>ДЛЯ ГРУЗОВИКА 6 Х 6</v>
          </cell>
          <cell r="I303">
            <v>3</v>
          </cell>
          <cell r="J303" t="str">
            <v>EACH</v>
          </cell>
          <cell r="K303">
            <v>13.35</v>
          </cell>
          <cell r="L303">
            <v>40.049999999999997</v>
          </cell>
          <cell r="M303">
            <v>0</v>
          </cell>
          <cell r="N303">
            <v>0</v>
          </cell>
          <cell r="O303" t="str">
            <v>K1/49</v>
          </cell>
        </row>
        <row r="304">
          <cell r="D304">
            <v>1575</v>
          </cell>
          <cell r="E304" t="str">
            <v>CARPET HEAVY DUTY DARK GREEN</v>
          </cell>
          <cell r="F304" t="str">
            <v/>
          </cell>
          <cell r="G304" t="str">
            <v/>
          </cell>
          <cell r="H304" t="str">
            <v/>
          </cell>
          <cell r="I304">
            <v>109.89999961853027</v>
          </cell>
          <cell r="J304" t="str">
            <v>SQ. METER</v>
          </cell>
          <cell r="K304">
            <v>14.7</v>
          </cell>
          <cell r="L304">
            <v>1615.5299943923949</v>
          </cell>
          <cell r="M304">
            <v>0</v>
          </cell>
          <cell r="N304">
            <v>0</v>
          </cell>
          <cell r="O304" t="str">
            <v>K1/MIDDLE/B</v>
          </cell>
        </row>
        <row r="305">
          <cell r="D305">
            <v>1576</v>
          </cell>
          <cell r="E305" t="str">
            <v>GLUE FOR CARPET</v>
          </cell>
          <cell r="F305" t="str">
            <v>FORBO FIX  637 A 14 KG BUCKET</v>
          </cell>
          <cell r="G305" t="str">
            <v>КЛЕЙ ДЛЯ ПОЛОВОГО ПОКРЫТИЯ</v>
          </cell>
          <cell r="H305" t="str">
            <v>ФОРБО ФИКС 637 В ВЁДРАХ ПО 14 КГ</v>
          </cell>
          <cell r="I305">
            <v>11</v>
          </cell>
          <cell r="J305" t="str">
            <v>BUCKET</v>
          </cell>
          <cell r="K305">
            <v>60.45</v>
          </cell>
          <cell r="L305">
            <v>664.95</v>
          </cell>
          <cell r="M305">
            <v>0</v>
          </cell>
          <cell r="N305">
            <v>0</v>
          </cell>
          <cell r="O305" t="str">
            <v>K1/56</v>
          </cell>
        </row>
        <row r="306">
          <cell r="D306">
            <v>1586</v>
          </cell>
          <cell r="E306" t="str">
            <v>AIR FILTER</v>
          </cell>
          <cell r="F306" t="str">
            <v>TOYOTA LANDCRUISER</v>
          </cell>
          <cell r="G306" t="str">
            <v>ВОЗДУШНЫЙ ФИЛЬТР</v>
          </cell>
          <cell r="H306" t="str">
            <v>ТОЙОТА ЛЭНДРУЗЕР</v>
          </cell>
          <cell r="I306">
            <v>4</v>
          </cell>
          <cell r="J306" t="str">
            <v>EACH</v>
          </cell>
          <cell r="K306">
            <v>0</v>
          </cell>
          <cell r="L306">
            <v>0</v>
          </cell>
          <cell r="M306">
            <v>3720</v>
          </cell>
          <cell r="N306">
            <v>14880</v>
          </cell>
          <cell r="O306" t="str">
            <v>K1/61</v>
          </cell>
        </row>
        <row r="307">
          <cell r="D307" t="str">
            <v>1586-1</v>
          </cell>
          <cell r="E307" t="str">
            <v>AIR FILTER</v>
          </cell>
          <cell r="F307" t="str">
            <v>TOYOTA LANDCRUISER</v>
          </cell>
          <cell r="G307" t="str">
            <v>ВОЗДУШНЫЙ ФИЛЬТР</v>
          </cell>
          <cell r="H307" t="str">
            <v>ТОЙОТА ЛЭНДРУЗЕР</v>
          </cell>
          <cell r="I307">
            <v>5</v>
          </cell>
          <cell r="J307" t="str">
            <v>EACH</v>
          </cell>
          <cell r="K307">
            <v>0</v>
          </cell>
          <cell r="L307">
            <v>0</v>
          </cell>
          <cell r="M307">
            <v>3240</v>
          </cell>
          <cell r="N307">
            <v>16200</v>
          </cell>
          <cell r="O307" t="str">
            <v>K1/61</v>
          </cell>
        </row>
        <row r="308">
          <cell r="D308">
            <v>1587</v>
          </cell>
          <cell r="E308" t="str">
            <v>FUEL FILTER</v>
          </cell>
          <cell r="F308" t="str">
            <v>TOYOTA LANDCRUISER</v>
          </cell>
          <cell r="G308" t="str">
            <v>ДИЗ. ФИЛЬТР</v>
          </cell>
          <cell r="H308" t="str">
            <v>ТОЙОТА ЛЭНДРУЗЕР</v>
          </cell>
          <cell r="I308">
            <v>10</v>
          </cell>
          <cell r="J308" t="str">
            <v>EACH</v>
          </cell>
          <cell r="K308">
            <v>0</v>
          </cell>
          <cell r="L308">
            <v>0</v>
          </cell>
          <cell r="M308">
            <v>2880</v>
          </cell>
          <cell r="N308">
            <v>28800</v>
          </cell>
          <cell r="O308" t="str">
            <v>K1/59</v>
          </cell>
        </row>
        <row r="309">
          <cell r="D309">
            <v>1592</v>
          </cell>
          <cell r="E309" t="str">
            <v>OIL FILTER</v>
          </cell>
          <cell r="F309" t="str">
            <v>TOYOTA LANDCRUISER</v>
          </cell>
          <cell r="G309" t="str">
            <v>МАСЛЯНЫЙ ФИЛЬТР</v>
          </cell>
          <cell r="H309" t="str">
            <v>ТОЙОТА ЛЭНДРУЗЕР</v>
          </cell>
          <cell r="I309">
            <v>10</v>
          </cell>
          <cell r="J309" t="str">
            <v>EACH</v>
          </cell>
          <cell r="K309">
            <v>0</v>
          </cell>
          <cell r="L309">
            <v>0</v>
          </cell>
          <cell r="M309">
            <v>1920</v>
          </cell>
          <cell r="N309">
            <v>19200</v>
          </cell>
          <cell r="O309" t="str">
            <v>K1/59</v>
          </cell>
        </row>
        <row r="310">
          <cell r="D310">
            <v>1598</v>
          </cell>
          <cell r="E310" t="str">
            <v>GLASS FUSE</v>
          </cell>
          <cell r="F310" t="str">
            <v>1A 250V 6.3 X 32MM D510 TU: 425.876</v>
          </cell>
          <cell r="G310" t="str">
            <v>СТЕКЛЯНЫЙ ПРЕДОХРАНИТЕЛЬ</v>
          </cell>
          <cell r="H310" t="str">
            <v>1A 250В 6.3 X 32MM D510 TU: 425.876</v>
          </cell>
          <cell r="I310">
            <v>3</v>
          </cell>
          <cell r="J310" t="str">
            <v>BOX</v>
          </cell>
          <cell r="K310">
            <v>1.68</v>
          </cell>
          <cell r="L310">
            <v>5.04</v>
          </cell>
          <cell r="M310">
            <v>0</v>
          </cell>
          <cell r="N310">
            <v>0</v>
          </cell>
          <cell r="O310" t="str">
            <v>K1/8</v>
          </cell>
        </row>
        <row r="311">
          <cell r="D311">
            <v>1599</v>
          </cell>
          <cell r="E311" t="str">
            <v>CERAMIC MIDGET FUSE</v>
          </cell>
          <cell r="F311" t="str">
            <v>10.3 X 35MM 2AF 600V</v>
          </cell>
          <cell r="G311" t="str">
            <v>КЕРАМИЧЕСКИЙ ПРЕДОХРАНИТЕЛЬ</v>
          </cell>
          <cell r="H311" t="str">
            <v>10.3 X 35MM 2AF 600В</v>
          </cell>
          <cell r="I311">
            <v>1</v>
          </cell>
          <cell r="J311" t="str">
            <v>BOX</v>
          </cell>
          <cell r="K311">
            <v>12.35</v>
          </cell>
          <cell r="L311">
            <v>12.35</v>
          </cell>
          <cell r="M311">
            <v>0</v>
          </cell>
          <cell r="N311">
            <v>0</v>
          </cell>
          <cell r="O311" t="str">
            <v>K1/8</v>
          </cell>
        </row>
        <row r="312">
          <cell r="D312">
            <v>1602</v>
          </cell>
          <cell r="E312" t="str">
            <v>DRILL BITS</v>
          </cell>
          <cell r="F312" t="str">
            <v>HSS 2MM UP TO 13MM VARIOUS SIZE</v>
          </cell>
          <cell r="G312" t="str">
            <v>СВЁРЛА</v>
          </cell>
          <cell r="H312" t="str">
            <v>ИЗ НЕРЖАВЕЮЩЕЙ СТАЛИ, РАЗНЫХ РАЗМЕРОВ ОТ 2 ДО 13 ММ</v>
          </cell>
          <cell r="I312">
            <v>1</v>
          </cell>
          <cell r="J312" t="str">
            <v>SET</v>
          </cell>
          <cell r="K312">
            <v>569.95000000000005</v>
          </cell>
          <cell r="L312">
            <v>569.95000000000005</v>
          </cell>
          <cell r="M312">
            <v>0</v>
          </cell>
          <cell r="N312">
            <v>0</v>
          </cell>
          <cell r="O312" t="str">
            <v>K/TOOL ROOM</v>
          </cell>
        </row>
        <row r="313">
          <cell r="D313">
            <v>1615</v>
          </cell>
          <cell r="E313" t="str">
            <v>STARTER</v>
          </cell>
          <cell r="F313" t="str">
            <v>TYPE S10 40W TLD</v>
          </cell>
          <cell r="G313" t="str">
            <v>СТАРТЕР</v>
          </cell>
          <cell r="H313" t="str">
            <v>ТИП S10 40Вт</v>
          </cell>
          <cell r="I313">
            <v>25</v>
          </cell>
          <cell r="J313" t="str">
            <v>EACH</v>
          </cell>
          <cell r="K313">
            <v>0.31</v>
          </cell>
          <cell r="L313">
            <v>7.75</v>
          </cell>
          <cell r="M313">
            <v>0</v>
          </cell>
          <cell r="N313">
            <v>0</v>
          </cell>
          <cell r="O313" t="str">
            <v>K1/1</v>
          </cell>
        </row>
        <row r="314">
          <cell r="D314">
            <v>1617</v>
          </cell>
          <cell r="E314" t="str">
            <v>BALLAST</v>
          </cell>
          <cell r="F314" t="str">
            <v>1 X 36W</v>
          </cell>
          <cell r="G314" t="str">
            <v>ДРОСЕЛЬ</v>
          </cell>
          <cell r="H314" t="str">
            <v>1 X 36Вт</v>
          </cell>
          <cell r="I314">
            <v>33</v>
          </cell>
          <cell r="J314" t="str">
            <v>EACH</v>
          </cell>
          <cell r="K314">
            <v>3.24</v>
          </cell>
          <cell r="L314">
            <v>106.92</v>
          </cell>
          <cell r="M314">
            <v>0</v>
          </cell>
          <cell r="N314">
            <v>0</v>
          </cell>
          <cell r="O314" t="str">
            <v>K1/5</v>
          </cell>
        </row>
        <row r="315">
          <cell r="D315">
            <v>1643</v>
          </cell>
          <cell r="E315" t="str">
            <v>SHOVEL</v>
          </cell>
          <cell r="F315" t="str">
            <v/>
          </cell>
          <cell r="G315" t="str">
            <v>ЛОПАТА</v>
          </cell>
          <cell r="H315" t="str">
            <v/>
          </cell>
          <cell r="I315">
            <v>6</v>
          </cell>
          <cell r="J315" t="str">
            <v>EACH</v>
          </cell>
          <cell r="K315">
            <v>10.47</v>
          </cell>
          <cell r="L315">
            <v>62.82</v>
          </cell>
          <cell r="M315">
            <v>0</v>
          </cell>
          <cell r="N315">
            <v>0</v>
          </cell>
          <cell r="O315" t="str">
            <v>K/TOOL ROOM</v>
          </cell>
        </row>
        <row r="316">
          <cell r="D316">
            <v>1645</v>
          </cell>
          <cell r="E316" t="str">
            <v>RAKES</v>
          </cell>
          <cell r="F316" t="str">
            <v/>
          </cell>
          <cell r="G316" t="str">
            <v>ГРАБЛИ</v>
          </cell>
          <cell r="H316" t="str">
            <v/>
          </cell>
          <cell r="I316">
            <v>1</v>
          </cell>
          <cell r="J316" t="str">
            <v>EACH</v>
          </cell>
          <cell r="K316">
            <v>19.95</v>
          </cell>
          <cell r="L316">
            <v>19.95</v>
          </cell>
          <cell r="M316">
            <v>0</v>
          </cell>
          <cell r="N316">
            <v>0</v>
          </cell>
          <cell r="O316" t="str">
            <v>K/TOOL ROOM</v>
          </cell>
        </row>
        <row r="317">
          <cell r="D317">
            <v>1647</v>
          </cell>
          <cell r="E317" t="str">
            <v>HOE</v>
          </cell>
          <cell r="F317" t="str">
            <v/>
          </cell>
          <cell r="G317" t="str">
            <v>МОТЫГА</v>
          </cell>
          <cell r="H317" t="str">
            <v/>
          </cell>
          <cell r="I317">
            <v>1</v>
          </cell>
          <cell r="J317" t="str">
            <v>EACH</v>
          </cell>
          <cell r="K317">
            <v>13.98</v>
          </cell>
          <cell r="L317">
            <v>13.98</v>
          </cell>
          <cell r="M317">
            <v>0</v>
          </cell>
          <cell r="N317">
            <v>0</v>
          </cell>
          <cell r="O317" t="str">
            <v>K/TOOL ROOM</v>
          </cell>
        </row>
        <row r="318">
          <cell r="D318">
            <v>1648</v>
          </cell>
          <cell r="E318" t="str">
            <v>PICK MATTOCK</v>
          </cell>
          <cell r="F318" t="str">
            <v/>
          </cell>
          <cell r="G318" t="str">
            <v>КИРКА</v>
          </cell>
          <cell r="H318" t="str">
            <v/>
          </cell>
          <cell r="I318">
            <v>1</v>
          </cell>
          <cell r="J318" t="str">
            <v>EACH</v>
          </cell>
          <cell r="K318">
            <v>13.98</v>
          </cell>
          <cell r="L318">
            <v>13.98</v>
          </cell>
          <cell r="M318">
            <v>0</v>
          </cell>
          <cell r="N318">
            <v>0</v>
          </cell>
          <cell r="O318" t="str">
            <v>K/TOOL ROOM</v>
          </cell>
        </row>
        <row r="319">
          <cell r="D319">
            <v>1651</v>
          </cell>
          <cell r="E319" t="str">
            <v>PINCH POINT BAR</v>
          </cell>
          <cell r="F319" t="str">
            <v/>
          </cell>
          <cell r="G319" t="str">
            <v>МОНТИРОВКА</v>
          </cell>
          <cell r="H319" t="str">
            <v/>
          </cell>
          <cell r="I319">
            <v>3</v>
          </cell>
          <cell r="J319" t="str">
            <v>EACH</v>
          </cell>
          <cell r="K319">
            <v>23.85</v>
          </cell>
          <cell r="L319">
            <v>71.55</v>
          </cell>
          <cell r="M319">
            <v>0</v>
          </cell>
          <cell r="N319">
            <v>0</v>
          </cell>
          <cell r="O319" t="str">
            <v>K/TOOL ROOM</v>
          </cell>
        </row>
        <row r="320">
          <cell r="D320">
            <v>1655</v>
          </cell>
          <cell r="E320" t="str">
            <v>OIL</v>
          </cell>
          <cell r="F320" t="str">
            <v>HLX SHELL 15W40</v>
          </cell>
          <cell r="G320" t="str">
            <v>МАСЛО</v>
          </cell>
          <cell r="H320" t="str">
            <v>HLX ШЕЛЛ 15W40</v>
          </cell>
          <cell r="I320">
            <v>9</v>
          </cell>
          <cell r="J320" t="str">
            <v>LITER</v>
          </cell>
          <cell r="K320">
            <v>0</v>
          </cell>
          <cell r="L320">
            <v>0</v>
          </cell>
          <cell r="M320">
            <v>390</v>
          </cell>
          <cell r="N320">
            <v>3510</v>
          </cell>
          <cell r="O320" t="str">
            <v>K/</v>
          </cell>
        </row>
        <row r="321">
          <cell r="D321" t="str">
            <v>1655-1</v>
          </cell>
          <cell r="E321" t="str">
            <v>OIL</v>
          </cell>
          <cell r="F321" t="str">
            <v>HLX SHELL 15W40</v>
          </cell>
          <cell r="G321" t="str">
            <v>МАСЛО</v>
          </cell>
          <cell r="H321" t="str">
            <v>HLX ШЕЛЛ 15W40</v>
          </cell>
          <cell r="I321">
            <v>5</v>
          </cell>
          <cell r="J321" t="str">
            <v>LITER</v>
          </cell>
          <cell r="K321">
            <v>0</v>
          </cell>
          <cell r="L321">
            <v>0</v>
          </cell>
          <cell r="M321">
            <v>390</v>
          </cell>
          <cell r="N321">
            <v>1950</v>
          </cell>
          <cell r="O321" t="str">
            <v>K/</v>
          </cell>
        </row>
        <row r="322">
          <cell r="D322" t="str">
            <v>1655-2</v>
          </cell>
          <cell r="E322" t="str">
            <v>OIL</v>
          </cell>
          <cell r="F322" t="str">
            <v>HLX SHELL 15W40</v>
          </cell>
          <cell r="G322" t="str">
            <v>МАСЛО</v>
          </cell>
          <cell r="H322" t="str">
            <v>HLX ШЕЛЛ 15W40</v>
          </cell>
          <cell r="I322">
            <v>174</v>
          </cell>
          <cell r="J322" t="str">
            <v>LITER</v>
          </cell>
          <cell r="K322">
            <v>0</v>
          </cell>
          <cell r="L322">
            <v>0</v>
          </cell>
          <cell r="M322">
            <v>390</v>
          </cell>
          <cell r="N322">
            <v>67860</v>
          </cell>
          <cell r="O322" t="str">
            <v>K/</v>
          </cell>
        </row>
        <row r="323">
          <cell r="D323" t="str">
            <v>1655-3</v>
          </cell>
          <cell r="E323" t="str">
            <v>OIL</v>
          </cell>
          <cell r="F323" t="str">
            <v>HLX SHELL 15W40</v>
          </cell>
          <cell r="G323" t="str">
            <v>МАСЛО</v>
          </cell>
          <cell r="H323" t="str">
            <v>HLX ШЕЛЛ 15W40</v>
          </cell>
          <cell r="I323">
            <v>627</v>
          </cell>
          <cell r="J323" t="str">
            <v>LITER</v>
          </cell>
          <cell r="K323">
            <v>0</v>
          </cell>
          <cell r="L323">
            <v>0</v>
          </cell>
          <cell r="M323">
            <v>390</v>
          </cell>
          <cell r="N323">
            <v>244530</v>
          </cell>
          <cell r="O323" t="str">
            <v>K/</v>
          </cell>
        </row>
        <row r="324">
          <cell r="D324">
            <v>1657</v>
          </cell>
          <cell r="E324" t="str">
            <v>OIL FILTER</v>
          </cell>
          <cell r="F324" t="str">
            <v>ERR3340 FOR LANDROVER</v>
          </cell>
          <cell r="G324" t="str">
            <v>МАСЛЯНЫЙ ФИЛЬТР</v>
          </cell>
          <cell r="H324" t="str">
            <v>ERR3340 ДЛЯ ЛЭНДРОВЕРА</v>
          </cell>
          <cell r="I324">
            <v>1</v>
          </cell>
          <cell r="J324" t="str">
            <v>EACH</v>
          </cell>
          <cell r="K324">
            <v>15.08</v>
          </cell>
          <cell r="L324">
            <v>15.08</v>
          </cell>
          <cell r="M324">
            <v>0</v>
          </cell>
          <cell r="N324">
            <v>0</v>
          </cell>
          <cell r="O324" t="str">
            <v>K1/63</v>
          </cell>
        </row>
        <row r="325">
          <cell r="D325">
            <v>1666</v>
          </cell>
          <cell r="E325" t="str">
            <v>SHOCK ABSORBER FRONT</v>
          </cell>
          <cell r="F325" t="str">
            <v>48611-01G00 JD21 NISSAN SPARE PARTS</v>
          </cell>
          <cell r="G325" t="str">
            <v>АМОРТИЗАТОР ПЕРЕДНИЙ</v>
          </cell>
          <cell r="H325" t="str">
            <v>48611-01G00 JD21 ЗАПЧАСТИ НИССАНА</v>
          </cell>
          <cell r="I325">
            <v>1</v>
          </cell>
          <cell r="J325" t="str">
            <v>EACH</v>
          </cell>
          <cell r="K325">
            <v>75.3</v>
          </cell>
          <cell r="L325">
            <v>75.3</v>
          </cell>
          <cell r="M325">
            <v>0</v>
          </cell>
          <cell r="N325">
            <v>0</v>
          </cell>
          <cell r="O325" t="str">
            <v>K1/47</v>
          </cell>
        </row>
        <row r="326">
          <cell r="E326" t="str">
            <v>FUEL FILTER</v>
          </cell>
          <cell r="F326" t="str">
            <v>90517711 LUCAS FOR LANDROVER</v>
          </cell>
          <cell r="G326" t="str">
            <v>ДИЗ. ФИЛЬТР</v>
          </cell>
          <cell r="H326" t="str">
            <v>90517711 ЛУКАС ДЛЯ ЛЭНДРОВЕРА</v>
          </cell>
          <cell r="I326">
            <v>3</v>
          </cell>
          <cell r="J326" t="str">
            <v>EACH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>K1/63</v>
          </cell>
        </row>
        <row r="327">
          <cell r="D327">
            <v>1668</v>
          </cell>
          <cell r="E327" t="str">
            <v>FUEL FILTER</v>
          </cell>
          <cell r="F327" t="str">
            <v>90517711 LUCAS FOR LANDROVER</v>
          </cell>
          <cell r="G327" t="str">
            <v>ДИЗ. ФИЛЬТР</v>
          </cell>
          <cell r="H327" t="str">
            <v>90517711 ЛУКАС ДЛЯ ЛЭНДРОВЕРА</v>
          </cell>
          <cell r="I327">
            <v>1</v>
          </cell>
          <cell r="J327" t="str">
            <v>EACH</v>
          </cell>
          <cell r="K327">
            <v>39.5</v>
          </cell>
          <cell r="L327">
            <v>39.5</v>
          </cell>
          <cell r="M327">
            <v>0</v>
          </cell>
          <cell r="N327">
            <v>0</v>
          </cell>
          <cell r="O327" t="str">
            <v>K1/63</v>
          </cell>
        </row>
        <row r="328">
          <cell r="E328" t="str">
            <v>RING</v>
          </cell>
          <cell r="F328" t="str">
            <v>AAU9903 LANDROVER SPARE PARTS</v>
          </cell>
          <cell r="G328" t="str">
            <v>КОЛЬЦО</v>
          </cell>
          <cell r="H328" t="str">
            <v>AAU9903 ЗАПЧАСТИ ЛЭНДРОВЕРА</v>
          </cell>
          <cell r="I328">
            <v>10</v>
          </cell>
          <cell r="J328" t="str">
            <v>EACH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 t="str">
            <v>K1/49</v>
          </cell>
        </row>
        <row r="329">
          <cell r="D329">
            <v>1676</v>
          </cell>
          <cell r="E329" t="str">
            <v>RING</v>
          </cell>
          <cell r="F329" t="str">
            <v>AAU9903 LANDROVER SPARE PARTS</v>
          </cell>
          <cell r="G329" t="str">
            <v>КОЛЬЦО</v>
          </cell>
          <cell r="H329" t="str">
            <v>AAU9903 ЗАПЧАСТИ ЛЭНДРОВЕРА</v>
          </cell>
          <cell r="I329">
            <v>5</v>
          </cell>
          <cell r="J329" t="str">
            <v>EACH</v>
          </cell>
          <cell r="K329">
            <v>0.59</v>
          </cell>
          <cell r="L329">
            <v>2.95</v>
          </cell>
          <cell r="M329">
            <v>0</v>
          </cell>
          <cell r="N329">
            <v>0</v>
          </cell>
          <cell r="O329" t="str">
            <v>K1/49</v>
          </cell>
        </row>
        <row r="330">
          <cell r="D330">
            <v>1677</v>
          </cell>
          <cell r="E330" t="str">
            <v>THERMOSTAT</v>
          </cell>
          <cell r="F330" t="str">
            <v>602687 LANDROVER SPARE PARTS</v>
          </cell>
          <cell r="G330" t="str">
            <v>ТЕРМОСТАТ</v>
          </cell>
          <cell r="H330" t="str">
            <v>602687 ЗАПЧАСТИ ЛЭНДРОВЕРА</v>
          </cell>
          <cell r="I330">
            <v>1</v>
          </cell>
          <cell r="J330" t="str">
            <v>EACH</v>
          </cell>
          <cell r="K330">
            <v>15.6</v>
          </cell>
          <cell r="L330">
            <v>15.6</v>
          </cell>
          <cell r="M330">
            <v>0</v>
          </cell>
          <cell r="N330">
            <v>0</v>
          </cell>
          <cell r="O330" t="str">
            <v>K1/49</v>
          </cell>
        </row>
        <row r="331">
          <cell r="D331">
            <v>1695</v>
          </cell>
          <cell r="E331" t="str">
            <v>OIL FILTER</v>
          </cell>
          <cell r="F331" t="str">
            <v>Z7 FOR WELDING MACHINE</v>
          </cell>
          <cell r="G331" t="str">
            <v>МАСЛЯНЫЙ ФИЛЬТР</v>
          </cell>
          <cell r="H331" t="str">
            <v>Z7 ДЛЯ СВАРОЧНОГО АГРЕГАТА</v>
          </cell>
          <cell r="I331">
            <v>7</v>
          </cell>
          <cell r="J331" t="str">
            <v>EACH</v>
          </cell>
          <cell r="K331">
            <v>6.35</v>
          </cell>
          <cell r="L331">
            <v>44.45</v>
          </cell>
          <cell r="M331">
            <v>0</v>
          </cell>
          <cell r="N331">
            <v>0</v>
          </cell>
          <cell r="O331" t="str">
            <v>K1/63</v>
          </cell>
        </row>
        <row r="332">
          <cell r="D332">
            <v>1708</v>
          </cell>
          <cell r="E332" t="str">
            <v>CUTTING RIG COMPLETE</v>
          </cell>
          <cell r="F332" t="str">
            <v/>
          </cell>
          <cell r="G332" t="str">
            <v>РЕЗАК В КОМПЛЕКТЕ</v>
          </cell>
          <cell r="H332" t="str">
            <v/>
          </cell>
          <cell r="I332">
            <v>1</v>
          </cell>
          <cell r="J332" t="str">
            <v>EACH</v>
          </cell>
          <cell r="K332">
            <v>1800</v>
          </cell>
          <cell r="L332">
            <v>1800</v>
          </cell>
          <cell r="M332">
            <v>0</v>
          </cell>
          <cell r="N332">
            <v>0</v>
          </cell>
          <cell r="O332" t="str">
            <v>K/WELDERS</v>
          </cell>
        </row>
        <row r="333">
          <cell r="D333">
            <v>1724</v>
          </cell>
          <cell r="E333" t="str">
            <v>LINE PIPE</v>
          </cell>
          <cell r="F333" t="str">
            <v>114 MM FOR HOOKING UP FROM WELLS TO TEST UNIT</v>
          </cell>
          <cell r="G333" t="str">
            <v>ТРУБА</v>
          </cell>
          <cell r="H333" t="str">
            <v>114 ММ ДЛЯ ТРУБОПРОВОДА НА СКВАЖИНЕ 10</v>
          </cell>
          <cell r="I333">
            <v>746</v>
          </cell>
          <cell r="J333" t="str">
            <v>METER</v>
          </cell>
          <cell r="K333">
            <v>12</v>
          </cell>
          <cell r="L333">
            <v>8952</v>
          </cell>
          <cell r="M333">
            <v>0</v>
          </cell>
          <cell r="N333">
            <v>0</v>
          </cell>
          <cell r="O333" t="str">
            <v>K/PIPEYARD</v>
          </cell>
        </row>
        <row r="334">
          <cell r="D334">
            <v>1725</v>
          </cell>
          <cell r="E334" t="str">
            <v>CONCRETE BLOCK</v>
          </cell>
          <cell r="F334" t="str">
            <v/>
          </cell>
          <cell r="G334" t="str">
            <v>БЕТОННЫЕ БЛОКИ</v>
          </cell>
          <cell r="H334" t="str">
            <v/>
          </cell>
          <cell r="I334">
            <v>16</v>
          </cell>
          <cell r="J334" t="str">
            <v>EACH</v>
          </cell>
          <cell r="K334">
            <v>0</v>
          </cell>
          <cell r="L334">
            <v>0</v>
          </cell>
          <cell r="M334">
            <v>5604</v>
          </cell>
          <cell r="N334">
            <v>89664</v>
          </cell>
          <cell r="O334" t="str">
            <v>K/YARD</v>
          </cell>
        </row>
        <row r="335">
          <cell r="D335" t="str">
            <v>1725-1</v>
          </cell>
          <cell r="E335" t="str">
            <v>CONCRETE BLOCK</v>
          </cell>
          <cell r="F335" t="str">
            <v/>
          </cell>
          <cell r="G335" t="str">
            <v>БЕТОННЫЕ БЛОКИ</v>
          </cell>
          <cell r="H335" t="str">
            <v/>
          </cell>
          <cell r="I335">
            <v>3</v>
          </cell>
          <cell r="J335" t="str">
            <v>EACH</v>
          </cell>
          <cell r="K335">
            <v>0</v>
          </cell>
          <cell r="L335">
            <v>0</v>
          </cell>
          <cell r="M335">
            <v>5604</v>
          </cell>
          <cell r="N335">
            <v>16812</v>
          </cell>
          <cell r="O335" t="str">
            <v>K/YARD</v>
          </cell>
        </row>
        <row r="336">
          <cell r="D336" t="str">
            <v>1725-2</v>
          </cell>
          <cell r="E336" t="str">
            <v>CONCRETE BLOCK</v>
          </cell>
          <cell r="F336" t="str">
            <v/>
          </cell>
          <cell r="G336" t="str">
            <v>БЕТОННЫЕ БЛОКИ</v>
          </cell>
          <cell r="H336" t="str">
            <v/>
          </cell>
          <cell r="I336">
            <v>14</v>
          </cell>
          <cell r="J336" t="str">
            <v>EACH</v>
          </cell>
          <cell r="K336">
            <v>0</v>
          </cell>
          <cell r="L336">
            <v>0</v>
          </cell>
          <cell r="M336">
            <v>5604</v>
          </cell>
          <cell r="N336">
            <v>78456</v>
          </cell>
          <cell r="O336" t="str">
            <v>K/YARD</v>
          </cell>
        </row>
        <row r="337">
          <cell r="D337" t="str">
            <v>1725-3</v>
          </cell>
          <cell r="E337" t="str">
            <v>CONCRETE BLOCK</v>
          </cell>
          <cell r="F337" t="str">
            <v/>
          </cell>
          <cell r="G337" t="str">
            <v>БЕТОННЫЕ БЛОКИ</v>
          </cell>
          <cell r="H337" t="str">
            <v/>
          </cell>
          <cell r="I337">
            <v>15</v>
          </cell>
          <cell r="J337" t="str">
            <v>EACH</v>
          </cell>
          <cell r="K337">
            <v>0</v>
          </cell>
          <cell r="L337">
            <v>0</v>
          </cell>
          <cell r="M337">
            <v>5604</v>
          </cell>
          <cell r="N337">
            <v>84060</v>
          </cell>
          <cell r="O337" t="str">
            <v>K/YARD</v>
          </cell>
        </row>
        <row r="338">
          <cell r="D338" t="str">
            <v>1725-4</v>
          </cell>
          <cell r="E338" t="str">
            <v>CONCRETE BLOCK</v>
          </cell>
          <cell r="F338" t="str">
            <v/>
          </cell>
          <cell r="G338" t="str">
            <v>БЕТОННЫЕ БЛОКИ</v>
          </cell>
          <cell r="H338" t="str">
            <v/>
          </cell>
          <cell r="I338">
            <v>6</v>
          </cell>
          <cell r="J338" t="str">
            <v>EACH</v>
          </cell>
          <cell r="K338">
            <v>0</v>
          </cell>
          <cell r="L338">
            <v>0</v>
          </cell>
          <cell r="M338">
            <v>5604</v>
          </cell>
          <cell r="N338">
            <v>33624</v>
          </cell>
          <cell r="O338" t="str">
            <v>K/YARD</v>
          </cell>
        </row>
        <row r="339">
          <cell r="D339" t="str">
            <v>1725-5</v>
          </cell>
          <cell r="E339" t="str">
            <v>CONCRETE BLOCK</v>
          </cell>
          <cell r="F339" t="str">
            <v/>
          </cell>
          <cell r="G339" t="str">
            <v>БЕТОННЫЕ БЛОКИ</v>
          </cell>
          <cell r="H339" t="str">
            <v/>
          </cell>
          <cell r="I339">
            <v>16</v>
          </cell>
          <cell r="J339" t="str">
            <v>EACH</v>
          </cell>
          <cell r="K339">
            <v>0</v>
          </cell>
          <cell r="L339">
            <v>0</v>
          </cell>
          <cell r="M339">
            <v>5604</v>
          </cell>
          <cell r="N339">
            <v>89664</v>
          </cell>
          <cell r="O339" t="str">
            <v>K/YARD</v>
          </cell>
        </row>
        <row r="340">
          <cell r="D340" t="str">
            <v>1725-6</v>
          </cell>
          <cell r="E340" t="str">
            <v>CONCRETE BLOCK</v>
          </cell>
          <cell r="F340" t="str">
            <v/>
          </cell>
          <cell r="G340" t="str">
            <v>БЕТОННЫЕ БЛОКИ</v>
          </cell>
          <cell r="H340" t="str">
            <v/>
          </cell>
          <cell r="I340">
            <v>16</v>
          </cell>
          <cell r="J340" t="str">
            <v>EACH</v>
          </cell>
          <cell r="K340">
            <v>0</v>
          </cell>
          <cell r="L340">
            <v>0</v>
          </cell>
          <cell r="M340">
            <v>5604</v>
          </cell>
          <cell r="N340">
            <v>89664</v>
          </cell>
          <cell r="O340" t="str">
            <v>K/YARD</v>
          </cell>
        </row>
        <row r="341">
          <cell r="D341" t="str">
            <v>1725-7</v>
          </cell>
          <cell r="E341" t="str">
            <v>CONCRETE BLOCK</v>
          </cell>
          <cell r="F341" t="str">
            <v/>
          </cell>
          <cell r="G341" t="str">
            <v>БЕТОННЫЕ БЛОКИ</v>
          </cell>
          <cell r="H341" t="str">
            <v/>
          </cell>
          <cell r="I341">
            <v>18</v>
          </cell>
          <cell r="J341" t="str">
            <v>EACH</v>
          </cell>
          <cell r="K341">
            <v>0</v>
          </cell>
          <cell r="L341">
            <v>0</v>
          </cell>
          <cell r="M341">
            <v>5922</v>
          </cell>
          <cell r="N341">
            <v>106596</v>
          </cell>
          <cell r="O341" t="str">
            <v>K/YARD</v>
          </cell>
        </row>
        <row r="342">
          <cell r="D342" t="str">
            <v>1725-8</v>
          </cell>
          <cell r="E342" t="str">
            <v>CONCRETE BLOCK</v>
          </cell>
          <cell r="F342" t="str">
            <v/>
          </cell>
          <cell r="G342" t="str">
            <v>БЕТОННЫЕ БЛОКИ</v>
          </cell>
          <cell r="H342" t="str">
            <v/>
          </cell>
          <cell r="I342">
            <v>18</v>
          </cell>
          <cell r="J342" t="str">
            <v>EACH</v>
          </cell>
          <cell r="K342">
            <v>0</v>
          </cell>
          <cell r="L342">
            <v>0</v>
          </cell>
          <cell r="M342">
            <v>5922</v>
          </cell>
          <cell r="N342">
            <v>106596</v>
          </cell>
          <cell r="O342" t="str">
            <v>K/YARD</v>
          </cell>
        </row>
        <row r="343">
          <cell r="D343" t="str">
            <v>1725-9</v>
          </cell>
          <cell r="E343" t="str">
            <v>CONCRETE BLOCK</v>
          </cell>
          <cell r="F343" t="str">
            <v/>
          </cell>
          <cell r="G343" t="str">
            <v>БЕТОННЫЕ БЛОКИ</v>
          </cell>
          <cell r="H343" t="str">
            <v/>
          </cell>
          <cell r="I343">
            <v>12</v>
          </cell>
          <cell r="J343" t="str">
            <v>EACH</v>
          </cell>
          <cell r="K343">
            <v>0</v>
          </cell>
          <cell r="L343">
            <v>0</v>
          </cell>
          <cell r="M343">
            <v>5922</v>
          </cell>
          <cell r="N343">
            <v>71064</v>
          </cell>
          <cell r="O343" t="str">
            <v>K/YARD</v>
          </cell>
        </row>
        <row r="344">
          <cell r="D344" t="str">
            <v>1725-10</v>
          </cell>
          <cell r="E344" t="str">
            <v>CONCRETE BLOCK</v>
          </cell>
          <cell r="F344" t="str">
            <v/>
          </cell>
          <cell r="G344" t="str">
            <v>БЕТОННЫЕ БЛОКИ</v>
          </cell>
          <cell r="H344" t="str">
            <v/>
          </cell>
          <cell r="I344">
            <v>8</v>
          </cell>
          <cell r="J344" t="str">
            <v>EACH</v>
          </cell>
          <cell r="K344">
            <v>0</v>
          </cell>
          <cell r="L344">
            <v>0</v>
          </cell>
          <cell r="M344">
            <v>5922</v>
          </cell>
          <cell r="N344">
            <v>47376</v>
          </cell>
          <cell r="O344" t="str">
            <v>K/YARD</v>
          </cell>
        </row>
        <row r="345">
          <cell r="D345" t="str">
            <v>1725-11</v>
          </cell>
          <cell r="E345" t="str">
            <v>CONCRETE BLOCK</v>
          </cell>
          <cell r="F345" t="str">
            <v/>
          </cell>
          <cell r="G345" t="str">
            <v>БЕТОННЫЕ БЛОКИ</v>
          </cell>
          <cell r="H345" t="str">
            <v/>
          </cell>
          <cell r="I345">
            <v>16</v>
          </cell>
          <cell r="J345" t="str">
            <v>EACH</v>
          </cell>
          <cell r="K345">
            <v>0</v>
          </cell>
          <cell r="L345">
            <v>0</v>
          </cell>
          <cell r="M345">
            <v>5922</v>
          </cell>
          <cell r="N345">
            <v>94752</v>
          </cell>
          <cell r="O345" t="str">
            <v>K/YARD</v>
          </cell>
        </row>
        <row r="346">
          <cell r="D346" t="str">
            <v>1725-12</v>
          </cell>
          <cell r="E346" t="str">
            <v>CONCRETE BLOCK</v>
          </cell>
          <cell r="F346" t="str">
            <v/>
          </cell>
          <cell r="G346" t="str">
            <v>БЕТОННЫЕ БЛОКИ</v>
          </cell>
          <cell r="H346" t="str">
            <v/>
          </cell>
          <cell r="I346">
            <v>18</v>
          </cell>
          <cell r="J346" t="str">
            <v>EACH</v>
          </cell>
          <cell r="K346">
            <v>0</v>
          </cell>
          <cell r="L346">
            <v>0</v>
          </cell>
          <cell r="M346">
            <v>5922</v>
          </cell>
          <cell r="N346">
            <v>106596</v>
          </cell>
          <cell r="O346" t="str">
            <v>K/YARD</v>
          </cell>
        </row>
        <row r="347">
          <cell r="D347">
            <v>1728</v>
          </cell>
          <cell r="E347" t="str">
            <v>PIPE</v>
          </cell>
          <cell r="F347" t="str">
            <v>DIAM 426 X 9 MM</v>
          </cell>
          <cell r="G347" t="str">
            <v>ТРУБА</v>
          </cell>
          <cell r="H347" t="str">
            <v>ДИАМ  426 X 9 MM</v>
          </cell>
          <cell r="I347">
            <v>12.25</v>
          </cell>
          <cell r="J347" t="str">
            <v>METER</v>
          </cell>
          <cell r="K347">
            <v>0</v>
          </cell>
          <cell r="L347">
            <v>0</v>
          </cell>
          <cell r="M347">
            <v>5555</v>
          </cell>
          <cell r="N347">
            <v>68048.75</v>
          </cell>
          <cell r="O347" t="str">
            <v>K/PIPEYARD</v>
          </cell>
        </row>
        <row r="348">
          <cell r="D348">
            <v>1742</v>
          </cell>
          <cell r="E348" t="str">
            <v>CUTTING MACHINE</v>
          </cell>
          <cell r="F348" t="str">
            <v>VCM 200</v>
          </cell>
          <cell r="G348" t="str">
            <v>ГАЗОГЕНЕРАТОР</v>
          </cell>
          <cell r="H348" t="str">
            <v>VCM 200</v>
          </cell>
          <cell r="I348">
            <v>1</v>
          </cell>
          <cell r="J348" t="str">
            <v>EACH</v>
          </cell>
          <cell r="K348">
            <v>481.97399999999999</v>
          </cell>
          <cell r="L348">
            <v>481.97399999999999</v>
          </cell>
          <cell r="M348">
            <v>0</v>
          </cell>
          <cell r="N348">
            <v>0</v>
          </cell>
          <cell r="O348" t="str">
            <v>K/WELDERS</v>
          </cell>
        </row>
        <row r="349">
          <cell r="D349">
            <v>1743</v>
          </cell>
          <cell r="E349" t="str">
            <v>EXTRA CUTTERS FOR ITEM #1</v>
          </cell>
          <cell r="F349" t="str">
            <v/>
          </cell>
          <cell r="G349" t="str">
            <v>ЗАПАСНОЙ РЕЗЕЦ  ДЛЯ РАСШИРИТЕЛЯ ДИАМЕТРА СКВАЖИНЫ</v>
          </cell>
          <cell r="H349" t="str">
            <v/>
          </cell>
          <cell r="I349">
            <v>2</v>
          </cell>
          <cell r="J349" t="str">
            <v>EACH</v>
          </cell>
          <cell r="K349">
            <v>4772</v>
          </cell>
          <cell r="L349">
            <v>9544</v>
          </cell>
          <cell r="M349">
            <v>0</v>
          </cell>
          <cell r="N349">
            <v>0</v>
          </cell>
          <cell r="O349" t="str">
            <v>K2</v>
          </cell>
        </row>
        <row r="350">
          <cell r="D350">
            <v>1781</v>
          </cell>
          <cell r="E350" t="str">
            <v>WALL HEATERS 220V</v>
          </cell>
          <cell r="F350" t="str">
            <v>FOR LIVING UNITS AND BATHROOM</v>
          </cell>
          <cell r="G350" t="str">
            <v>НАСТЕННЫЕ ОБОГРЕВАТЕЛИ 220В</v>
          </cell>
          <cell r="H350" t="str">
            <v>ДЛЯ ЖИЛЫХ ПОМЕЩЕНИЙ И ДУШЕВОЙ</v>
          </cell>
          <cell r="I350">
            <v>5</v>
          </cell>
          <cell r="J350" t="str">
            <v>EACH</v>
          </cell>
          <cell r="K350">
            <v>311.14999999999998</v>
          </cell>
          <cell r="L350">
            <v>1555.75</v>
          </cell>
          <cell r="M350">
            <v>0</v>
          </cell>
          <cell r="N350">
            <v>0</v>
          </cell>
          <cell r="O350" t="str">
            <v>K/C 16</v>
          </cell>
        </row>
        <row r="351">
          <cell r="D351">
            <v>1792</v>
          </cell>
          <cell r="E351" t="str">
            <v>TUBING</v>
          </cell>
          <cell r="F351" t="str">
            <v>2-7/8" OD 6.5 LBS/FT API N-80 SMLS 8 RD EUE RANGE 2</v>
          </cell>
          <cell r="G351" t="str">
            <v>НКТ</v>
          </cell>
          <cell r="H351" t="str">
            <v>2-7/8" ВД 6.5 ФУНТ/ФУТ API N-80 БЕЗШОВНЫЕ 8 НИТОК РЕЗЬБА EUE R2</v>
          </cell>
          <cell r="I351">
            <v>420</v>
          </cell>
          <cell r="J351" t="str">
            <v>METER</v>
          </cell>
          <cell r="K351">
            <v>9.9499999999999993</v>
          </cell>
          <cell r="L351">
            <v>4179</v>
          </cell>
          <cell r="M351">
            <v>0</v>
          </cell>
          <cell r="N351">
            <v>0</v>
          </cell>
          <cell r="O351" t="str">
            <v>K/PIPEYARD</v>
          </cell>
        </row>
        <row r="352">
          <cell r="D352">
            <v>1793</v>
          </cell>
          <cell r="E352" t="str">
            <v>SWITCH BOARD</v>
          </cell>
          <cell r="F352" t="str">
            <v>1 MAIN 200 AMP AUTO FUSES 2 X 16 AMP 3 PHASE, 4 X 20 A 3 PHASE, 8 X 16 1-PHASE FOR WAREHOUSE</v>
          </cell>
          <cell r="G352" t="str">
            <v>РАСПРЕДЕЛИТЕЛЬНЫЙ ЩИТ</v>
          </cell>
          <cell r="H352" t="str">
            <v>1 ОСНОВНОЙ АВТОМАТ 200 А АВТОМАТИЧЕСКИЕ ПРЕДОХРАНИТЕЛИ 2 Х 16 А 3 ФАЗЫ 4 Х 20 А 3 ФАЗЫ, 8 Х 16 1 ФАЗА ДЛЯ СКЛАДА</v>
          </cell>
          <cell r="I352">
            <v>1</v>
          </cell>
          <cell r="J352" t="str">
            <v>EACH</v>
          </cell>
          <cell r="K352">
            <v>1123.25</v>
          </cell>
          <cell r="L352">
            <v>1123.25</v>
          </cell>
          <cell r="M352">
            <v>0</v>
          </cell>
          <cell r="N352">
            <v>0</v>
          </cell>
          <cell r="O352" t="str">
            <v>K1/</v>
          </cell>
        </row>
        <row r="353">
          <cell r="D353">
            <v>1794</v>
          </cell>
          <cell r="E353" t="str">
            <v>SWITCH BOARD</v>
          </cell>
          <cell r="F353" t="str">
            <v>1 MAIN 200 AMP AUTO FUSES 4 X 16 AMP 3 PHASE, 4 X 20 A 3 PHASE, 10 X 16 1-PHASE FOR REPAIR WORK SHOP</v>
          </cell>
          <cell r="G353" t="str">
            <v>РАСПРЕДЕЛИТЕЛЬНЫЙ ЩИТ</v>
          </cell>
          <cell r="H353" t="str">
            <v>1 ОСНОВНОЙ АВТОМАТ 200 А АВТОМАТИЧЕСКИЕ ПРЕДОХРАНИТЕЛИ 4 Х 16 А 3 ФАЗЫ 4 Х 20 А 3 ФАЗЫ, 10 Х 16 1 ФАЗА ДЛЯ РЕМОНТНОГО ЦЕХА</v>
          </cell>
          <cell r="I353">
            <v>1</v>
          </cell>
          <cell r="J353" t="str">
            <v>EACH</v>
          </cell>
          <cell r="K353">
            <v>1381.45</v>
          </cell>
          <cell r="L353">
            <v>1381.45</v>
          </cell>
          <cell r="M353">
            <v>0</v>
          </cell>
          <cell r="N353">
            <v>0</v>
          </cell>
          <cell r="O353" t="str">
            <v>K/SHOP</v>
          </cell>
        </row>
        <row r="354">
          <cell r="D354">
            <v>1795</v>
          </cell>
          <cell r="E354" t="str">
            <v>SWITCH BOARD</v>
          </cell>
          <cell r="F354" t="str">
            <v>1 MAIN 100 AMP 12 EA  16 AMP 1-PHASE FOR NEW AREA</v>
          </cell>
          <cell r="G354" t="str">
            <v>РАСПРЕДЕЛИТЕЛЬНЫЙ ЩИТ</v>
          </cell>
          <cell r="H354" t="str">
            <v>1 ОСНОВНОЙ АВТОМАТ 100 А 12 АВТОМАТИЧЕСКИХ ПРЕДОХРАНИТЕЛУЙ 16 А 1 ФАЗА ДЛЯ НОВОЙ ПЛОЩАДКИ</v>
          </cell>
          <cell r="I354">
            <v>2</v>
          </cell>
          <cell r="J354" t="str">
            <v>EACH</v>
          </cell>
          <cell r="K354">
            <v>810.45</v>
          </cell>
          <cell r="L354">
            <v>1620.9</v>
          </cell>
          <cell r="M354">
            <v>0</v>
          </cell>
          <cell r="N354">
            <v>0</v>
          </cell>
          <cell r="O354" t="str">
            <v>K/</v>
          </cell>
        </row>
        <row r="355">
          <cell r="D355">
            <v>1796</v>
          </cell>
          <cell r="E355" t="str">
            <v>SWITCH BOARD</v>
          </cell>
          <cell r="F355" t="str">
            <v>1 MAIN 250 AMP 1 X 100 AMP 3 PHASE, 1 X 50 AMP 3 PHASE, 6 X 16 AMP 1-P FOR NEW AREA REFEER</v>
          </cell>
          <cell r="G355" t="str">
            <v>РАСПРЕДЕЛИТЕЛЬНЫЙ ЩИТ</v>
          </cell>
          <cell r="H355" t="str">
            <v>1 ОСНОВНОЙ АВТОМАТ 250 А 1 X 100 A 3 ФАЗЫ, 1 Х 100 А 3 ФАЗЫ, 1 Х 50 А 3 ФАЗЫ, 6 Х 16 А ДЛЯ НОВОЙ ПЛОЩАДКИ</v>
          </cell>
          <cell r="I355">
            <v>2</v>
          </cell>
          <cell r="J355" t="str">
            <v>EACH</v>
          </cell>
          <cell r="K355">
            <v>1172.97</v>
          </cell>
          <cell r="L355">
            <v>2345.94</v>
          </cell>
          <cell r="M355">
            <v>0</v>
          </cell>
          <cell r="N355">
            <v>0</v>
          </cell>
          <cell r="O355" t="str">
            <v>K/</v>
          </cell>
        </row>
        <row r="356">
          <cell r="D356">
            <v>1852</v>
          </cell>
          <cell r="E356" t="str">
            <v>ALTERNATOR</v>
          </cell>
          <cell r="F356" t="str">
            <v>DAF</v>
          </cell>
          <cell r="G356" t="str">
            <v>ГЕНЕРАТОР</v>
          </cell>
          <cell r="H356" t="str">
            <v>ДАФ</v>
          </cell>
          <cell r="I356">
            <v>2</v>
          </cell>
          <cell r="J356" t="str">
            <v>EACH</v>
          </cell>
          <cell r="K356">
            <v>576.34</v>
          </cell>
          <cell r="L356">
            <v>1152.68</v>
          </cell>
          <cell r="M356">
            <v>0</v>
          </cell>
          <cell r="N356">
            <v>0</v>
          </cell>
          <cell r="O356" t="str">
            <v>K1/</v>
          </cell>
        </row>
        <row r="357">
          <cell r="D357">
            <v>1855</v>
          </cell>
          <cell r="E357" t="str">
            <v>EXHAUST SYSTEM COMPLETE</v>
          </cell>
          <cell r="F357" t="str">
            <v>HENSCHEL</v>
          </cell>
          <cell r="G357" t="str">
            <v>ВЫХЛОПНАЯ СИСТЕМА</v>
          </cell>
          <cell r="H357" t="str">
            <v>ДЛЯ ХЕНШЕЛА</v>
          </cell>
          <cell r="I357">
            <v>1</v>
          </cell>
          <cell r="J357" t="str">
            <v>EACH</v>
          </cell>
          <cell r="K357">
            <v>660.25</v>
          </cell>
          <cell r="L357">
            <v>660.25</v>
          </cell>
          <cell r="M357">
            <v>0</v>
          </cell>
          <cell r="N357">
            <v>0</v>
          </cell>
          <cell r="O357" t="str">
            <v>K1/9</v>
          </cell>
        </row>
        <row r="358">
          <cell r="D358">
            <v>1856</v>
          </cell>
          <cell r="E358" t="str">
            <v>FRONT WINDOW, LEFT AND RIGHT</v>
          </cell>
          <cell r="F358" t="str">
            <v>HENSCHEL</v>
          </cell>
          <cell r="G358" t="str">
            <v>ЛОБОВОЕ СТЕКЛО ЛЕВОЕ И ПРАВОЕ</v>
          </cell>
          <cell r="H358" t="str">
            <v>ДЛЯ ХЕНШЕЛА</v>
          </cell>
          <cell r="I358">
            <v>1</v>
          </cell>
          <cell r="J358" t="str">
            <v>EACH</v>
          </cell>
          <cell r="K358">
            <v>344.53</v>
          </cell>
          <cell r="L358">
            <v>344.53</v>
          </cell>
          <cell r="M358">
            <v>0</v>
          </cell>
          <cell r="N358">
            <v>0</v>
          </cell>
          <cell r="O358" t="str">
            <v>K1/47</v>
          </cell>
        </row>
        <row r="359">
          <cell r="D359">
            <v>1857</v>
          </cell>
          <cell r="E359" t="str">
            <v>HAMMER UNION</v>
          </cell>
          <cell r="F359" t="str">
            <v>1" FIG 200</v>
          </cell>
          <cell r="G359" t="str">
            <v>БЫСТРОРАЗЪЁМНОЕ СОЕДИНЕНИЕ</v>
          </cell>
          <cell r="H359" t="str">
            <v>1" FIG 200</v>
          </cell>
          <cell r="I359">
            <v>21</v>
          </cell>
          <cell r="J359" t="str">
            <v>EACH</v>
          </cell>
          <cell r="K359">
            <v>16.898</v>
          </cell>
          <cell r="L359">
            <v>354.858</v>
          </cell>
          <cell r="M359">
            <v>0</v>
          </cell>
          <cell r="N359">
            <v>0</v>
          </cell>
          <cell r="O359" t="str">
            <v>K1/48</v>
          </cell>
        </row>
        <row r="360">
          <cell r="D360">
            <v>1858</v>
          </cell>
          <cell r="E360" t="str">
            <v>HAMMER UNION</v>
          </cell>
          <cell r="F360" t="str">
            <v>1" FIG 602</v>
          </cell>
          <cell r="G360" t="str">
            <v>БЫСТРОРАЗЪЁМНОЕ СОЕДИНЕНИЕ</v>
          </cell>
          <cell r="H360" t="str">
            <v>1" FIG 602</v>
          </cell>
          <cell r="I360">
            <v>3</v>
          </cell>
          <cell r="J360" t="str">
            <v>EACH</v>
          </cell>
          <cell r="K360">
            <v>54.963999999999999</v>
          </cell>
          <cell r="L360">
            <v>164.892</v>
          </cell>
          <cell r="M360">
            <v>0</v>
          </cell>
          <cell r="N360">
            <v>0</v>
          </cell>
          <cell r="O360" t="str">
            <v>K1/48</v>
          </cell>
        </row>
        <row r="361">
          <cell r="E361" t="str">
            <v>HAMMER UNION</v>
          </cell>
          <cell r="F361" t="str">
            <v>1-1/2" FIG 200</v>
          </cell>
          <cell r="G361" t="str">
            <v>БЫСТРОРАЗЪЁМНОЕ СОЕДИНЕНИЕ</v>
          </cell>
          <cell r="H361" t="str">
            <v>1-1/2" FIG 200</v>
          </cell>
          <cell r="I361">
            <v>37</v>
          </cell>
          <cell r="J361" t="str">
            <v>EACH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>K1/48</v>
          </cell>
        </row>
        <row r="362">
          <cell r="D362">
            <v>1859</v>
          </cell>
          <cell r="E362" t="str">
            <v>HAMMER UNION</v>
          </cell>
          <cell r="F362" t="str">
            <v>1-1/2" FIG 200</v>
          </cell>
          <cell r="G362" t="str">
            <v>БЫСТРОРАЗЪЁМНОЕ СОЕДИНЕНИЕ</v>
          </cell>
          <cell r="H362" t="str">
            <v>1-1/2" FIG 200</v>
          </cell>
          <cell r="I362">
            <v>55</v>
          </cell>
          <cell r="J362" t="str">
            <v>EACH</v>
          </cell>
          <cell r="K362">
            <v>64.441999999999993</v>
          </cell>
          <cell r="L362">
            <v>3544.31</v>
          </cell>
          <cell r="M362">
            <v>0</v>
          </cell>
          <cell r="N362">
            <v>0</v>
          </cell>
          <cell r="O362" t="str">
            <v>K1/48</v>
          </cell>
        </row>
        <row r="363">
          <cell r="D363">
            <v>1870</v>
          </cell>
          <cell r="E363" t="str">
            <v>ROPE NYLON</v>
          </cell>
          <cell r="F363" t="str">
            <v>18 MM</v>
          </cell>
          <cell r="G363" t="str">
            <v>ВЕРЁВКА НЕЙЛОНОВАЯ</v>
          </cell>
          <cell r="H363" t="str">
            <v>18 ММ</v>
          </cell>
          <cell r="I363">
            <v>168</v>
          </cell>
          <cell r="J363" t="str">
            <v>METER</v>
          </cell>
          <cell r="K363">
            <v>1.5</v>
          </cell>
          <cell r="L363">
            <v>252</v>
          </cell>
          <cell r="M363">
            <v>0</v>
          </cell>
          <cell r="N363">
            <v>0</v>
          </cell>
          <cell r="O363" t="str">
            <v>K1/43</v>
          </cell>
        </row>
        <row r="364">
          <cell r="D364">
            <v>1951</v>
          </cell>
          <cell r="E364" t="str">
            <v>TRANSMISSION OIL</v>
          </cell>
          <cell r="F364" t="str">
            <v>SPIRAX HD 80W90</v>
          </cell>
          <cell r="G364" t="str">
            <v>ТРАНСМИССИОННОЕ МАСЛО</v>
          </cell>
          <cell r="H364" t="str">
            <v>СПАЙРАКС ХД 80W90</v>
          </cell>
          <cell r="I364">
            <v>183</v>
          </cell>
          <cell r="J364" t="str">
            <v>LITER</v>
          </cell>
          <cell r="K364">
            <v>0</v>
          </cell>
          <cell r="L364">
            <v>0</v>
          </cell>
          <cell r="M364">
            <v>450</v>
          </cell>
          <cell r="N364">
            <v>82350</v>
          </cell>
          <cell r="O364" t="str">
            <v>K1/54</v>
          </cell>
        </row>
        <row r="365">
          <cell r="D365">
            <v>1953</v>
          </cell>
          <cell r="E365" t="str">
            <v>ROCK BITS</v>
          </cell>
          <cell r="F365" t="str">
            <v>III-112-CR 112 MM RUSSIAN MADE</v>
          </cell>
          <cell r="G365" t="str">
            <v>ДОЛОТА ТВЁРДЫХ ПОРОД</v>
          </cell>
          <cell r="H365" t="str">
            <v>III-112-CR 112 ММ РОССИЙСКОГО ПРОИЗВОДСТВА</v>
          </cell>
          <cell r="I365">
            <v>5</v>
          </cell>
          <cell r="J365" t="str">
            <v>EACH</v>
          </cell>
          <cell r="K365">
            <v>553.64</v>
          </cell>
          <cell r="L365">
            <v>2768.2</v>
          </cell>
          <cell r="M365">
            <v>0</v>
          </cell>
          <cell r="N365">
            <v>0</v>
          </cell>
          <cell r="O365" t="str">
            <v>K2</v>
          </cell>
        </row>
        <row r="366">
          <cell r="D366">
            <v>1954</v>
          </cell>
          <cell r="E366" t="str">
            <v>NORRISEAL LLC</v>
          </cell>
          <cell r="F366" t="str">
            <v/>
          </cell>
          <cell r="G366" t="str">
            <v>ПАНЕЛЬ КИП</v>
          </cell>
          <cell r="H366" t="str">
            <v/>
          </cell>
          <cell r="I366">
            <v>1</v>
          </cell>
          <cell r="J366" t="str">
            <v>EACH</v>
          </cell>
          <cell r="K366">
            <v>600</v>
          </cell>
          <cell r="L366">
            <v>600</v>
          </cell>
          <cell r="M366">
            <v>0</v>
          </cell>
          <cell r="N366">
            <v>0</v>
          </cell>
          <cell r="O366" t="str">
            <v>K/WELL 10</v>
          </cell>
        </row>
        <row r="367">
          <cell r="D367">
            <v>1955</v>
          </cell>
          <cell r="E367" t="str">
            <v>NORRISEAL LCV</v>
          </cell>
          <cell r="F367" t="str">
            <v>1"</v>
          </cell>
          <cell r="G367" t="str">
            <v>ПАНЕЛЬ КИП</v>
          </cell>
          <cell r="H367" t="str">
            <v>1"</v>
          </cell>
          <cell r="I367">
            <v>1</v>
          </cell>
          <cell r="J367" t="str">
            <v>EACH</v>
          </cell>
          <cell r="K367">
            <v>600</v>
          </cell>
          <cell r="L367">
            <v>600</v>
          </cell>
          <cell r="M367">
            <v>0</v>
          </cell>
          <cell r="N367">
            <v>0</v>
          </cell>
          <cell r="O367" t="str">
            <v>K/WELL 10</v>
          </cell>
        </row>
        <row r="368">
          <cell r="D368">
            <v>1956</v>
          </cell>
          <cell r="E368" t="str">
            <v>BARTON RECORDER</v>
          </cell>
          <cell r="F368" t="str">
            <v/>
          </cell>
          <cell r="G368" t="str">
            <v>САМОПИСЕЦ БАРТОН</v>
          </cell>
          <cell r="H368" t="str">
            <v/>
          </cell>
          <cell r="I368">
            <v>1</v>
          </cell>
          <cell r="J368" t="str">
            <v>EACH</v>
          </cell>
          <cell r="K368">
            <v>1500</v>
          </cell>
          <cell r="L368">
            <v>1500</v>
          </cell>
          <cell r="M368">
            <v>0</v>
          </cell>
          <cell r="N368">
            <v>0</v>
          </cell>
          <cell r="O368" t="str">
            <v>K/WELL 10</v>
          </cell>
        </row>
        <row r="369">
          <cell r="D369">
            <v>1972</v>
          </cell>
          <cell r="E369" t="str">
            <v>O-RING</v>
          </cell>
          <cell r="F369" t="str">
            <v/>
          </cell>
          <cell r="G369" t="str">
            <v>КОЛЬЦО РЕЗИНОВОЕ</v>
          </cell>
          <cell r="H369" t="str">
            <v/>
          </cell>
          <cell r="I369">
            <v>10</v>
          </cell>
          <cell r="J369" t="str">
            <v>EACH</v>
          </cell>
          <cell r="K369">
            <v>0</v>
          </cell>
          <cell r="L369">
            <v>0</v>
          </cell>
          <cell r="M369">
            <v>720</v>
          </cell>
          <cell r="N369">
            <v>7200</v>
          </cell>
          <cell r="O369" t="str">
            <v>K1/0</v>
          </cell>
        </row>
        <row r="370">
          <cell r="D370">
            <v>1982</v>
          </cell>
          <cell r="E370" t="str">
            <v>HEX LAG SCREW</v>
          </cell>
          <cell r="F370" t="str">
            <v>3/8" X 5"</v>
          </cell>
          <cell r="G370" t="str">
            <v>ШУРУПЫ</v>
          </cell>
          <cell r="H370" t="str">
            <v>3/8" X 5"</v>
          </cell>
          <cell r="I370">
            <v>62</v>
          </cell>
          <cell r="J370" t="str">
            <v>EACH</v>
          </cell>
          <cell r="K370">
            <v>0.35799999999999998</v>
          </cell>
          <cell r="L370">
            <v>22.195999999999998</v>
          </cell>
          <cell r="M370">
            <v>0</v>
          </cell>
          <cell r="N370">
            <v>0</v>
          </cell>
          <cell r="O370" t="str">
            <v>K1/45</v>
          </cell>
        </row>
        <row r="371">
          <cell r="D371">
            <v>1983</v>
          </cell>
          <cell r="E371" t="str">
            <v>SCREW SHIELD</v>
          </cell>
          <cell r="F371" t="str">
            <v>FOR HEX LAG SCREW</v>
          </cell>
          <cell r="G371" t="str">
            <v>ПЛАСТИКОВЫЙ КЛИН</v>
          </cell>
          <cell r="H371" t="str">
            <v>ДЛЯ ШУРУПОВ</v>
          </cell>
          <cell r="I371">
            <v>514</v>
          </cell>
          <cell r="J371" t="str">
            <v>EACH</v>
          </cell>
          <cell r="K371">
            <v>0.17299999999999999</v>
          </cell>
          <cell r="L371">
            <v>88.921999999999997</v>
          </cell>
          <cell r="M371">
            <v>0</v>
          </cell>
          <cell r="N371">
            <v>0</v>
          </cell>
          <cell r="O371" t="str">
            <v>K1/45</v>
          </cell>
        </row>
        <row r="372">
          <cell r="D372">
            <v>1991</v>
          </cell>
          <cell r="E372" t="str">
            <v>GLOVES</v>
          </cell>
          <cell r="F372" t="str">
            <v/>
          </cell>
          <cell r="G372" t="str">
            <v>ПЕРЧАТКИ</v>
          </cell>
          <cell r="H372" t="str">
            <v/>
          </cell>
          <cell r="I372">
            <v>868</v>
          </cell>
          <cell r="J372" t="str">
            <v>PAIR</v>
          </cell>
          <cell r="K372">
            <v>0</v>
          </cell>
          <cell r="L372">
            <v>0</v>
          </cell>
          <cell r="M372">
            <v>322</v>
          </cell>
          <cell r="N372">
            <v>279496</v>
          </cell>
          <cell r="O372" t="str">
            <v>K1/MIDDLE/A</v>
          </cell>
        </row>
        <row r="373">
          <cell r="D373">
            <v>1994</v>
          </cell>
          <cell r="E373" t="str">
            <v>CASING HEAD</v>
          </cell>
          <cell r="F373" t="str">
            <v>TYPE AWC 11" 3000 RWP X 8-5/8" SW C/W TWO 2" LPSO, API-6A, TEMP-L, MC-EE, PSL-1</v>
          </cell>
          <cell r="G373" t="str">
            <v>ОБСАДНАЯ ГОЛОВКА</v>
          </cell>
          <cell r="H373" t="str">
            <v>ТИП AWC 11" 3000 RWP X 8-5/8" SW C/W TWO 2" LPSO, API-6A, TEMP-L, MC-EE, PSL-1</v>
          </cell>
          <cell r="I373">
            <v>1</v>
          </cell>
          <cell r="J373" t="str">
            <v>EACH</v>
          </cell>
          <cell r="K373">
            <v>1365.43</v>
          </cell>
          <cell r="L373">
            <v>1365.43</v>
          </cell>
          <cell r="M373">
            <v>0</v>
          </cell>
          <cell r="N373">
            <v>0</v>
          </cell>
          <cell r="O373" t="str">
            <v>K2</v>
          </cell>
        </row>
        <row r="374">
          <cell r="D374">
            <v>1997</v>
          </cell>
          <cell r="E374" t="str">
            <v>BULL PLUG</v>
          </cell>
          <cell r="F374" t="str">
            <v>2" LP XXH C/W 1/2" NPT TAP</v>
          </cell>
          <cell r="G374" t="str">
            <v>ЗАГЛУШКА</v>
          </cell>
          <cell r="H374" t="str">
            <v>2" LP XXH ЦЕЛЬНАЯ</v>
          </cell>
          <cell r="I374">
            <v>1</v>
          </cell>
          <cell r="J374" t="str">
            <v>EACH</v>
          </cell>
          <cell r="K374">
            <v>9.4499999999999993</v>
          </cell>
          <cell r="L374">
            <v>9.4499999999999993</v>
          </cell>
          <cell r="M374">
            <v>0</v>
          </cell>
          <cell r="N374">
            <v>0</v>
          </cell>
          <cell r="O374" t="str">
            <v>K2</v>
          </cell>
        </row>
        <row r="375">
          <cell r="D375" t="str">
            <v>1997-1</v>
          </cell>
          <cell r="E375" t="str">
            <v>BULL PLUG</v>
          </cell>
          <cell r="F375" t="str">
            <v>2" LP XXH C/W 1/2" NPT TAP</v>
          </cell>
          <cell r="G375" t="str">
            <v>ЗАГЛУШКА</v>
          </cell>
          <cell r="H375" t="str">
            <v>2" LP XXH ЦЕЛЬНАЯ</v>
          </cell>
          <cell r="I375">
            <v>1</v>
          </cell>
          <cell r="J375" t="str">
            <v>EACH</v>
          </cell>
          <cell r="K375">
            <v>9.4499999999999993</v>
          </cell>
          <cell r="L375">
            <v>9.4499999999999993</v>
          </cell>
          <cell r="M375">
            <v>0</v>
          </cell>
          <cell r="N375">
            <v>0</v>
          </cell>
          <cell r="O375" t="str">
            <v>K2</v>
          </cell>
        </row>
        <row r="376">
          <cell r="D376">
            <v>1998</v>
          </cell>
          <cell r="E376" t="str">
            <v>SLIP ASSY</v>
          </cell>
          <cell r="F376" t="str">
            <v>TYPE WCP, 11" X 5-3/4", API-6A, TEMP-L, MC-EE, PSL-1</v>
          </cell>
          <cell r="G376" t="str">
            <v>КЛИНЬЯ</v>
          </cell>
          <cell r="H376" t="str">
            <v>ТИП WCP, 11" X 5-3/4", API-6A, TEMP-L, MC-EE, PSL-1</v>
          </cell>
          <cell r="I376">
            <v>2</v>
          </cell>
          <cell r="J376" t="str">
            <v>EACH</v>
          </cell>
          <cell r="K376">
            <v>996.67</v>
          </cell>
          <cell r="L376">
            <v>1993.34</v>
          </cell>
          <cell r="M376">
            <v>0</v>
          </cell>
          <cell r="N376">
            <v>0</v>
          </cell>
          <cell r="O376" t="str">
            <v>K2</v>
          </cell>
        </row>
        <row r="377">
          <cell r="D377">
            <v>1999</v>
          </cell>
          <cell r="E377" t="str">
            <v>PRIMARY PACKOFF ASSY</v>
          </cell>
          <cell r="F377" t="str">
            <v>TYPE WCP, 11" X 5-3/4", API-6A, TEMP-L. MC-EE, PSL-1</v>
          </cell>
          <cell r="G377" t="str">
            <v>ПРЕДВАРИТЕЛЬНОЕ УПЛОТНИТЕЛЬНОЕ УСТРОЙСТВО</v>
          </cell>
          <cell r="H377" t="str">
            <v>ТИП WCP, 11" X 5-3/4", API-6A, TEMP-L, MC-EE, PSL-1</v>
          </cell>
          <cell r="I377">
            <v>2</v>
          </cell>
          <cell r="J377" t="str">
            <v>EACH</v>
          </cell>
          <cell r="K377">
            <v>453.87</v>
          </cell>
          <cell r="L377">
            <v>907.74</v>
          </cell>
          <cell r="M377">
            <v>0</v>
          </cell>
          <cell r="N377">
            <v>0</v>
          </cell>
          <cell r="O377" t="str">
            <v>K2</v>
          </cell>
        </row>
        <row r="378">
          <cell r="D378">
            <v>2001</v>
          </cell>
          <cell r="E378" t="str">
            <v>TUBING HEAD</v>
          </cell>
          <cell r="F378" t="str">
            <v>ABB VG-OF 11" 5000# X 7-1/16" 5000# C/W 2-2 1/6: 5000# SSO, P, AA, PSL-1, PR-1</v>
          </cell>
          <cell r="G378" t="str">
            <v>ГОЛОВКА НКТ</v>
          </cell>
          <cell r="H378" t="str">
            <v>ABB VG-OF 11" 5000# X 7-1/16" 5000# C/W 2-2 1/6: 5000# SSO, P, AA, PSL-1, PR-1</v>
          </cell>
          <cell r="I378">
            <v>3</v>
          </cell>
          <cell r="J378" t="str">
            <v>EACH</v>
          </cell>
          <cell r="K378">
            <v>2901.07</v>
          </cell>
          <cell r="L378">
            <v>8703.2099999999991</v>
          </cell>
          <cell r="M378">
            <v>0</v>
          </cell>
          <cell r="N378">
            <v>0</v>
          </cell>
          <cell r="O378" t="str">
            <v>K2</v>
          </cell>
        </row>
        <row r="379">
          <cell r="D379" t="str">
            <v>2001-1</v>
          </cell>
          <cell r="E379" t="str">
            <v>TUBING HEAD</v>
          </cell>
          <cell r="F379" t="str">
            <v>ABB VG-OF 11" 5000# X 7-1/16" 5000# C/W 2-2 1/6: 5000# SSO, P, AA, PSL-1, PR-1</v>
          </cell>
          <cell r="G379" t="str">
            <v>ГОЛОВКА НКТ</v>
          </cell>
          <cell r="H379" t="str">
            <v>ABB VG-OF 11" 5000# X 7-1/16" 5000# C/W 2-2 1/6: 5000# SSO, P, AA, PSL-1, PR-1</v>
          </cell>
          <cell r="I379">
            <v>1</v>
          </cell>
          <cell r="J379" t="str">
            <v>EACH</v>
          </cell>
          <cell r="K379">
            <v>2969.11</v>
          </cell>
          <cell r="L379">
            <v>2969.11</v>
          </cell>
          <cell r="M379">
            <v>0</v>
          </cell>
          <cell r="N379">
            <v>0</v>
          </cell>
          <cell r="O379" t="str">
            <v>K2</v>
          </cell>
        </row>
        <row r="380">
          <cell r="D380">
            <v>2002</v>
          </cell>
          <cell r="E380" t="str">
            <v>TUBING HANGER</v>
          </cell>
          <cell r="F380" t="str">
            <v>ABB XP-1 7 1/16" X 2 7/8" EUE EXTENDED NECK C/W  2 2/2" B.P.V. THREADS, P, AA, PSL-1, PR-1</v>
          </cell>
          <cell r="G380" t="str">
            <v>ПОДВЕСКА НКТ</v>
          </cell>
          <cell r="H380" t="str">
            <v>ABB XP-1 7 1/16" X 2 7/8" EUE EXTENDED NECK C/W  2 2/2" B.P.V. THREADS, P, AA, PSL-1, PR-1</v>
          </cell>
          <cell r="I380">
            <v>2</v>
          </cell>
          <cell r="J380" t="str">
            <v>EACH</v>
          </cell>
          <cell r="K380">
            <v>640</v>
          </cell>
          <cell r="L380">
            <v>1280</v>
          </cell>
          <cell r="M380">
            <v>0</v>
          </cell>
          <cell r="N380">
            <v>0</v>
          </cell>
          <cell r="O380" t="str">
            <v>K2</v>
          </cell>
        </row>
        <row r="381">
          <cell r="D381" t="str">
            <v>2002-1</v>
          </cell>
          <cell r="E381" t="str">
            <v>TUBING HANGER</v>
          </cell>
          <cell r="F381" t="str">
            <v>ABB XP-1 7 1/16" X 2 7/8" EUE EXTENDED NECK C/W  2 2/2" B.P.V. THREADS, P, AA, PSL-1, PR-1</v>
          </cell>
          <cell r="G381" t="str">
            <v>ПОДВЕСКА НКТ</v>
          </cell>
          <cell r="H381" t="str">
            <v>ABB XP-1 7 1/16" X 2 7/8" EUE EXTENDED NECK C/W  2 2/2" B.P.V. THREADS, P, AA, PSL-1, PR-1</v>
          </cell>
          <cell r="I381">
            <v>1</v>
          </cell>
          <cell r="J381" t="str">
            <v>EACH</v>
          </cell>
          <cell r="K381">
            <v>223.88</v>
          </cell>
          <cell r="L381">
            <v>223.88</v>
          </cell>
          <cell r="M381">
            <v>0</v>
          </cell>
          <cell r="N381">
            <v>0</v>
          </cell>
          <cell r="O381" t="str">
            <v>K2</v>
          </cell>
        </row>
        <row r="382">
          <cell r="D382">
            <v>2004</v>
          </cell>
          <cell r="E382" t="str">
            <v>GATE VALVE</v>
          </cell>
          <cell r="F382" t="str">
            <v>ABB VGC 2 9/16" 5000# FLANGED, FULL BORE, AA, PSL-1, PR-1</v>
          </cell>
          <cell r="G382" t="str">
            <v>ЗАТВОРНЫЙ КЛАПАН</v>
          </cell>
          <cell r="H382" t="str">
            <v>ABB VGC 2 9/16" 5000# ФЛАНЦЕВЫЙ, ПОЛНОСТЬЮ ОТКРЫТЫЙ, AA, PSL-1, PR-1</v>
          </cell>
          <cell r="I382">
            <v>1</v>
          </cell>
          <cell r="J382" t="str">
            <v>EACH</v>
          </cell>
          <cell r="K382">
            <v>1311.45</v>
          </cell>
          <cell r="L382">
            <v>1311.45</v>
          </cell>
          <cell r="M382">
            <v>0</v>
          </cell>
          <cell r="N382">
            <v>0</v>
          </cell>
          <cell r="O382" t="str">
            <v>K2</v>
          </cell>
        </row>
        <row r="383">
          <cell r="D383">
            <v>2005</v>
          </cell>
          <cell r="E383" t="str">
            <v>COMPANION FLANGE</v>
          </cell>
          <cell r="F383" t="str">
            <v>2-1/16" 5000# X 2" LP, P, AA, PSL-1,PR-1</v>
          </cell>
          <cell r="G383" t="str">
            <v>СОПРОВОДИТЕЛЬНЫЙ ФЛАНЕЦ</v>
          </cell>
          <cell r="H383" t="str">
            <v>2-1/16" 5000# X 2" LP, P, AA, PSL-1,PR-1</v>
          </cell>
          <cell r="I383">
            <v>2</v>
          </cell>
          <cell r="J383" t="str">
            <v>EACH</v>
          </cell>
          <cell r="K383">
            <v>64.75</v>
          </cell>
          <cell r="L383">
            <v>129.5</v>
          </cell>
          <cell r="M383">
            <v>0</v>
          </cell>
          <cell r="N383">
            <v>0</v>
          </cell>
          <cell r="O383" t="str">
            <v>K2</v>
          </cell>
        </row>
        <row r="384">
          <cell r="D384" t="str">
            <v>2005-1</v>
          </cell>
          <cell r="E384" t="str">
            <v>COMPANION FLANGE</v>
          </cell>
          <cell r="F384" t="str">
            <v>2-1/16" 5000# X 2" LP, P, AA, PSL-1,PR-1</v>
          </cell>
          <cell r="G384" t="str">
            <v>СОПРОВОДИТЕЛЬНЫЙ ФЛАНЕЦ</v>
          </cell>
          <cell r="H384" t="str">
            <v>2-1/16" 5000# X 2" LP, P, AA, PSL-1,PR-1</v>
          </cell>
          <cell r="I384">
            <v>2</v>
          </cell>
          <cell r="J384" t="str">
            <v>EACH</v>
          </cell>
          <cell r="K384">
            <v>64.75</v>
          </cell>
          <cell r="L384">
            <v>129.5</v>
          </cell>
          <cell r="M384">
            <v>0</v>
          </cell>
          <cell r="N384">
            <v>0</v>
          </cell>
          <cell r="O384" t="str">
            <v>K2</v>
          </cell>
        </row>
        <row r="385">
          <cell r="D385">
            <v>2006</v>
          </cell>
          <cell r="E385" t="str">
            <v>GATE VALVE</v>
          </cell>
          <cell r="F385" t="str">
            <v>ABB VGC 2 1/16" 5000# FLANGED, FULL BORE, AA, PSL-1, PR-1</v>
          </cell>
          <cell r="G385" t="str">
            <v>ЗАТВОРНЫЙ КЛАПАН</v>
          </cell>
          <cell r="H385" t="str">
            <v>ABB VGC 2 1/16" 5000# ФЛАНЦЕВЫЙ, ПОЛНОСТЬЮ ОТКРЫТЫЙ, AA, PSL-1, PR-1</v>
          </cell>
          <cell r="I385">
            <v>1</v>
          </cell>
          <cell r="J385" t="str">
            <v>EACH</v>
          </cell>
          <cell r="K385">
            <v>901.95</v>
          </cell>
          <cell r="L385">
            <v>901.95</v>
          </cell>
          <cell r="M385">
            <v>0</v>
          </cell>
          <cell r="N385">
            <v>0</v>
          </cell>
          <cell r="O385" t="str">
            <v>K2</v>
          </cell>
        </row>
        <row r="386">
          <cell r="D386">
            <v>2007</v>
          </cell>
          <cell r="E386" t="str">
            <v>STUDDED CROSS</v>
          </cell>
          <cell r="F386" t="str">
            <v>ABB ST 2-9/16" 5000# X 2 9/16"  5000# X 2 1/16" 5000#, P, AA, PSL-1, PR-1</v>
          </cell>
          <cell r="G386" t="str">
            <v>ШТИФТОВАЯ КРЕСТОВИНА</v>
          </cell>
          <cell r="H386" t="str">
            <v>ABB ST 2-9/16" 5000# X 2 9/16"  5000# X 2 1/16" 5000#, P, AA, PSL-1, PR-1</v>
          </cell>
          <cell r="I386">
            <v>1</v>
          </cell>
          <cell r="J386" t="str">
            <v>EACH</v>
          </cell>
          <cell r="K386">
            <v>882</v>
          </cell>
          <cell r="L386">
            <v>882</v>
          </cell>
          <cell r="M386">
            <v>0</v>
          </cell>
          <cell r="N386">
            <v>0</v>
          </cell>
          <cell r="O386" t="str">
            <v>K2</v>
          </cell>
        </row>
        <row r="387">
          <cell r="D387">
            <v>2010</v>
          </cell>
          <cell r="E387" t="str">
            <v>BLIND FLANGE</v>
          </cell>
          <cell r="F387" t="str">
            <v>2-1/16" 5000# RWP, API 6A, TEMP L, MC-EE, PSL 1, PR 2</v>
          </cell>
          <cell r="G387" t="str">
            <v>ГЛУХОЙ ФЛАНЕЦ</v>
          </cell>
          <cell r="H387" t="str">
            <v>2-1/16" 5000# RWP, API 6A, TEMP L, MC-EE, PSL 1, PR 2</v>
          </cell>
          <cell r="I387">
            <v>2</v>
          </cell>
          <cell r="J387" t="str">
            <v>EACH</v>
          </cell>
          <cell r="K387">
            <v>92</v>
          </cell>
          <cell r="L387">
            <v>184</v>
          </cell>
          <cell r="M387">
            <v>0</v>
          </cell>
          <cell r="N387">
            <v>0</v>
          </cell>
          <cell r="O387" t="str">
            <v>K2</v>
          </cell>
        </row>
        <row r="388">
          <cell r="D388">
            <v>2015</v>
          </cell>
          <cell r="E388" t="str">
            <v>INFRA-RED GAS HEATERS</v>
          </cell>
          <cell r="F388" t="str">
            <v>P/N CD6107 CATA-DYNE MODEL #BX24X48 48000 BTU HEATER S/N 136606, 136607, 136608, 136609, 136610, 136611, 136612, 136613</v>
          </cell>
          <cell r="G388" t="str">
            <v>ИНФРАКРАСНЫЕ ГАЗОВЫЕ НАГРЕВАТЕЛИ</v>
          </cell>
          <cell r="H388" t="str">
            <v>П/Н CD6107 КАТА ДАЙН МОДЕЛЬ #BX24X48 48000 BTU С/Н 136606, 136607, 136608, 136609, 136610, 136611, 136612, 136613</v>
          </cell>
          <cell r="I388">
            <v>6</v>
          </cell>
          <cell r="J388" t="str">
            <v>EACH</v>
          </cell>
          <cell r="K388">
            <v>1850</v>
          </cell>
          <cell r="L388">
            <v>11100</v>
          </cell>
          <cell r="M388">
            <v>0</v>
          </cell>
          <cell r="N388">
            <v>0</v>
          </cell>
          <cell r="O388" t="str">
            <v>K1/BACK</v>
          </cell>
        </row>
        <row r="389">
          <cell r="D389">
            <v>2025</v>
          </cell>
          <cell r="E389" t="str">
            <v>CUTTING TIP</v>
          </cell>
          <cell r="F389" t="str">
            <v>VICTOR #1</v>
          </cell>
          <cell r="G389" t="str">
            <v>НАСАДКИ ДЛЯ РЕЗАКА</v>
          </cell>
          <cell r="H389" t="str">
            <v>ВИКТОР #1</v>
          </cell>
          <cell r="I389">
            <v>45</v>
          </cell>
          <cell r="J389" t="str">
            <v>EACH</v>
          </cell>
          <cell r="K389">
            <v>4.58</v>
          </cell>
          <cell r="L389">
            <v>206.1</v>
          </cell>
          <cell r="M389">
            <v>0</v>
          </cell>
          <cell r="N389">
            <v>0</v>
          </cell>
          <cell r="O389" t="str">
            <v>K1/41</v>
          </cell>
        </row>
        <row r="390">
          <cell r="D390">
            <v>2026</v>
          </cell>
          <cell r="E390" t="str">
            <v>CUTTING TIP</v>
          </cell>
          <cell r="F390" t="str">
            <v>VICTOR #2</v>
          </cell>
          <cell r="G390" t="str">
            <v>НАСАДКИ ДЛЯ РЕЗАКА</v>
          </cell>
          <cell r="H390" t="str">
            <v>ВИКТОР #2</v>
          </cell>
          <cell r="I390">
            <v>50</v>
          </cell>
          <cell r="J390" t="str">
            <v>EACH</v>
          </cell>
          <cell r="K390">
            <v>4.58</v>
          </cell>
          <cell r="L390">
            <v>229</v>
          </cell>
          <cell r="M390">
            <v>0</v>
          </cell>
          <cell r="N390">
            <v>0</v>
          </cell>
          <cell r="O390" t="str">
            <v>K1/41</v>
          </cell>
        </row>
        <row r="391">
          <cell r="D391">
            <v>2041</v>
          </cell>
          <cell r="E391" t="str">
            <v>KARDEX</v>
          </cell>
          <cell r="F391" t="str">
            <v>10 DRAWER C/W 5 PACKS OF CARDS</v>
          </cell>
          <cell r="G391" t="str">
            <v>КАРДЕКС</v>
          </cell>
          <cell r="H391" t="str">
            <v>10 ЛОТКОВ С 5 ЗАПАСНЫМИ ПАЧКАМИ КАРТОЧЕК</v>
          </cell>
          <cell r="I391">
            <v>1</v>
          </cell>
          <cell r="J391" t="str">
            <v>EACH</v>
          </cell>
          <cell r="K391">
            <v>1400</v>
          </cell>
          <cell r="L391">
            <v>1400</v>
          </cell>
          <cell r="M391">
            <v>0</v>
          </cell>
          <cell r="N391">
            <v>0</v>
          </cell>
          <cell r="O391" t="str">
            <v>K/TOOL ROOM</v>
          </cell>
        </row>
        <row r="392">
          <cell r="D392">
            <v>2044</v>
          </cell>
          <cell r="E392" t="str">
            <v>VOLLEY BALL</v>
          </cell>
          <cell r="F392" t="str">
            <v/>
          </cell>
          <cell r="G392" t="str">
            <v>МЯЧ ДЛЯ ВОЛЛЕЙБОЛА</v>
          </cell>
          <cell r="H392" t="str">
            <v/>
          </cell>
          <cell r="I392">
            <v>2</v>
          </cell>
          <cell r="J392" t="str">
            <v>EACH</v>
          </cell>
          <cell r="K392">
            <v>35</v>
          </cell>
          <cell r="L392">
            <v>70</v>
          </cell>
          <cell r="M392">
            <v>0</v>
          </cell>
          <cell r="N392">
            <v>0</v>
          </cell>
          <cell r="O392" t="str">
            <v>K/CAMP</v>
          </cell>
        </row>
        <row r="393">
          <cell r="D393">
            <v>2061</v>
          </cell>
          <cell r="E393" t="str">
            <v>HEATER</v>
          </cell>
          <cell r="F393" t="str">
            <v>MASTER MODEL BR150CE S/N 6007228 150,000 BTU FORCED AIR HEATER ELECTRIC START DIESEL DRIVEN</v>
          </cell>
          <cell r="G393" t="str">
            <v>ОБОГРЕВАТЕЛЬ</v>
          </cell>
          <cell r="H393" t="str">
            <v>МАСТЕР МОДЕЛЬ BR150CE С/Н 6007228 150,000 BTU ВОЗДУШНОЕ НАГНЕТАНИЕ ДИЗЕЛЬ</v>
          </cell>
          <cell r="I393">
            <v>2</v>
          </cell>
          <cell r="J393" t="str">
            <v>EACH</v>
          </cell>
          <cell r="K393">
            <v>450</v>
          </cell>
          <cell r="L393">
            <v>900</v>
          </cell>
          <cell r="M393">
            <v>0</v>
          </cell>
          <cell r="N393">
            <v>0</v>
          </cell>
          <cell r="O393" t="str">
            <v>K1/C-22</v>
          </cell>
        </row>
        <row r="394">
          <cell r="D394">
            <v>2062</v>
          </cell>
          <cell r="E394" t="str">
            <v>DUAL STATION MOTOR STARTER</v>
          </cell>
          <cell r="F394" t="str">
            <v>380V 50 HZ FOR STARTING AND STOPPING THE PURIFIER AND FEED PUMP. THE UNIT IS COMPLETE WITH RUNNING LIGHT, OVERLOAD PROTECTION, START/STOP PUSHBUTTONS, AMMETER IN COVER, AND TRANSFORMER ALL IN A NEMA 4 STEEL BOX</v>
          </cell>
          <cell r="G394" t="str">
            <v>ДВУСТАНЦИОННЫЙ СТАРТЕР</v>
          </cell>
          <cell r="H394" t="str">
            <v>380В 50 ГЦ ДЛЯ ЗАПУСКА И ОСТАНОВКИ ОЧИСТИТЕЛЯ И ПОДАЮЩЕГО НАСОСА. В КОМПЛЕКТ ВХОДЯТ: ОСВЕТИТЕЛЬ, ЗАЩИТА ОТ ПЕРЕГРУЗКИ И ТРАНСФОРМАТОР В СТАЛЬНОМ ЯЩИКЕ</v>
          </cell>
          <cell r="I394">
            <v>1</v>
          </cell>
          <cell r="J394" t="str">
            <v>EACH</v>
          </cell>
          <cell r="K394">
            <v>860</v>
          </cell>
          <cell r="L394">
            <v>860</v>
          </cell>
          <cell r="M394">
            <v>0</v>
          </cell>
          <cell r="N394">
            <v>0</v>
          </cell>
          <cell r="O394" t="str">
            <v>K/FUEL STATION</v>
          </cell>
        </row>
        <row r="395">
          <cell r="D395">
            <v>2069</v>
          </cell>
          <cell r="E395" t="str">
            <v>FUEL INJECTOR</v>
          </cell>
          <cell r="F395" t="str">
            <v>DAF</v>
          </cell>
          <cell r="G395" t="str">
            <v>ТОПЛИВНЫЙ ИНЖЕКТОР</v>
          </cell>
          <cell r="H395" t="str">
            <v>ДАФ</v>
          </cell>
          <cell r="I395">
            <v>24</v>
          </cell>
          <cell r="J395" t="str">
            <v>EACH</v>
          </cell>
          <cell r="K395">
            <v>98.45</v>
          </cell>
          <cell r="L395">
            <v>2362.8000000000002</v>
          </cell>
          <cell r="M395">
            <v>0</v>
          </cell>
          <cell r="N395">
            <v>0</v>
          </cell>
          <cell r="O395" t="str">
            <v>K1/</v>
          </cell>
        </row>
        <row r="396">
          <cell r="E396" t="str">
            <v>AIR COMPRESSOR</v>
          </cell>
          <cell r="F396" t="str">
            <v>TYPE PT-337 38B MAX 1800 HENSCHEL</v>
          </cell>
          <cell r="G396" t="str">
            <v>ВОЗДУШНЫЙ КОМПРЕССОР</v>
          </cell>
          <cell r="H396" t="str">
            <v>ТИП PT-337 38B MAX 1800 ДЛЯ ХЕНШЕЛА</v>
          </cell>
          <cell r="I396">
            <v>1</v>
          </cell>
          <cell r="J396" t="str">
            <v>EACH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>K1/12</v>
          </cell>
        </row>
        <row r="397">
          <cell r="D397">
            <v>2071</v>
          </cell>
          <cell r="E397" t="str">
            <v>AIR COMPRESSOR</v>
          </cell>
          <cell r="F397" t="str">
            <v>TYPE PT-337 38B MAX 1800 HENSCHEL</v>
          </cell>
          <cell r="G397" t="str">
            <v>ВОЗДУШНЫЙ КОМПРЕССОР</v>
          </cell>
          <cell r="H397" t="str">
            <v>ТИП PT-337 38B MAX 1800 ДЛЯ ХЕНШЕЛА</v>
          </cell>
          <cell r="I397">
            <v>1</v>
          </cell>
          <cell r="J397" t="str">
            <v>EACH</v>
          </cell>
          <cell r="K397">
            <v>802.57</v>
          </cell>
          <cell r="L397">
            <v>802.57</v>
          </cell>
          <cell r="M397">
            <v>0</v>
          </cell>
          <cell r="N397">
            <v>0</v>
          </cell>
          <cell r="O397" t="str">
            <v>K1/12</v>
          </cell>
        </row>
        <row r="398">
          <cell r="D398">
            <v>2074</v>
          </cell>
          <cell r="E398" t="str">
            <v>ENGINE PACKING SET COMPLETE</v>
          </cell>
          <cell r="F398" t="str">
            <v>HENSCHEL</v>
          </cell>
          <cell r="G398" t="str">
            <v>НАБОР ПРОКЛАДОК ДВИГАТЕЛЯ</v>
          </cell>
          <cell r="H398" t="str">
            <v>ДЛЯ ХЕНШЕЛА</v>
          </cell>
          <cell r="I398">
            <v>2</v>
          </cell>
          <cell r="J398" t="str">
            <v>EACH</v>
          </cell>
          <cell r="K398">
            <v>492.25</v>
          </cell>
          <cell r="L398">
            <v>984.5</v>
          </cell>
          <cell r="M398">
            <v>0</v>
          </cell>
          <cell r="N398">
            <v>0</v>
          </cell>
          <cell r="O398" t="str">
            <v>K1/11</v>
          </cell>
        </row>
        <row r="399">
          <cell r="D399">
            <v>2080</v>
          </cell>
          <cell r="E399" t="str">
            <v>BRAKE DRUM</v>
          </cell>
          <cell r="F399" t="str">
            <v>HENSCHEL</v>
          </cell>
          <cell r="G399" t="str">
            <v>ТОРМОЗНОЙ БАРАБАН</v>
          </cell>
          <cell r="H399" t="str">
            <v>ДЛЯ ХЕНШЕЛА</v>
          </cell>
          <cell r="I399">
            <v>4</v>
          </cell>
          <cell r="J399" t="str">
            <v>EACH</v>
          </cell>
          <cell r="K399">
            <v>620.15</v>
          </cell>
          <cell r="L399">
            <v>2480.6</v>
          </cell>
          <cell r="M399">
            <v>0</v>
          </cell>
          <cell r="N399">
            <v>0</v>
          </cell>
          <cell r="O399" t="str">
            <v>K1/12</v>
          </cell>
        </row>
        <row r="400">
          <cell r="D400">
            <v>2081</v>
          </cell>
          <cell r="E400" t="str">
            <v>THERMOSTAT</v>
          </cell>
          <cell r="F400" t="str">
            <v>HENSCHEL</v>
          </cell>
          <cell r="G400" t="str">
            <v>ТЕРМОСТАТ</v>
          </cell>
          <cell r="H400" t="str">
            <v>ДЛЯ ХЕНШЕЛА</v>
          </cell>
          <cell r="I400">
            <v>3</v>
          </cell>
          <cell r="J400" t="str">
            <v>EACH</v>
          </cell>
          <cell r="K400">
            <v>54.75</v>
          </cell>
          <cell r="L400">
            <v>164.25</v>
          </cell>
          <cell r="M400">
            <v>0</v>
          </cell>
          <cell r="N400">
            <v>0</v>
          </cell>
          <cell r="O400" t="str">
            <v>K1/11</v>
          </cell>
        </row>
        <row r="401">
          <cell r="D401">
            <v>2087</v>
          </cell>
          <cell r="E401" t="str">
            <v>CYLINDER PACKING GASKET</v>
          </cell>
          <cell r="F401" t="str">
            <v>ALN-0000-730-7164 HENSCHEL</v>
          </cell>
          <cell r="G401" t="str">
            <v>ПРОКЛАДКА ЦИЛИНДРА</v>
          </cell>
          <cell r="H401" t="str">
            <v>ALN-0000-730-7164 ДЛЯ ХЕНШЕЛА</v>
          </cell>
          <cell r="I401">
            <v>6</v>
          </cell>
          <cell r="J401" t="str">
            <v>SET</v>
          </cell>
          <cell r="K401">
            <v>171.44</v>
          </cell>
          <cell r="L401">
            <v>1028.6400000000001</v>
          </cell>
          <cell r="M401">
            <v>0</v>
          </cell>
          <cell r="N401">
            <v>0</v>
          </cell>
          <cell r="O401" t="str">
            <v>K1/11</v>
          </cell>
        </row>
        <row r="402">
          <cell r="D402">
            <v>2098</v>
          </cell>
          <cell r="E402" t="str">
            <v>WRENCH SET</v>
          </cell>
          <cell r="F402" t="str">
            <v>8-27 MM 10 PCS STAHWILLE</v>
          </cell>
          <cell r="G402" t="str">
            <v>НАБОР КЛЮЧЕЙ</v>
          </cell>
          <cell r="H402" t="str">
            <v>8-27 MM 10 ШТ</v>
          </cell>
          <cell r="I402">
            <v>15</v>
          </cell>
          <cell r="J402" t="str">
            <v>SET</v>
          </cell>
          <cell r="K402">
            <v>59.1</v>
          </cell>
          <cell r="L402">
            <v>886.5</v>
          </cell>
          <cell r="M402">
            <v>0</v>
          </cell>
          <cell r="N402">
            <v>0</v>
          </cell>
          <cell r="O402" t="str">
            <v>K/TOOL ROOM</v>
          </cell>
        </row>
        <row r="403">
          <cell r="D403">
            <v>2099</v>
          </cell>
          <cell r="E403" t="str">
            <v>OPEN SIDE WRENCH</v>
          </cell>
          <cell r="F403" t="str">
            <v>8-27 MM 11 PCS</v>
          </cell>
          <cell r="G403" t="str">
            <v>ОТКРЫТЫЙ НАКИДНОЙ КЛЮЧ</v>
          </cell>
          <cell r="H403" t="str">
            <v>8-27 MM 11 ШТ</v>
          </cell>
          <cell r="I403">
            <v>15</v>
          </cell>
          <cell r="J403" t="str">
            <v>SET</v>
          </cell>
          <cell r="K403">
            <v>119.95</v>
          </cell>
          <cell r="L403">
            <v>1799.25</v>
          </cell>
          <cell r="M403">
            <v>0</v>
          </cell>
          <cell r="N403">
            <v>0</v>
          </cell>
          <cell r="O403" t="str">
            <v>K/TOOL ROOM</v>
          </cell>
        </row>
        <row r="404">
          <cell r="D404">
            <v>2100</v>
          </cell>
          <cell r="E404" t="str">
            <v>SOCKET WRENCH</v>
          </cell>
          <cell r="F404" t="str">
            <v>8-27 MM 20 PCS</v>
          </cell>
          <cell r="G404" t="str">
            <v>БАЛОННЫЙ КЛЮЧ</v>
          </cell>
          <cell r="H404" t="str">
            <v>8-27 MM 20 ШТ</v>
          </cell>
          <cell r="I404">
            <v>15</v>
          </cell>
          <cell r="J404" t="str">
            <v>SET</v>
          </cell>
          <cell r="K404">
            <v>118.5</v>
          </cell>
          <cell r="L404">
            <v>1777.5</v>
          </cell>
          <cell r="M404">
            <v>0</v>
          </cell>
          <cell r="N404">
            <v>0</v>
          </cell>
          <cell r="O404" t="str">
            <v>K/TOOL ROOM</v>
          </cell>
        </row>
        <row r="405">
          <cell r="D405">
            <v>2101</v>
          </cell>
          <cell r="E405" t="str">
            <v>RECHARGING UNIT</v>
          </cell>
          <cell r="F405" t="str">
            <v>12-24V</v>
          </cell>
          <cell r="G405" t="str">
            <v>ЗАРЯДНОЕ УСТРОЙСТВО</v>
          </cell>
          <cell r="H405" t="str">
            <v>12-24В</v>
          </cell>
          <cell r="I405">
            <v>1</v>
          </cell>
          <cell r="J405" t="str">
            <v>EACH</v>
          </cell>
          <cell r="K405">
            <v>109.95</v>
          </cell>
          <cell r="L405">
            <v>109.95</v>
          </cell>
          <cell r="M405">
            <v>0</v>
          </cell>
          <cell r="N405">
            <v>0</v>
          </cell>
          <cell r="O405" t="str">
            <v>K/TOOL ROOM</v>
          </cell>
        </row>
        <row r="406">
          <cell r="D406">
            <v>2111</v>
          </cell>
          <cell r="E406" t="str">
            <v>CAUSTIC SODA</v>
          </cell>
          <cell r="F406" t="str">
            <v>RTE-PH-SODA</v>
          </cell>
          <cell r="G406" t="str">
            <v>КАУСТИЧЕСКАЯ СОДА</v>
          </cell>
          <cell r="H406" t="str">
            <v>RTE-PH-SODA</v>
          </cell>
          <cell r="I406">
            <v>0.45000004768371582</v>
          </cell>
          <cell r="J406" t="str">
            <v>TON</v>
          </cell>
          <cell r="K406">
            <v>912.89</v>
          </cell>
          <cell r="L406">
            <v>410.80054352998735</v>
          </cell>
          <cell r="M406">
            <v>0</v>
          </cell>
          <cell r="N406">
            <v>0</v>
          </cell>
          <cell r="O406" t="str">
            <v>K/C-2</v>
          </cell>
        </row>
        <row r="407">
          <cell r="D407" t="str">
            <v>2111-1</v>
          </cell>
          <cell r="E407" t="str">
            <v>CAUSTIC SODA</v>
          </cell>
          <cell r="F407" t="str">
            <v>RTE-PH-SODA</v>
          </cell>
          <cell r="G407" t="str">
            <v>КАУСТИЧЕСКАЯ СОДА</v>
          </cell>
          <cell r="H407" t="str">
            <v>RTE-PH-SODA</v>
          </cell>
          <cell r="I407">
            <v>1</v>
          </cell>
          <cell r="J407" t="str">
            <v>TON</v>
          </cell>
          <cell r="K407">
            <v>653</v>
          </cell>
          <cell r="L407">
            <v>653</v>
          </cell>
          <cell r="M407">
            <v>0</v>
          </cell>
          <cell r="N407">
            <v>0</v>
          </cell>
          <cell r="O407" t="str">
            <v>K/C-2</v>
          </cell>
        </row>
        <row r="408">
          <cell r="D408">
            <v>2119</v>
          </cell>
          <cell r="E408" t="str">
            <v>ELBOW 4SPH 90 DEG</v>
          </cell>
          <cell r="F408" t="str">
            <v/>
          </cell>
          <cell r="G408" t="str">
            <v>КОЛЕНО 4SPH 90 ГРАДУСОВ</v>
          </cell>
          <cell r="H408" t="str">
            <v/>
          </cell>
          <cell r="I408">
            <v>30</v>
          </cell>
          <cell r="J408" t="str">
            <v>EACH</v>
          </cell>
          <cell r="K408">
            <v>193.81</v>
          </cell>
          <cell r="L408">
            <v>5814.3</v>
          </cell>
          <cell r="M408">
            <v>0</v>
          </cell>
          <cell r="N408">
            <v>0</v>
          </cell>
          <cell r="O408" t="str">
            <v>K/C-26</v>
          </cell>
        </row>
        <row r="409">
          <cell r="D409">
            <v>2119</v>
          </cell>
          <cell r="E409" t="str">
            <v>ELBOW 4SPH 90 DEG</v>
          </cell>
          <cell r="F409" t="str">
            <v/>
          </cell>
          <cell r="G409" t="str">
            <v>КОЛЕНО 4SPH 90 ГРАДУСОВ</v>
          </cell>
          <cell r="H409" t="str">
            <v/>
          </cell>
          <cell r="I409">
            <v>3</v>
          </cell>
          <cell r="J409" t="str">
            <v>EACH</v>
          </cell>
          <cell r="K409">
            <v>193.81</v>
          </cell>
          <cell r="L409">
            <v>581.42999999999995</v>
          </cell>
          <cell r="M409">
            <v>0</v>
          </cell>
          <cell r="N409">
            <v>0</v>
          </cell>
          <cell r="O409" t="str">
            <v>K/C-26</v>
          </cell>
        </row>
        <row r="410">
          <cell r="D410">
            <v>2121</v>
          </cell>
          <cell r="E410" t="str">
            <v>PUP JOINT SET 4SPH INCLUDES 10 EA UNIT LENGTH OF 2, 3, 4, 5, 6, 7, 8, 9, 10 &amp; 12 FEET</v>
          </cell>
          <cell r="F410" t="str">
            <v/>
          </cell>
          <cell r="G410" t="str">
            <v>КОМПЛЕКТ ПАТРУБКОВ 4SPH ИЗ 10 ШТ ДЛИНОЙ 2, 3, 4, 5, 6, 7, 8, 9, 10 &amp; 12 ФУТОВ</v>
          </cell>
          <cell r="H410" t="str">
            <v/>
          </cell>
          <cell r="I410">
            <v>1</v>
          </cell>
          <cell r="J410" t="str">
            <v>EACH</v>
          </cell>
          <cell r="K410">
            <v>2579.63</v>
          </cell>
          <cell r="L410">
            <v>2579.63</v>
          </cell>
          <cell r="M410">
            <v>0</v>
          </cell>
          <cell r="N410">
            <v>0</v>
          </cell>
          <cell r="O410" t="str">
            <v>K/C-26</v>
          </cell>
        </row>
        <row r="411">
          <cell r="D411">
            <v>2123</v>
          </cell>
          <cell r="E411" t="str">
            <v>TEFLON TAPE</v>
          </cell>
          <cell r="F411" t="str">
            <v>1" 520'</v>
          </cell>
          <cell r="G411" t="str">
            <v>ЛЕНТА ФУМ</v>
          </cell>
          <cell r="H411" t="str">
            <v>1" 520'</v>
          </cell>
          <cell r="I411">
            <v>1812</v>
          </cell>
          <cell r="J411" t="str">
            <v>ROLL</v>
          </cell>
          <cell r="K411">
            <v>2.81</v>
          </cell>
          <cell r="L411">
            <v>5091.72</v>
          </cell>
          <cell r="M411">
            <v>0</v>
          </cell>
          <cell r="N411">
            <v>0</v>
          </cell>
          <cell r="O411" t="str">
            <v>K1/10</v>
          </cell>
        </row>
        <row r="412">
          <cell r="D412">
            <v>2123</v>
          </cell>
          <cell r="E412" t="str">
            <v>TEFLON TAPE</v>
          </cell>
          <cell r="F412" t="str">
            <v>1" 520'</v>
          </cell>
          <cell r="G412" t="str">
            <v>ЛЕНТА ФУМ</v>
          </cell>
          <cell r="H412" t="str">
            <v>1" 520'</v>
          </cell>
          <cell r="I412">
            <v>83</v>
          </cell>
          <cell r="J412" t="str">
            <v>ROLL</v>
          </cell>
          <cell r="K412">
            <v>2.81</v>
          </cell>
          <cell r="L412">
            <v>233.23</v>
          </cell>
          <cell r="M412">
            <v>0</v>
          </cell>
          <cell r="N412">
            <v>0</v>
          </cell>
          <cell r="O412" t="str">
            <v>K1/10</v>
          </cell>
        </row>
        <row r="413">
          <cell r="D413">
            <v>2126</v>
          </cell>
          <cell r="E413" t="str">
            <v>SCRABBER SK129</v>
          </cell>
          <cell r="F413" t="str">
            <v/>
          </cell>
          <cell r="G413" t="str">
            <v>СКРЕБОК СК129</v>
          </cell>
          <cell r="H413" t="str">
            <v/>
          </cell>
          <cell r="I413">
            <v>1</v>
          </cell>
          <cell r="J413" t="str">
            <v>EACH</v>
          </cell>
          <cell r="K413">
            <v>811.94809999999995</v>
          </cell>
          <cell r="L413">
            <v>811.94809999999995</v>
          </cell>
          <cell r="M413">
            <v>0</v>
          </cell>
          <cell r="N413">
            <v>0</v>
          </cell>
          <cell r="O413" t="str">
            <v>K1/FRONT</v>
          </cell>
        </row>
        <row r="414">
          <cell r="D414">
            <v>2138</v>
          </cell>
          <cell r="E414" t="str">
            <v>PIPE WRENCH</v>
          </cell>
          <cell r="F414" t="str">
            <v>RIDGID 36"</v>
          </cell>
          <cell r="G414" t="str">
            <v>ТРУБНЫЙ КЛЮЧ</v>
          </cell>
          <cell r="H414" t="str">
            <v>РИДЖИД 36"</v>
          </cell>
          <cell r="I414">
            <v>3</v>
          </cell>
          <cell r="J414" t="str">
            <v>EACH</v>
          </cell>
          <cell r="K414">
            <v>94</v>
          </cell>
          <cell r="L414">
            <v>282</v>
          </cell>
          <cell r="M414">
            <v>0</v>
          </cell>
          <cell r="N414">
            <v>0</v>
          </cell>
          <cell r="O414" t="str">
            <v>K/TOOL ROOM</v>
          </cell>
        </row>
        <row r="415">
          <cell r="D415">
            <v>2139</v>
          </cell>
          <cell r="E415" t="str">
            <v>PIPE WRENCH</v>
          </cell>
          <cell r="F415" t="str">
            <v>RIDGID 24"</v>
          </cell>
          <cell r="G415" t="str">
            <v>ТРУБНЫЙ КЛЮЧ</v>
          </cell>
          <cell r="H415" t="str">
            <v>РИДЖИД 24"</v>
          </cell>
          <cell r="I415">
            <v>3</v>
          </cell>
          <cell r="J415" t="str">
            <v>EACH</v>
          </cell>
          <cell r="K415">
            <v>45</v>
          </cell>
          <cell r="L415">
            <v>135</v>
          </cell>
          <cell r="M415">
            <v>0</v>
          </cell>
          <cell r="N415">
            <v>0</v>
          </cell>
          <cell r="O415" t="str">
            <v>K/TOOL ROOM</v>
          </cell>
        </row>
        <row r="416">
          <cell r="D416">
            <v>2140</v>
          </cell>
          <cell r="E416" t="str">
            <v>PIPE WRENCH</v>
          </cell>
          <cell r="F416" t="str">
            <v>RIDGID 18"</v>
          </cell>
          <cell r="G416" t="str">
            <v>ТРУБНЫЙ КЛЮЧ</v>
          </cell>
          <cell r="H416" t="str">
            <v>РИДЖИД 18"</v>
          </cell>
          <cell r="I416">
            <v>3</v>
          </cell>
          <cell r="J416" t="str">
            <v>EACH</v>
          </cell>
          <cell r="K416">
            <v>30</v>
          </cell>
          <cell r="L416">
            <v>90</v>
          </cell>
          <cell r="M416">
            <v>0</v>
          </cell>
          <cell r="N416">
            <v>0</v>
          </cell>
          <cell r="O416" t="str">
            <v>K/TOOL ROOM/ZU 10</v>
          </cell>
        </row>
        <row r="417">
          <cell r="D417">
            <v>2141</v>
          </cell>
          <cell r="E417" t="str">
            <v>CHICKSAN SWIVEL</v>
          </cell>
          <cell r="F417" t="str">
            <v>ST-20 2" 2000# OPW#3220-0201</v>
          </cell>
          <cell r="G417" t="str">
            <v>УНИВЕРСАЛЬНОЕ СОЕДИНЕНИЕ</v>
          </cell>
          <cell r="H417" t="str">
            <v>ST-20 2" 2000# OPW#3220-0201</v>
          </cell>
          <cell r="I417">
            <v>10</v>
          </cell>
          <cell r="J417" t="str">
            <v>EACH</v>
          </cell>
          <cell r="K417">
            <v>400</v>
          </cell>
          <cell r="L417">
            <v>4000</v>
          </cell>
          <cell r="M417">
            <v>0</v>
          </cell>
          <cell r="N417">
            <v>0</v>
          </cell>
          <cell r="O417" t="str">
            <v>K1/50</v>
          </cell>
        </row>
        <row r="418">
          <cell r="D418">
            <v>2142</v>
          </cell>
          <cell r="E418" t="str">
            <v>CHICKSAN SWIVEL</v>
          </cell>
          <cell r="F418" t="str">
            <v>ST-50 2" 15000# SPM#2A 17139</v>
          </cell>
          <cell r="G418" t="str">
            <v>ШАРНИРНОЕ СОЕДИНЕНИЕ</v>
          </cell>
          <cell r="H418" t="str">
            <v>ST-50 2" 15000# SPM#2A 17139</v>
          </cell>
          <cell r="I418">
            <v>1</v>
          </cell>
          <cell r="J418" t="str">
            <v>EACH</v>
          </cell>
          <cell r="K418">
            <v>1200</v>
          </cell>
          <cell r="L418">
            <v>1200</v>
          </cell>
          <cell r="M418">
            <v>0</v>
          </cell>
          <cell r="N418">
            <v>0</v>
          </cell>
          <cell r="O418" t="str">
            <v>K1/50</v>
          </cell>
        </row>
        <row r="419">
          <cell r="D419">
            <v>2151</v>
          </cell>
          <cell r="E419" t="str">
            <v xml:space="preserve">154 - 028 CONNECTOR </v>
          </cell>
          <cell r="F419" t="str">
            <v/>
          </cell>
          <cell r="G419" t="str">
            <v/>
          </cell>
          <cell r="H419" t="str">
            <v/>
          </cell>
          <cell r="I419">
            <v>1</v>
          </cell>
          <cell r="J419" t="str">
            <v>EACH</v>
          </cell>
          <cell r="K419">
            <v>4.01</v>
          </cell>
          <cell r="L419">
            <v>4.01</v>
          </cell>
          <cell r="M419">
            <v>0</v>
          </cell>
          <cell r="N419">
            <v>0</v>
          </cell>
          <cell r="O419" t="str">
            <v>K1/15</v>
          </cell>
        </row>
        <row r="420">
          <cell r="D420">
            <v>2152</v>
          </cell>
          <cell r="E420" t="str">
            <v>190 - 277 MUFFLER KIT</v>
          </cell>
          <cell r="F420" t="str">
            <v/>
          </cell>
          <cell r="G420" t="str">
            <v/>
          </cell>
          <cell r="H420" t="str">
            <v/>
          </cell>
          <cell r="I420">
            <v>1</v>
          </cell>
          <cell r="J420" t="str">
            <v>EACH</v>
          </cell>
          <cell r="K420">
            <v>105.02</v>
          </cell>
          <cell r="L420">
            <v>105.02</v>
          </cell>
          <cell r="M420">
            <v>0</v>
          </cell>
          <cell r="N420">
            <v>0</v>
          </cell>
          <cell r="O420" t="str">
            <v>K1/15</v>
          </cell>
        </row>
        <row r="421">
          <cell r="D421">
            <v>2155</v>
          </cell>
          <cell r="E421" t="str">
            <v>215 - 052 KEY</v>
          </cell>
          <cell r="F421" t="str">
            <v/>
          </cell>
          <cell r="G421" t="str">
            <v/>
          </cell>
          <cell r="H421" t="str">
            <v/>
          </cell>
          <cell r="I421">
            <v>9</v>
          </cell>
          <cell r="J421" t="str">
            <v>EACH</v>
          </cell>
          <cell r="K421">
            <v>1.18</v>
          </cell>
          <cell r="L421">
            <v>10.62</v>
          </cell>
          <cell r="M421">
            <v>0</v>
          </cell>
          <cell r="N421">
            <v>0</v>
          </cell>
          <cell r="O421" t="str">
            <v>K1/14</v>
          </cell>
        </row>
        <row r="422">
          <cell r="D422">
            <v>2156</v>
          </cell>
          <cell r="E422" t="str">
            <v>259 - 140  TIGHTENER</v>
          </cell>
          <cell r="F422" t="str">
            <v/>
          </cell>
          <cell r="G422" t="str">
            <v/>
          </cell>
          <cell r="H422" t="str">
            <v/>
          </cell>
          <cell r="I422">
            <v>1</v>
          </cell>
          <cell r="J422" t="str">
            <v>EACH</v>
          </cell>
          <cell r="K422">
            <v>171.1</v>
          </cell>
          <cell r="L422">
            <v>171.1</v>
          </cell>
          <cell r="M422">
            <v>0</v>
          </cell>
          <cell r="N422">
            <v>0</v>
          </cell>
          <cell r="O422" t="str">
            <v>K1/14</v>
          </cell>
        </row>
        <row r="423">
          <cell r="D423">
            <v>2157</v>
          </cell>
          <cell r="E423" t="str">
            <v>154 - 589 HOSE</v>
          </cell>
          <cell r="F423" t="str">
            <v/>
          </cell>
          <cell r="G423" t="str">
            <v/>
          </cell>
          <cell r="H423" t="str">
            <v/>
          </cell>
          <cell r="I423">
            <v>1</v>
          </cell>
          <cell r="J423" t="str">
            <v>EACH</v>
          </cell>
          <cell r="K423">
            <v>10.38</v>
          </cell>
          <cell r="L423">
            <v>10.38</v>
          </cell>
          <cell r="M423">
            <v>0</v>
          </cell>
          <cell r="N423">
            <v>0</v>
          </cell>
          <cell r="O423" t="str">
            <v>K1/15</v>
          </cell>
        </row>
        <row r="424">
          <cell r="D424">
            <v>2158</v>
          </cell>
          <cell r="E424" t="str">
            <v xml:space="preserve">154 - 056  CONNECTOR </v>
          </cell>
          <cell r="F424" t="str">
            <v/>
          </cell>
          <cell r="G424" t="str">
            <v/>
          </cell>
          <cell r="H424" t="str">
            <v/>
          </cell>
          <cell r="I424">
            <v>1</v>
          </cell>
          <cell r="J424" t="str">
            <v>EACH</v>
          </cell>
          <cell r="K424">
            <v>3.54</v>
          </cell>
          <cell r="L424">
            <v>3.54</v>
          </cell>
          <cell r="M424">
            <v>0</v>
          </cell>
          <cell r="N424">
            <v>0</v>
          </cell>
          <cell r="O424" t="str">
            <v>K1/15</v>
          </cell>
        </row>
        <row r="425">
          <cell r="D425">
            <v>2159</v>
          </cell>
          <cell r="E425" t="str">
            <v>154 - 059  TEE</v>
          </cell>
          <cell r="F425" t="str">
            <v/>
          </cell>
          <cell r="G425" t="str">
            <v/>
          </cell>
          <cell r="H425" t="str">
            <v/>
          </cell>
          <cell r="I425">
            <v>2</v>
          </cell>
          <cell r="J425" t="str">
            <v>EACH</v>
          </cell>
          <cell r="K425">
            <v>5.78</v>
          </cell>
          <cell r="L425">
            <v>11.56</v>
          </cell>
          <cell r="M425">
            <v>0</v>
          </cell>
          <cell r="N425">
            <v>0</v>
          </cell>
          <cell r="O425" t="str">
            <v>K1/14</v>
          </cell>
        </row>
        <row r="426">
          <cell r="D426">
            <v>2160</v>
          </cell>
          <cell r="E426" t="str">
            <v>154 - 076  CONNECTOR</v>
          </cell>
          <cell r="F426" t="str">
            <v/>
          </cell>
          <cell r="G426" t="str">
            <v/>
          </cell>
          <cell r="H426" t="str">
            <v/>
          </cell>
          <cell r="I426">
            <v>2</v>
          </cell>
          <cell r="J426" t="str">
            <v>EACH</v>
          </cell>
          <cell r="K426">
            <v>1.3</v>
          </cell>
          <cell r="L426">
            <v>2.6</v>
          </cell>
          <cell r="M426">
            <v>0</v>
          </cell>
          <cell r="N426">
            <v>0</v>
          </cell>
          <cell r="O426" t="str">
            <v>K1/15</v>
          </cell>
        </row>
        <row r="427">
          <cell r="D427">
            <v>2161</v>
          </cell>
          <cell r="E427" t="str">
            <v>154 - 544  HYD HOSE</v>
          </cell>
          <cell r="F427" t="str">
            <v/>
          </cell>
          <cell r="G427" t="str">
            <v/>
          </cell>
          <cell r="H427" t="str">
            <v/>
          </cell>
          <cell r="I427">
            <v>2</v>
          </cell>
          <cell r="J427" t="str">
            <v>EACH</v>
          </cell>
          <cell r="K427">
            <v>16.52</v>
          </cell>
          <cell r="L427">
            <v>33.04</v>
          </cell>
          <cell r="M427">
            <v>0</v>
          </cell>
          <cell r="N427">
            <v>0</v>
          </cell>
          <cell r="O427" t="str">
            <v>K1/15</v>
          </cell>
        </row>
        <row r="428">
          <cell r="D428">
            <v>2162</v>
          </cell>
          <cell r="E428" t="str">
            <v>156 - 257  SHUT - OFF</v>
          </cell>
          <cell r="F428" t="str">
            <v/>
          </cell>
          <cell r="G428" t="str">
            <v/>
          </cell>
          <cell r="H428" t="str">
            <v/>
          </cell>
          <cell r="I428">
            <v>1</v>
          </cell>
          <cell r="J428" t="str">
            <v>EACH</v>
          </cell>
          <cell r="K428">
            <v>7.67</v>
          </cell>
          <cell r="L428">
            <v>7.67</v>
          </cell>
          <cell r="M428">
            <v>0</v>
          </cell>
          <cell r="N428">
            <v>0</v>
          </cell>
          <cell r="O428" t="str">
            <v>K1/14</v>
          </cell>
        </row>
        <row r="429">
          <cell r="D429">
            <v>2164</v>
          </cell>
          <cell r="E429" t="str">
            <v>500 - 461 SEAL KIT</v>
          </cell>
          <cell r="F429" t="str">
            <v/>
          </cell>
          <cell r="G429" t="str">
            <v/>
          </cell>
          <cell r="H429" t="str">
            <v/>
          </cell>
          <cell r="I429">
            <v>1</v>
          </cell>
          <cell r="J429" t="str">
            <v>EACH</v>
          </cell>
          <cell r="K429">
            <v>53.1</v>
          </cell>
          <cell r="L429">
            <v>53.1</v>
          </cell>
          <cell r="M429">
            <v>0</v>
          </cell>
          <cell r="N429">
            <v>0</v>
          </cell>
          <cell r="O429" t="str">
            <v>K1/14</v>
          </cell>
        </row>
        <row r="430">
          <cell r="D430">
            <v>2165</v>
          </cell>
          <cell r="E430" t="str">
            <v xml:space="preserve">500 - 391 SEAL KIT </v>
          </cell>
          <cell r="F430" t="str">
            <v/>
          </cell>
          <cell r="G430" t="str">
            <v/>
          </cell>
          <cell r="H430" t="str">
            <v/>
          </cell>
          <cell r="I430">
            <v>1</v>
          </cell>
          <cell r="J430" t="str">
            <v>EACH</v>
          </cell>
          <cell r="K430">
            <v>21.24</v>
          </cell>
          <cell r="L430">
            <v>21.24</v>
          </cell>
          <cell r="M430">
            <v>0</v>
          </cell>
          <cell r="N430">
            <v>0</v>
          </cell>
          <cell r="O430" t="str">
            <v>K1/14</v>
          </cell>
        </row>
        <row r="431">
          <cell r="D431">
            <v>2166</v>
          </cell>
          <cell r="E431" t="str">
            <v xml:space="preserve">181 - 394  SPACER </v>
          </cell>
          <cell r="F431" t="str">
            <v/>
          </cell>
          <cell r="G431" t="str">
            <v/>
          </cell>
          <cell r="H431" t="str">
            <v/>
          </cell>
          <cell r="I431">
            <v>1</v>
          </cell>
          <cell r="J431" t="str">
            <v>EACH</v>
          </cell>
          <cell r="K431">
            <v>17.7</v>
          </cell>
          <cell r="L431">
            <v>17.7</v>
          </cell>
          <cell r="M431">
            <v>0</v>
          </cell>
          <cell r="N431">
            <v>0</v>
          </cell>
          <cell r="O431" t="str">
            <v>K1/14</v>
          </cell>
        </row>
        <row r="432">
          <cell r="D432">
            <v>2167</v>
          </cell>
          <cell r="E432" t="str">
            <v>181 - 495 SPACER</v>
          </cell>
          <cell r="F432" t="str">
            <v/>
          </cell>
          <cell r="G432" t="str">
            <v/>
          </cell>
          <cell r="H432" t="str">
            <v/>
          </cell>
          <cell r="I432">
            <v>1</v>
          </cell>
          <cell r="J432" t="str">
            <v>EACH</v>
          </cell>
          <cell r="K432">
            <v>14.75</v>
          </cell>
          <cell r="L432">
            <v>14.75</v>
          </cell>
          <cell r="M432">
            <v>0</v>
          </cell>
          <cell r="N432">
            <v>0</v>
          </cell>
          <cell r="O432" t="str">
            <v>K1/14</v>
          </cell>
        </row>
        <row r="433">
          <cell r="D433">
            <v>2168</v>
          </cell>
          <cell r="E433" t="str">
            <v>130 - 416 CHAIN</v>
          </cell>
          <cell r="F433" t="str">
            <v/>
          </cell>
          <cell r="G433" t="str">
            <v/>
          </cell>
          <cell r="H433" t="str">
            <v/>
          </cell>
          <cell r="I433">
            <v>1</v>
          </cell>
          <cell r="J433" t="str">
            <v>EACH</v>
          </cell>
          <cell r="K433">
            <v>191.16</v>
          </cell>
          <cell r="L433">
            <v>191.16</v>
          </cell>
          <cell r="M433">
            <v>0</v>
          </cell>
          <cell r="N433">
            <v>0</v>
          </cell>
          <cell r="O433" t="str">
            <v>K1/15</v>
          </cell>
        </row>
        <row r="434">
          <cell r="D434">
            <v>2171</v>
          </cell>
          <cell r="E434" t="str">
            <v>154 - 575 HOSE</v>
          </cell>
          <cell r="F434" t="str">
            <v/>
          </cell>
          <cell r="G434" t="str">
            <v/>
          </cell>
          <cell r="H434" t="str">
            <v/>
          </cell>
          <cell r="I434">
            <v>2</v>
          </cell>
          <cell r="J434" t="str">
            <v>EACH</v>
          </cell>
          <cell r="K434">
            <v>14.75</v>
          </cell>
          <cell r="L434">
            <v>29.5</v>
          </cell>
          <cell r="M434">
            <v>0</v>
          </cell>
          <cell r="N434">
            <v>0</v>
          </cell>
          <cell r="O434" t="str">
            <v>K1/15</v>
          </cell>
        </row>
        <row r="435">
          <cell r="D435">
            <v>2172</v>
          </cell>
          <cell r="E435" t="str">
            <v>175 - 439 SPROCKET</v>
          </cell>
          <cell r="F435" t="str">
            <v/>
          </cell>
          <cell r="G435" t="str">
            <v/>
          </cell>
          <cell r="H435" t="str">
            <v/>
          </cell>
          <cell r="I435">
            <v>1</v>
          </cell>
          <cell r="J435" t="str">
            <v>EACH</v>
          </cell>
          <cell r="K435">
            <v>89.68</v>
          </cell>
          <cell r="L435">
            <v>89.68</v>
          </cell>
          <cell r="M435">
            <v>0</v>
          </cell>
          <cell r="N435">
            <v>0</v>
          </cell>
          <cell r="O435" t="str">
            <v>K1/15</v>
          </cell>
        </row>
        <row r="436">
          <cell r="D436">
            <v>2174</v>
          </cell>
          <cell r="E436" t="str">
            <v>205 - 812  TIRE</v>
          </cell>
          <cell r="F436" t="str">
            <v/>
          </cell>
          <cell r="G436" t="str">
            <v/>
          </cell>
          <cell r="H436" t="str">
            <v/>
          </cell>
          <cell r="I436">
            <v>1</v>
          </cell>
          <cell r="J436" t="str">
            <v>EACH</v>
          </cell>
          <cell r="K436">
            <v>663.16</v>
          </cell>
          <cell r="L436">
            <v>663.16</v>
          </cell>
          <cell r="M436">
            <v>0</v>
          </cell>
          <cell r="N436">
            <v>0</v>
          </cell>
          <cell r="O436" t="str">
            <v>K/C-20</v>
          </cell>
        </row>
        <row r="437">
          <cell r="D437">
            <v>2175</v>
          </cell>
          <cell r="E437" t="str">
            <v>154 - 617 HOSE</v>
          </cell>
          <cell r="F437" t="str">
            <v/>
          </cell>
          <cell r="G437" t="str">
            <v/>
          </cell>
          <cell r="H437" t="str">
            <v/>
          </cell>
          <cell r="I437">
            <v>1</v>
          </cell>
          <cell r="J437" t="str">
            <v>EACH</v>
          </cell>
          <cell r="K437">
            <v>40.71</v>
          </cell>
          <cell r="L437">
            <v>40.71</v>
          </cell>
          <cell r="M437">
            <v>0</v>
          </cell>
          <cell r="N437">
            <v>0</v>
          </cell>
          <cell r="O437" t="str">
            <v>K1/15</v>
          </cell>
        </row>
        <row r="438">
          <cell r="D438">
            <v>2176</v>
          </cell>
          <cell r="E438" t="str">
            <v>154 - 529 HYD HOSE</v>
          </cell>
          <cell r="F438" t="str">
            <v/>
          </cell>
          <cell r="G438" t="str">
            <v/>
          </cell>
          <cell r="H438" t="str">
            <v/>
          </cell>
          <cell r="I438">
            <v>1</v>
          </cell>
          <cell r="J438" t="str">
            <v>EACH</v>
          </cell>
          <cell r="K438">
            <v>35.4</v>
          </cell>
          <cell r="L438">
            <v>35.4</v>
          </cell>
          <cell r="M438">
            <v>0</v>
          </cell>
          <cell r="N438">
            <v>0</v>
          </cell>
          <cell r="O438" t="str">
            <v>K1/15</v>
          </cell>
        </row>
        <row r="439">
          <cell r="D439">
            <v>2177</v>
          </cell>
          <cell r="E439" t="str">
            <v>154 - 525  HYD HOSE</v>
          </cell>
          <cell r="F439" t="str">
            <v/>
          </cell>
          <cell r="G439" t="str">
            <v/>
          </cell>
          <cell r="H439" t="str">
            <v/>
          </cell>
          <cell r="I439">
            <v>2</v>
          </cell>
          <cell r="J439" t="str">
            <v>EACH</v>
          </cell>
          <cell r="K439">
            <v>35.4</v>
          </cell>
          <cell r="L439">
            <v>70.8</v>
          </cell>
          <cell r="M439">
            <v>0</v>
          </cell>
          <cell r="N439">
            <v>0</v>
          </cell>
          <cell r="O439" t="str">
            <v>K1/15</v>
          </cell>
        </row>
        <row r="440">
          <cell r="D440">
            <v>2178</v>
          </cell>
          <cell r="E440" t="str">
            <v>154 - 043  BK CONNECTOR</v>
          </cell>
          <cell r="F440" t="str">
            <v/>
          </cell>
          <cell r="G440" t="str">
            <v/>
          </cell>
          <cell r="H440" t="str">
            <v/>
          </cell>
          <cell r="I440">
            <v>2</v>
          </cell>
          <cell r="J440" t="str">
            <v>EACH</v>
          </cell>
          <cell r="K440">
            <v>24.78</v>
          </cell>
          <cell r="L440">
            <v>49.56</v>
          </cell>
          <cell r="M440">
            <v>0</v>
          </cell>
          <cell r="N440">
            <v>0</v>
          </cell>
          <cell r="O440" t="str">
            <v>K1/14</v>
          </cell>
        </row>
        <row r="441">
          <cell r="D441">
            <v>2179</v>
          </cell>
          <cell r="E441" t="str">
            <v>154 - 053  CONNECTOR 45</v>
          </cell>
          <cell r="F441" t="str">
            <v/>
          </cell>
          <cell r="G441" t="str">
            <v/>
          </cell>
          <cell r="H441" t="str">
            <v/>
          </cell>
          <cell r="I441">
            <v>1</v>
          </cell>
          <cell r="J441" t="str">
            <v>EACH</v>
          </cell>
          <cell r="K441">
            <v>14.75</v>
          </cell>
          <cell r="L441">
            <v>14.75</v>
          </cell>
          <cell r="M441">
            <v>0</v>
          </cell>
          <cell r="N441">
            <v>0</v>
          </cell>
          <cell r="O441" t="str">
            <v>K1/14</v>
          </cell>
        </row>
        <row r="442">
          <cell r="D442">
            <v>2180</v>
          </cell>
          <cell r="E442" t="str">
            <v>154 - 521 HOSE</v>
          </cell>
          <cell r="F442" t="str">
            <v/>
          </cell>
          <cell r="G442" t="str">
            <v/>
          </cell>
          <cell r="H442" t="str">
            <v/>
          </cell>
          <cell r="I442">
            <v>1</v>
          </cell>
          <cell r="J442" t="str">
            <v>EACH</v>
          </cell>
          <cell r="K442">
            <v>10.15</v>
          </cell>
          <cell r="L442">
            <v>10.15</v>
          </cell>
          <cell r="M442">
            <v>0</v>
          </cell>
          <cell r="N442">
            <v>0</v>
          </cell>
          <cell r="O442" t="str">
            <v>K1/15</v>
          </cell>
        </row>
        <row r="443">
          <cell r="D443">
            <v>2181</v>
          </cell>
          <cell r="E443" t="str">
            <v>154 - 522  HYD. HOSE</v>
          </cell>
          <cell r="F443" t="str">
            <v/>
          </cell>
          <cell r="G443" t="str">
            <v/>
          </cell>
          <cell r="H443" t="str">
            <v/>
          </cell>
          <cell r="I443">
            <v>2</v>
          </cell>
          <cell r="J443" t="str">
            <v>EACH</v>
          </cell>
          <cell r="K443">
            <v>8.3800000000000008</v>
          </cell>
          <cell r="L443">
            <v>16.760000000000002</v>
          </cell>
          <cell r="M443">
            <v>0</v>
          </cell>
          <cell r="N443">
            <v>0</v>
          </cell>
          <cell r="O443" t="str">
            <v>K1/15</v>
          </cell>
        </row>
        <row r="444">
          <cell r="D444">
            <v>2182</v>
          </cell>
          <cell r="E444" t="str">
            <v>154 - 505  HYD. HOSE</v>
          </cell>
          <cell r="F444" t="str">
            <v/>
          </cell>
          <cell r="G444" t="str">
            <v/>
          </cell>
          <cell r="H444" t="str">
            <v/>
          </cell>
          <cell r="I444">
            <v>2</v>
          </cell>
          <cell r="J444" t="str">
            <v>EACH</v>
          </cell>
          <cell r="K444">
            <v>8.02</v>
          </cell>
          <cell r="L444">
            <v>16.04</v>
          </cell>
          <cell r="M444">
            <v>0</v>
          </cell>
          <cell r="N444">
            <v>0</v>
          </cell>
          <cell r="O444" t="str">
            <v>K1/15</v>
          </cell>
        </row>
        <row r="445">
          <cell r="D445">
            <v>2183</v>
          </cell>
          <cell r="E445" t="str">
            <v>154 - 118 CONNECTOR</v>
          </cell>
          <cell r="F445" t="str">
            <v/>
          </cell>
          <cell r="G445" t="str">
            <v/>
          </cell>
          <cell r="H445" t="str">
            <v/>
          </cell>
          <cell r="I445">
            <v>4</v>
          </cell>
          <cell r="J445" t="str">
            <v>EACH</v>
          </cell>
          <cell r="K445">
            <v>4.96</v>
          </cell>
          <cell r="L445">
            <v>19.84</v>
          </cell>
          <cell r="M445">
            <v>0</v>
          </cell>
          <cell r="N445">
            <v>0</v>
          </cell>
          <cell r="O445" t="str">
            <v>K1/15</v>
          </cell>
        </row>
        <row r="446">
          <cell r="D446">
            <v>2184</v>
          </cell>
          <cell r="E446" t="str">
            <v>154 - 067  BK BR TEE</v>
          </cell>
          <cell r="F446" t="str">
            <v/>
          </cell>
          <cell r="G446" t="str">
            <v/>
          </cell>
          <cell r="H446" t="str">
            <v/>
          </cell>
          <cell r="I446">
            <v>2</v>
          </cell>
          <cell r="J446" t="str">
            <v>EACH</v>
          </cell>
          <cell r="K446">
            <v>9.15</v>
          </cell>
          <cell r="L446">
            <v>18.3</v>
          </cell>
          <cell r="M446">
            <v>0</v>
          </cell>
          <cell r="N446">
            <v>0</v>
          </cell>
          <cell r="O446" t="str">
            <v>K1/14</v>
          </cell>
        </row>
        <row r="447">
          <cell r="D447">
            <v>2185</v>
          </cell>
          <cell r="E447" t="str">
            <v>154 - 075  UNION</v>
          </cell>
          <cell r="F447" t="str">
            <v/>
          </cell>
          <cell r="G447" t="str">
            <v/>
          </cell>
          <cell r="H447" t="str">
            <v/>
          </cell>
          <cell r="I447">
            <v>2</v>
          </cell>
          <cell r="J447" t="str">
            <v>EACH</v>
          </cell>
          <cell r="K447">
            <v>8.73</v>
          </cell>
          <cell r="L447">
            <v>17.46</v>
          </cell>
          <cell r="M447">
            <v>0</v>
          </cell>
          <cell r="N447">
            <v>0</v>
          </cell>
          <cell r="O447" t="str">
            <v>K1/15</v>
          </cell>
        </row>
        <row r="448">
          <cell r="D448">
            <v>2186</v>
          </cell>
          <cell r="E448" t="str">
            <v>154 - 587  HOSE</v>
          </cell>
          <cell r="F448" t="str">
            <v/>
          </cell>
          <cell r="G448" t="str">
            <v/>
          </cell>
          <cell r="H448" t="str">
            <v/>
          </cell>
          <cell r="I448">
            <v>1</v>
          </cell>
          <cell r="J448" t="str">
            <v>EACH</v>
          </cell>
          <cell r="K448">
            <v>10.86</v>
          </cell>
          <cell r="L448">
            <v>10.86</v>
          </cell>
          <cell r="M448">
            <v>0</v>
          </cell>
          <cell r="N448">
            <v>0</v>
          </cell>
          <cell r="O448" t="str">
            <v>K1/15</v>
          </cell>
        </row>
        <row r="449">
          <cell r="D449">
            <v>2187</v>
          </cell>
          <cell r="E449" t="str">
            <v>183 - 251  PIN</v>
          </cell>
          <cell r="F449" t="str">
            <v/>
          </cell>
          <cell r="G449" t="str">
            <v/>
          </cell>
          <cell r="H449" t="str">
            <v/>
          </cell>
          <cell r="I449">
            <v>1</v>
          </cell>
          <cell r="J449" t="str">
            <v>EACH</v>
          </cell>
          <cell r="K449">
            <v>31.27</v>
          </cell>
          <cell r="L449">
            <v>31.27</v>
          </cell>
          <cell r="M449">
            <v>0</v>
          </cell>
          <cell r="N449">
            <v>0</v>
          </cell>
          <cell r="O449" t="str">
            <v>K1/14</v>
          </cell>
        </row>
        <row r="450">
          <cell r="D450">
            <v>2188</v>
          </cell>
          <cell r="E450" t="str">
            <v>115 - 511  KLIP RING</v>
          </cell>
          <cell r="F450" t="str">
            <v/>
          </cell>
          <cell r="G450" t="str">
            <v/>
          </cell>
          <cell r="H450" t="str">
            <v/>
          </cell>
          <cell r="I450">
            <v>10</v>
          </cell>
          <cell r="J450" t="str">
            <v>EACH</v>
          </cell>
          <cell r="K450">
            <v>2.36</v>
          </cell>
          <cell r="L450">
            <v>23.6</v>
          </cell>
          <cell r="M450">
            <v>0</v>
          </cell>
          <cell r="N450">
            <v>0</v>
          </cell>
          <cell r="O450" t="str">
            <v>K1/14</v>
          </cell>
        </row>
        <row r="451">
          <cell r="D451">
            <v>2189</v>
          </cell>
          <cell r="E451" t="str">
            <v>155 - 163  REDUCER</v>
          </cell>
          <cell r="F451" t="str">
            <v/>
          </cell>
          <cell r="G451" t="str">
            <v/>
          </cell>
          <cell r="H451" t="str">
            <v/>
          </cell>
          <cell r="I451">
            <v>1</v>
          </cell>
          <cell r="J451" t="str">
            <v>EACH</v>
          </cell>
          <cell r="K451">
            <v>1.65</v>
          </cell>
          <cell r="L451">
            <v>1.65</v>
          </cell>
          <cell r="M451">
            <v>0</v>
          </cell>
          <cell r="N451">
            <v>0</v>
          </cell>
          <cell r="O451" t="str">
            <v>K1/14</v>
          </cell>
        </row>
        <row r="452">
          <cell r="D452">
            <v>2190</v>
          </cell>
          <cell r="E452" t="str">
            <v>154 - 163 CONNECTOR</v>
          </cell>
          <cell r="F452" t="str">
            <v/>
          </cell>
          <cell r="G452" t="str">
            <v/>
          </cell>
          <cell r="H452" t="str">
            <v/>
          </cell>
          <cell r="I452">
            <v>1</v>
          </cell>
          <cell r="J452" t="str">
            <v>EACH</v>
          </cell>
          <cell r="K452">
            <v>7.08</v>
          </cell>
          <cell r="L452">
            <v>7.08</v>
          </cell>
          <cell r="M452">
            <v>0</v>
          </cell>
          <cell r="N452">
            <v>0</v>
          </cell>
          <cell r="O452" t="str">
            <v>K1/15</v>
          </cell>
        </row>
        <row r="453">
          <cell r="D453">
            <v>2191</v>
          </cell>
          <cell r="E453" t="str">
            <v>190 - 123  SEAL KIT</v>
          </cell>
          <cell r="F453" t="str">
            <v/>
          </cell>
          <cell r="G453" t="str">
            <v/>
          </cell>
          <cell r="H453" t="str">
            <v/>
          </cell>
          <cell r="I453">
            <v>2</v>
          </cell>
          <cell r="J453" t="str">
            <v>EACH</v>
          </cell>
          <cell r="K453">
            <v>23.6</v>
          </cell>
          <cell r="L453">
            <v>47.2</v>
          </cell>
          <cell r="M453">
            <v>0</v>
          </cell>
          <cell r="N453">
            <v>0</v>
          </cell>
          <cell r="O453" t="str">
            <v>K1/14</v>
          </cell>
        </row>
        <row r="454">
          <cell r="D454">
            <v>2192</v>
          </cell>
          <cell r="E454" t="str">
            <v xml:space="preserve">105 - 047  LOCKNUT </v>
          </cell>
          <cell r="F454" t="str">
            <v/>
          </cell>
          <cell r="G454" t="str">
            <v/>
          </cell>
          <cell r="H454" t="str">
            <v/>
          </cell>
          <cell r="I454">
            <v>1</v>
          </cell>
          <cell r="J454" t="str">
            <v>EACH</v>
          </cell>
          <cell r="K454">
            <v>0.15</v>
          </cell>
          <cell r="L454">
            <v>0.15</v>
          </cell>
          <cell r="M454">
            <v>0</v>
          </cell>
          <cell r="N454">
            <v>0</v>
          </cell>
          <cell r="O454" t="str">
            <v>K1/14</v>
          </cell>
        </row>
        <row r="455">
          <cell r="D455">
            <v>2193</v>
          </cell>
          <cell r="E455" t="str">
            <v>138 - 704  CHAIN</v>
          </cell>
          <cell r="F455" t="str">
            <v/>
          </cell>
          <cell r="G455" t="str">
            <v/>
          </cell>
          <cell r="H455" t="str">
            <v/>
          </cell>
          <cell r="I455">
            <v>2</v>
          </cell>
          <cell r="J455" t="str">
            <v>EACH</v>
          </cell>
          <cell r="K455">
            <v>741</v>
          </cell>
          <cell r="L455">
            <v>1482</v>
          </cell>
          <cell r="M455">
            <v>0</v>
          </cell>
          <cell r="N455">
            <v>0</v>
          </cell>
          <cell r="O455" t="str">
            <v>K1/6</v>
          </cell>
        </row>
        <row r="456">
          <cell r="D456">
            <v>2194</v>
          </cell>
          <cell r="E456" t="str">
            <v>138 - 702  CHAIN</v>
          </cell>
          <cell r="F456" t="str">
            <v/>
          </cell>
          <cell r="G456" t="str">
            <v/>
          </cell>
          <cell r="H456" t="str">
            <v/>
          </cell>
          <cell r="I456">
            <v>2</v>
          </cell>
          <cell r="J456" t="str">
            <v>EACH</v>
          </cell>
          <cell r="K456">
            <v>193</v>
          </cell>
          <cell r="L456">
            <v>386</v>
          </cell>
          <cell r="M456">
            <v>0</v>
          </cell>
          <cell r="N456">
            <v>0</v>
          </cell>
          <cell r="O456" t="str">
            <v>K1/6</v>
          </cell>
        </row>
        <row r="457">
          <cell r="D457">
            <v>2195</v>
          </cell>
          <cell r="E457" t="str">
            <v xml:space="preserve">105 - 893  WASHER </v>
          </cell>
          <cell r="F457" t="str">
            <v/>
          </cell>
          <cell r="G457" t="str">
            <v/>
          </cell>
          <cell r="H457" t="str">
            <v/>
          </cell>
          <cell r="I457">
            <v>2</v>
          </cell>
          <cell r="J457" t="str">
            <v>EACH</v>
          </cell>
          <cell r="K457">
            <v>0.44</v>
          </cell>
          <cell r="L457">
            <v>0.88</v>
          </cell>
          <cell r="M457">
            <v>0</v>
          </cell>
          <cell r="N457">
            <v>0</v>
          </cell>
          <cell r="O457" t="str">
            <v>K1/14</v>
          </cell>
        </row>
        <row r="458">
          <cell r="D458">
            <v>2196</v>
          </cell>
          <cell r="E458" t="str">
            <v>156 - 250 METRIC SCREW</v>
          </cell>
          <cell r="F458" t="str">
            <v/>
          </cell>
          <cell r="G458" t="str">
            <v/>
          </cell>
          <cell r="H458" t="str">
            <v/>
          </cell>
          <cell r="I458">
            <v>1</v>
          </cell>
          <cell r="J458" t="str">
            <v>EACH</v>
          </cell>
          <cell r="K458">
            <v>6.72</v>
          </cell>
          <cell r="L458">
            <v>6.72</v>
          </cell>
          <cell r="M458">
            <v>0</v>
          </cell>
          <cell r="N458">
            <v>0</v>
          </cell>
          <cell r="O458" t="str">
            <v>K1/14</v>
          </cell>
        </row>
        <row r="459">
          <cell r="D459">
            <v>2197</v>
          </cell>
          <cell r="E459" t="str">
            <v>156 - 254  METRIC SCREW</v>
          </cell>
          <cell r="F459" t="str">
            <v/>
          </cell>
          <cell r="G459" t="str">
            <v/>
          </cell>
          <cell r="H459" t="str">
            <v/>
          </cell>
          <cell r="I459">
            <v>1</v>
          </cell>
          <cell r="J459" t="str">
            <v>EACH</v>
          </cell>
          <cell r="K459">
            <v>9.58</v>
          </cell>
          <cell r="L459">
            <v>9.58</v>
          </cell>
          <cell r="M459">
            <v>0</v>
          </cell>
          <cell r="N459">
            <v>0</v>
          </cell>
          <cell r="O459" t="str">
            <v>K1/14</v>
          </cell>
        </row>
        <row r="460">
          <cell r="D460">
            <v>2198</v>
          </cell>
          <cell r="E460" t="str">
            <v>180 - 608 BUSHING</v>
          </cell>
          <cell r="F460" t="str">
            <v/>
          </cell>
          <cell r="G460" t="str">
            <v/>
          </cell>
          <cell r="H460" t="str">
            <v/>
          </cell>
          <cell r="I460">
            <v>1</v>
          </cell>
          <cell r="J460" t="str">
            <v>EACH</v>
          </cell>
          <cell r="K460">
            <v>43.07</v>
          </cell>
          <cell r="L460">
            <v>43.07</v>
          </cell>
          <cell r="M460">
            <v>0</v>
          </cell>
          <cell r="N460">
            <v>0</v>
          </cell>
          <cell r="O460" t="str">
            <v>K1/14</v>
          </cell>
        </row>
        <row r="461">
          <cell r="D461">
            <v>2199</v>
          </cell>
          <cell r="E461" t="str">
            <v>180 - 651 COLLAR</v>
          </cell>
          <cell r="F461" t="str">
            <v/>
          </cell>
          <cell r="G461" t="str">
            <v/>
          </cell>
          <cell r="H461" t="str">
            <v/>
          </cell>
          <cell r="I461">
            <v>1</v>
          </cell>
          <cell r="J461" t="str">
            <v>EACH</v>
          </cell>
          <cell r="K461">
            <v>115.64</v>
          </cell>
          <cell r="L461">
            <v>115.64</v>
          </cell>
          <cell r="M461">
            <v>0</v>
          </cell>
          <cell r="N461">
            <v>0</v>
          </cell>
          <cell r="O461" t="str">
            <v>K1/14</v>
          </cell>
        </row>
        <row r="462">
          <cell r="D462">
            <v>2200</v>
          </cell>
          <cell r="E462" t="str">
            <v xml:space="preserve">115 - 574 SPRING </v>
          </cell>
          <cell r="F462" t="str">
            <v/>
          </cell>
          <cell r="G462" t="str">
            <v/>
          </cell>
          <cell r="H462" t="str">
            <v/>
          </cell>
          <cell r="I462">
            <v>1</v>
          </cell>
          <cell r="J462" t="str">
            <v>EACH</v>
          </cell>
          <cell r="K462">
            <v>11.56</v>
          </cell>
          <cell r="L462">
            <v>11.56</v>
          </cell>
          <cell r="M462">
            <v>0</v>
          </cell>
          <cell r="N462">
            <v>0</v>
          </cell>
          <cell r="O462" t="str">
            <v>K1/14</v>
          </cell>
        </row>
        <row r="463">
          <cell r="D463">
            <v>2201</v>
          </cell>
          <cell r="E463" t="str">
            <v>175 - 418  SPROCKET</v>
          </cell>
          <cell r="F463" t="str">
            <v/>
          </cell>
          <cell r="G463" t="str">
            <v/>
          </cell>
          <cell r="H463" t="str">
            <v/>
          </cell>
          <cell r="I463">
            <v>1</v>
          </cell>
          <cell r="J463" t="str">
            <v>EACH</v>
          </cell>
          <cell r="K463">
            <v>73.75</v>
          </cell>
          <cell r="L463">
            <v>73.75</v>
          </cell>
          <cell r="M463">
            <v>0</v>
          </cell>
          <cell r="N463">
            <v>0</v>
          </cell>
          <cell r="O463" t="str">
            <v>K1/15</v>
          </cell>
        </row>
        <row r="464">
          <cell r="D464">
            <v>2204</v>
          </cell>
          <cell r="E464" t="str">
            <v>105 - 499 BOLT</v>
          </cell>
          <cell r="F464" t="str">
            <v/>
          </cell>
          <cell r="G464" t="str">
            <v/>
          </cell>
          <cell r="H464" t="str">
            <v/>
          </cell>
          <cell r="I464">
            <v>250</v>
          </cell>
          <cell r="J464" t="str">
            <v>EACH</v>
          </cell>
          <cell r="K464">
            <v>1.3</v>
          </cell>
          <cell r="L464">
            <v>325</v>
          </cell>
          <cell r="M464">
            <v>0</v>
          </cell>
          <cell r="N464">
            <v>0</v>
          </cell>
          <cell r="O464" t="str">
            <v>K1/14</v>
          </cell>
        </row>
        <row r="465">
          <cell r="D465">
            <v>2205</v>
          </cell>
          <cell r="E465" t="str">
            <v>105 - 372 LOCKNUT</v>
          </cell>
          <cell r="F465" t="str">
            <v/>
          </cell>
          <cell r="G465" t="str">
            <v/>
          </cell>
          <cell r="H465" t="str">
            <v/>
          </cell>
          <cell r="I465">
            <v>500</v>
          </cell>
          <cell r="J465" t="str">
            <v>EACH</v>
          </cell>
          <cell r="K465">
            <v>0.84</v>
          </cell>
          <cell r="L465">
            <v>420</v>
          </cell>
          <cell r="M465">
            <v>0</v>
          </cell>
          <cell r="N465">
            <v>0</v>
          </cell>
          <cell r="O465" t="str">
            <v>K1/14</v>
          </cell>
        </row>
        <row r="466">
          <cell r="D466">
            <v>2206</v>
          </cell>
          <cell r="E466" t="str">
            <v>137 - 501 PIN</v>
          </cell>
          <cell r="F466" t="str">
            <v/>
          </cell>
          <cell r="G466" t="str">
            <v/>
          </cell>
          <cell r="H466" t="str">
            <v/>
          </cell>
          <cell r="I466">
            <v>10</v>
          </cell>
          <cell r="J466" t="str">
            <v>EACH</v>
          </cell>
          <cell r="K466">
            <v>6.84</v>
          </cell>
          <cell r="L466">
            <v>68.400000000000006</v>
          </cell>
          <cell r="M466">
            <v>0</v>
          </cell>
          <cell r="N466">
            <v>0</v>
          </cell>
          <cell r="O466" t="str">
            <v>K1/14</v>
          </cell>
        </row>
        <row r="467">
          <cell r="D467">
            <v>2207</v>
          </cell>
          <cell r="E467" t="str">
            <v>135 - 402  LOCK KEY</v>
          </cell>
          <cell r="F467" t="str">
            <v/>
          </cell>
          <cell r="G467" t="str">
            <v/>
          </cell>
          <cell r="H467" t="str">
            <v/>
          </cell>
          <cell r="I467">
            <v>25</v>
          </cell>
          <cell r="J467" t="str">
            <v>EACH</v>
          </cell>
          <cell r="K467">
            <v>0.66</v>
          </cell>
          <cell r="L467">
            <v>16.5</v>
          </cell>
          <cell r="M467">
            <v>0</v>
          </cell>
          <cell r="N467">
            <v>0</v>
          </cell>
          <cell r="O467" t="str">
            <v>K1/14</v>
          </cell>
        </row>
        <row r="468">
          <cell r="D468">
            <v>2209</v>
          </cell>
          <cell r="E468" t="str">
            <v>105 - 320  BOLT</v>
          </cell>
          <cell r="F468" t="str">
            <v/>
          </cell>
          <cell r="G468" t="str">
            <v/>
          </cell>
          <cell r="H468" t="str">
            <v/>
          </cell>
          <cell r="I468">
            <v>20</v>
          </cell>
          <cell r="J468" t="str">
            <v>EACH</v>
          </cell>
          <cell r="K468">
            <v>1.07</v>
          </cell>
          <cell r="L468">
            <v>21.4</v>
          </cell>
          <cell r="M468">
            <v>0</v>
          </cell>
          <cell r="N468">
            <v>0</v>
          </cell>
          <cell r="O468" t="str">
            <v>K1/14</v>
          </cell>
        </row>
        <row r="469">
          <cell r="D469">
            <v>2210</v>
          </cell>
          <cell r="E469" t="str">
            <v>105 - 321 BOLT</v>
          </cell>
          <cell r="F469" t="str">
            <v/>
          </cell>
          <cell r="G469" t="str">
            <v/>
          </cell>
          <cell r="H469" t="str">
            <v/>
          </cell>
          <cell r="I469">
            <v>15</v>
          </cell>
          <cell r="J469" t="str">
            <v>EACH</v>
          </cell>
          <cell r="K469">
            <v>1.42</v>
          </cell>
          <cell r="L469">
            <v>21.3</v>
          </cell>
          <cell r="M469">
            <v>0</v>
          </cell>
          <cell r="N469">
            <v>0</v>
          </cell>
          <cell r="O469" t="str">
            <v>K1/14</v>
          </cell>
        </row>
        <row r="470">
          <cell r="D470">
            <v>2211</v>
          </cell>
          <cell r="E470" t="str">
            <v>105 - 365  BOLT</v>
          </cell>
          <cell r="F470" t="str">
            <v/>
          </cell>
          <cell r="G470" t="str">
            <v/>
          </cell>
          <cell r="H470" t="str">
            <v/>
          </cell>
          <cell r="I470">
            <v>20</v>
          </cell>
          <cell r="J470" t="str">
            <v>EACH</v>
          </cell>
          <cell r="K470">
            <v>1.77</v>
          </cell>
          <cell r="L470">
            <v>35.4</v>
          </cell>
          <cell r="M470">
            <v>0</v>
          </cell>
          <cell r="N470">
            <v>0</v>
          </cell>
          <cell r="O470" t="str">
            <v>K1/14</v>
          </cell>
        </row>
        <row r="471">
          <cell r="D471">
            <v>2214</v>
          </cell>
          <cell r="E471" t="str">
            <v>135 - 921  SPACER</v>
          </cell>
          <cell r="F471" t="str">
            <v/>
          </cell>
          <cell r="G471" t="str">
            <v/>
          </cell>
          <cell r="H471" t="str">
            <v/>
          </cell>
          <cell r="I471">
            <v>10</v>
          </cell>
          <cell r="J471" t="str">
            <v>EACH</v>
          </cell>
          <cell r="K471">
            <v>1.77</v>
          </cell>
          <cell r="L471">
            <v>17.7</v>
          </cell>
          <cell r="M471">
            <v>0</v>
          </cell>
          <cell r="N471">
            <v>0</v>
          </cell>
          <cell r="O471" t="str">
            <v>K1/14</v>
          </cell>
        </row>
        <row r="472">
          <cell r="D472">
            <v>2215</v>
          </cell>
          <cell r="E472" t="str">
            <v>125 - 419  BUSHING</v>
          </cell>
          <cell r="F472" t="str">
            <v/>
          </cell>
          <cell r="G472" t="str">
            <v/>
          </cell>
          <cell r="H472" t="str">
            <v/>
          </cell>
          <cell r="I472">
            <v>1</v>
          </cell>
          <cell r="J472" t="str">
            <v>EACH</v>
          </cell>
          <cell r="K472">
            <v>7.32</v>
          </cell>
          <cell r="L472">
            <v>7.32</v>
          </cell>
          <cell r="M472">
            <v>0</v>
          </cell>
          <cell r="N472">
            <v>0</v>
          </cell>
          <cell r="O472" t="str">
            <v>K1/14</v>
          </cell>
        </row>
        <row r="473">
          <cell r="D473">
            <v>2216</v>
          </cell>
          <cell r="E473" t="str">
            <v xml:space="preserve">125 - 420  BUSHING </v>
          </cell>
          <cell r="F473" t="str">
            <v/>
          </cell>
          <cell r="G473" t="str">
            <v/>
          </cell>
          <cell r="H473" t="str">
            <v/>
          </cell>
          <cell r="I473">
            <v>1</v>
          </cell>
          <cell r="J473" t="str">
            <v>EACH</v>
          </cell>
          <cell r="K473">
            <v>10.62</v>
          </cell>
          <cell r="L473">
            <v>10.62</v>
          </cell>
          <cell r="M473">
            <v>0</v>
          </cell>
          <cell r="N473">
            <v>0</v>
          </cell>
          <cell r="O473" t="str">
            <v>K1/14</v>
          </cell>
        </row>
        <row r="474">
          <cell r="D474">
            <v>2217</v>
          </cell>
          <cell r="E474" t="str">
            <v>105 - 368  BOLT</v>
          </cell>
          <cell r="F474" t="str">
            <v/>
          </cell>
          <cell r="G474" t="str">
            <v/>
          </cell>
          <cell r="H474" t="str">
            <v/>
          </cell>
          <cell r="I474">
            <v>1</v>
          </cell>
          <cell r="J474" t="str">
            <v>EACH</v>
          </cell>
          <cell r="K474">
            <v>4.4800000000000004</v>
          </cell>
          <cell r="L474">
            <v>4.4800000000000004</v>
          </cell>
          <cell r="M474">
            <v>0</v>
          </cell>
          <cell r="N474">
            <v>0</v>
          </cell>
          <cell r="O474" t="str">
            <v>K1/14</v>
          </cell>
        </row>
        <row r="475">
          <cell r="D475">
            <v>2219</v>
          </cell>
          <cell r="E475" t="str">
            <v>140 - 661  REPAIR KIT</v>
          </cell>
          <cell r="F475" t="str">
            <v/>
          </cell>
          <cell r="G475" t="str">
            <v/>
          </cell>
          <cell r="H475" t="str">
            <v/>
          </cell>
          <cell r="I475">
            <v>4</v>
          </cell>
          <cell r="J475" t="str">
            <v>EACH</v>
          </cell>
          <cell r="K475">
            <v>60.18</v>
          </cell>
          <cell r="L475">
            <v>240.72</v>
          </cell>
          <cell r="M475">
            <v>0</v>
          </cell>
          <cell r="N475">
            <v>0</v>
          </cell>
          <cell r="O475" t="str">
            <v>K1/14</v>
          </cell>
        </row>
        <row r="476">
          <cell r="D476">
            <v>2220</v>
          </cell>
          <cell r="E476" t="str">
            <v>180 - 440  SHAFT</v>
          </cell>
          <cell r="F476" t="str">
            <v/>
          </cell>
          <cell r="G476" t="str">
            <v/>
          </cell>
          <cell r="H476" t="str">
            <v/>
          </cell>
          <cell r="I476">
            <v>3</v>
          </cell>
          <cell r="J476" t="str">
            <v>EACH</v>
          </cell>
          <cell r="K476">
            <v>41.3</v>
          </cell>
          <cell r="L476">
            <v>123.9</v>
          </cell>
          <cell r="M476">
            <v>0</v>
          </cell>
          <cell r="N476">
            <v>0</v>
          </cell>
          <cell r="O476" t="str">
            <v>K1/14</v>
          </cell>
        </row>
        <row r="477">
          <cell r="D477">
            <v>2221</v>
          </cell>
          <cell r="E477" t="str">
            <v>180 - 441 SHAFT</v>
          </cell>
          <cell r="F477" t="str">
            <v/>
          </cell>
          <cell r="G477" t="str">
            <v/>
          </cell>
          <cell r="H477" t="str">
            <v/>
          </cell>
          <cell r="I477">
            <v>3</v>
          </cell>
          <cell r="J477" t="str">
            <v>EACH</v>
          </cell>
          <cell r="K477">
            <v>38.94</v>
          </cell>
          <cell r="L477">
            <v>116.82</v>
          </cell>
          <cell r="M477">
            <v>0</v>
          </cell>
          <cell r="N477">
            <v>0</v>
          </cell>
          <cell r="O477" t="str">
            <v>K1/14</v>
          </cell>
        </row>
        <row r="478">
          <cell r="D478">
            <v>2222</v>
          </cell>
          <cell r="E478" t="str">
            <v xml:space="preserve">150 - 058 CYLINDER </v>
          </cell>
          <cell r="F478" t="str">
            <v/>
          </cell>
          <cell r="G478" t="str">
            <v/>
          </cell>
          <cell r="H478" t="str">
            <v/>
          </cell>
          <cell r="I478">
            <v>1</v>
          </cell>
          <cell r="J478" t="str">
            <v>EACH</v>
          </cell>
          <cell r="K478">
            <v>128.62</v>
          </cell>
          <cell r="L478">
            <v>128.62</v>
          </cell>
          <cell r="M478">
            <v>0</v>
          </cell>
          <cell r="N478">
            <v>0</v>
          </cell>
          <cell r="O478" t="str">
            <v>K1/15</v>
          </cell>
        </row>
        <row r="479">
          <cell r="D479">
            <v>2223</v>
          </cell>
          <cell r="E479" t="str">
            <v>140 - 021  SPRING</v>
          </cell>
          <cell r="F479" t="str">
            <v/>
          </cell>
          <cell r="G479" t="str">
            <v/>
          </cell>
          <cell r="H479" t="str">
            <v/>
          </cell>
          <cell r="I479">
            <v>1</v>
          </cell>
          <cell r="J479" t="str">
            <v>EACH</v>
          </cell>
          <cell r="K479">
            <v>43.54</v>
          </cell>
          <cell r="L479">
            <v>43.54</v>
          </cell>
          <cell r="M479">
            <v>0</v>
          </cell>
          <cell r="N479">
            <v>0</v>
          </cell>
          <cell r="O479" t="str">
            <v>K1/14</v>
          </cell>
        </row>
        <row r="480">
          <cell r="D480">
            <v>2224</v>
          </cell>
          <cell r="E480" t="str">
            <v>140 - 013 SLEEVE</v>
          </cell>
          <cell r="F480" t="str">
            <v/>
          </cell>
          <cell r="G480" t="str">
            <v/>
          </cell>
          <cell r="H480" t="str">
            <v/>
          </cell>
          <cell r="I480">
            <v>2</v>
          </cell>
          <cell r="J480" t="str">
            <v>EACH</v>
          </cell>
          <cell r="K480">
            <v>31.27</v>
          </cell>
          <cell r="L480">
            <v>62.54</v>
          </cell>
          <cell r="M480">
            <v>0</v>
          </cell>
          <cell r="N480">
            <v>0</v>
          </cell>
          <cell r="O480" t="str">
            <v>K1/14</v>
          </cell>
        </row>
        <row r="481">
          <cell r="D481">
            <v>2225</v>
          </cell>
          <cell r="E481" t="str">
            <v>157 - 078  O - RING</v>
          </cell>
          <cell r="F481" t="str">
            <v/>
          </cell>
          <cell r="G481" t="str">
            <v/>
          </cell>
          <cell r="H481" t="str">
            <v/>
          </cell>
          <cell r="I481">
            <v>2</v>
          </cell>
          <cell r="J481" t="str">
            <v>EACH</v>
          </cell>
          <cell r="K481">
            <v>0.24</v>
          </cell>
          <cell r="L481">
            <v>0.48</v>
          </cell>
          <cell r="M481">
            <v>0</v>
          </cell>
          <cell r="N481">
            <v>0</v>
          </cell>
          <cell r="O481" t="str">
            <v>K1/14</v>
          </cell>
        </row>
        <row r="482">
          <cell r="D482">
            <v>2226</v>
          </cell>
          <cell r="E482" t="str">
            <v xml:space="preserve">155 - 712 BACKUP RING </v>
          </cell>
          <cell r="F482" t="str">
            <v/>
          </cell>
          <cell r="G482" t="str">
            <v/>
          </cell>
          <cell r="H482" t="str">
            <v/>
          </cell>
          <cell r="I482">
            <v>2</v>
          </cell>
          <cell r="J482" t="str">
            <v>EACH</v>
          </cell>
          <cell r="K482">
            <v>0.59</v>
          </cell>
          <cell r="L482">
            <v>1.18</v>
          </cell>
          <cell r="M482">
            <v>0</v>
          </cell>
          <cell r="N482">
            <v>0</v>
          </cell>
          <cell r="O482" t="str">
            <v>K1/14</v>
          </cell>
        </row>
        <row r="483">
          <cell r="D483">
            <v>2227</v>
          </cell>
          <cell r="E483" t="str">
            <v>115 - 019  ZERK</v>
          </cell>
          <cell r="F483" t="str">
            <v/>
          </cell>
          <cell r="G483" t="str">
            <v/>
          </cell>
          <cell r="H483" t="str">
            <v/>
          </cell>
          <cell r="I483">
            <v>10</v>
          </cell>
          <cell r="J483" t="str">
            <v>EACH</v>
          </cell>
          <cell r="K483">
            <v>1.3</v>
          </cell>
          <cell r="L483">
            <v>13</v>
          </cell>
          <cell r="M483">
            <v>0</v>
          </cell>
          <cell r="N483">
            <v>0</v>
          </cell>
          <cell r="O483" t="str">
            <v>K1/14</v>
          </cell>
        </row>
        <row r="484">
          <cell r="D484">
            <v>2228</v>
          </cell>
          <cell r="E484" t="str">
            <v>105 - 377 NUT</v>
          </cell>
          <cell r="F484" t="str">
            <v/>
          </cell>
          <cell r="G484" t="str">
            <v/>
          </cell>
          <cell r="H484" t="str">
            <v/>
          </cell>
          <cell r="I484">
            <v>6</v>
          </cell>
          <cell r="J484" t="str">
            <v>EACH</v>
          </cell>
          <cell r="K484">
            <v>3.89</v>
          </cell>
          <cell r="L484">
            <v>23.34</v>
          </cell>
          <cell r="M484">
            <v>0</v>
          </cell>
          <cell r="N484">
            <v>0</v>
          </cell>
          <cell r="O484" t="str">
            <v>K1/14</v>
          </cell>
        </row>
        <row r="485">
          <cell r="D485">
            <v>2229</v>
          </cell>
          <cell r="E485" t="str">
            <v>125 - 620 BEARING</v>
          </cell>
          <cell r="F485" t="str">
            <v/>
          </cell>
          <cell r="G485" t="str">
            <v/>
          </cell>
          <cell r="H485" t="str">
            <v/>
          </cell>
          <cell r="I485">
            <v>4</v>
          </cell>
          <cell r="J485" t="str">
            <v>EACH</v>
          </cell>
          <cell r="K485">
            <v>109.74</v>
          </cell>
          <cell r="L485">
            <v>438.96</v>
          </cell>
          <cell r="M485">
            <v>0</v>
          </cell>
          <cell r="N485">
            <v>0</v>
          </cell>
          <cell r="O485" t="str">
            <v>K1/14</v>
          </cell>
        </row>
        <row r="486">
          <cell r="D486">
            <v>2230</v>
          </cell>
          <cell r="E486" t="str">
            <v>140 - 665 SPROCKET</v>
          </cell>
          <cell r="F486" t="str">
            <v/>
          </cell>
          <cell r="G486" t="str">
            <v/>
          </cell>
          <cell r="H486" t="str">
            <v/>
          </cell>
          <cell r="I486">
            <v>2</v>
          </cell>
          <cell r="J486" t="str">
            <v>EACH</v>
          </cell>
          <cell r="K486">
            <v>125</v>
          </cell>
          <cell r="L486">
            <v>250</v>
          </cell>
          <cell r="M486">
            <v>0</v>
          </cell>
          <cell r="N486">
            <v>0</v>
          </cell>
          <cell r="O486" t="str">
            <v>K1/15</v>
          </cell>
        </row>
        <row r="487">
          <cell r="D487">
            <v>2231</v>
          </cell>
          <cell r="E487" t="str">
            <v>145 - 244 DOUBLE SHAFT</v>
          </cell>
          <cell r="F487" t="str">
            <v/>
          </cell>
          <cell r="G487" t="str">
            <v/>
          </cell>
          <cell r="H487" t="str">
            <v/>
          </cell>
          <cell r="I487">
            <v>1</v>
          </cell>
          <cell r="J487" t="str">
            <v>EACH</v>
          </cell>
          <cell r="K487">
            <v>80.239999999999995</v>
          </cell>
          <cell r="L487">
            <v>80.239999999999995</v>
          </cell>
          <cell r="M487">
            <v>0</v>
          </cell>
          <cell r="N487">
            <v>0</v>
          </cell>
          <cell r="O487" t="str">
            <v>K1/15</v>
          </cell>
        </row>
        <row r="488">
          <cell r="D488">
            <v>2233</v>
          </cell>
          <cell r="E488" t="str">
            <v>105 - 970 BOLT</v>
          </cell>
          <cell r="F488" t="str">
            <v/>
          </cell>
          <cell r="G488" t="str">
            <v/>
          </cell>
          <cell r="H488" t="str">
            <v/>
          </cell>
          <cell r="I488">
            <v>16</v>
          </cell>
          <cell r="J488" t="str">
            <v>EACH</v>
          </cell>
          <cell r="K488">
            <v>1.42</v>
          </cell>
          <cell r="L488">
            <v>22.72</v>
          </cell>
          <cell r="M488">
            <v>0</v>
          </cell>
          <cell r="N488">
            <v>0</v>
          </cell>
          <cell r="O488" t="str">
            <v>K1/14</v>
          </cell>
        </row>
        <row r="489">
          <cell r="D489">
            <v>2234</v>
          </cell>
          <cell r="E489" t="str">
            <v>125 - 258  RACE</v>
          </cell>
          <cell r="F489" t="str">
            <v/>
          </cell>
          <cell r="G489" t="str">
            <v/>
          </cell>
          <cell r="H489" t="str">
            <v/>
          </cell>
          <cell r="I489">
            <v>2</v>
          </cell>
          <cell r="J489" t="str">
            <v>EACH</v>
          </cell>
          <cell r="K489">
            <v>14.16</v>
          </cell>
          <cell r="L489">
            <v>28.32</v>
          </cell>
          <cell r="M489">
            <v>0</v>
          </cell>
          <cell r="N489">
            <v>0</v>
          </cell>
          <cell r="O489" t="str">
            <v>K1/14</v>
          </cell>
        </row>
        <row r="490">
          <cell r="D490">
            <v>2235</v>
          </cell>
          <cell r="E490" t="str">
            <v xml:space="preserve">125 - 259  BEARING </v>
          </cell>
          <cell r="F490" t="str">
            <v/>
          </cell>
          <cell r="G490" t="str">
            <v/>
          </cell>
          <cell r="H490" t="str">
            <v/>
          </cell>
          <cell r="I490">
            <v>2</v>
          </cell>
          <cell r="J490" t="str">
            <v>EACH</v>
          </cell>
          <cell r="K490">
            <v>28.32</v>
          </cell>
          <cell r="L490">
            <v>56.64</v>
          </cell>
          <cell r="M490">
            <v>0</v>
          </cell>
          <cell r="N490">
            <v>0</v>
          </cell>
          <cell r="O490" t="str">
            <v>K1/14</v>
          </cell>
        </row>
        <row r="491">
          <cell r="D491">
            <v>2236</v>
          </cell>
          <cell r="E491" t="str">
            <v>145 - 475  SPACER</v>
          </cell>
          <cell r="F491" t="str">
            <v/>
          </cell>
          <cell r="G491" t="str">
            <v/>
          </cell>
          <cell r="H491" t="str">
            <v/>
          </cell>
          <cell r="I491">
            <v>2</v>
          </cell>
          <cell r="J491" t="str">
            <v>EACH</v>
          </cell>
          <cell r="K491">
            <v>2.48</v>
          </cell>
          <cell r="L491">
            <v>4.96</v>
          </cell>
          <cell r="M491">
            <v>0</v>
          </cell>
          <cell r="N491">
            <v>0</v>
          </cell>
          <cell r="O491" t="str">
            <v>K1/14</v>
          </cell>
        </row>
        <row r="492">
          <cell r="D492">
            <v>2237</v>
          </cell>
          <cell r="E492" t="str">
            <v>145 - 476 WASHER</v>
          </cell>
          <cell r="F492" t="str">
            <v/>
          </cell>
          <cell r="G492" t="str">
            <v/>
          </cell>
          <cell r="H492" t="str">
            <v/>
          </cell>
          <cell r="I492">
            <v>2</v>
          </cell>
          <cell r="J492" t="str">
            <v>EACH</v>
          </cell>
          <cell r="K492">
            <v>7.08</v>
          </cell>
          <cell r="L492">
            <v>14.16</v>
          </cell>
          <cell r="M492">
            <v>0</v>
          </cell>
          <cell r="N492">
            <v>0</v>
          </cell>
          <cell r="O492" t="str">
            <v>K1/14</v>
          </cell>
        </row>
        <row r="493">
          <cell r="D493">
            <v>2238</v>
          </cell>
          <cell r="E493" t="str">
            <v>155 - 703  O - RING</v>
          </cell>
          <cell r="F493" t="str">
            <v/>
          </cell>
          <cell r="G493" t="str">
            <v/>
          </cell>
          <cell r="H493" t="str">
            <v/>
          </cell>
          <cell r="I493">
            <v>2</v>
          </cell>
          <cell r="J493" t="str">
            <v>EACH</v>
          </cell>
          <cell r="K493">
            <v>1.18</v>
          </cell>
          <cell r="L493">
            <v>2.36</v>
          </cell>
          <cell r="M493">
            <v>0</v>
          </cell>
          <cell r="N493">
            <v>0</v>
          </cell>
          <cell r="O493" t="str">
            <v>K1/14</v>
          </cell>
        </row>
        <row r="494">
          <cell r="D494">
            <v>2239</v>
          </cell>
          <cell r="E494" t="str">
            <v>155 - 805  SEAL</v>
          </cell>
          <cell r="F494" t="str">
            <v/>
          </cell>
          <cell r="G494" t="str">
            <v/>
          </cell>
          <cell r="H494" t="str">
            <v/>
          </cell>
          <cell r="I494">
            <v>2</v>
          </cell>
          <cell r="J494" t="str">
            <v>EACH</v>
          </cell>
          <cell r="K494">
            <v>12.98</v>
          </cell>
          <cell r="L494">
            <v>25.96</v>
          </cell>
          <cell r="M494">
            <v>0</v>
          </cell>
          <cell r="N494">
            <v>0</v>
          </cell>
          <cell r="O494" t="str">
            <v>K1/14</v>
          </cell>
        </row>
        <row r="495">
          <cell r="D495">
            <v>2240</v>
          </cell>
          <cell r="E495" t="str">
            <v>180 - 071  SPACER</v>
          </cell>
          <cell r="F495" t="str">
            <v/>
          </cell>
          <cell r="G495" t="str">
            <v/>
          </cell>
          <cell r="H495" t="str">
            <v/>
          </cell>
          <cell r="I495">
            <v>2</v>
          </cell>
          <cell r="J495" t="str">
            <v>EACH</v>
          </cell>
          <cell r="K495">
            <v>23.6</v>
          </cell>
          <cell r="L495">
            <v>47.2</v>
          </cell>
          <cell r="M495">
            <v>0</v>
          </cell>
          <cell r="N495">
            <v>0</v>
          </cell>
          <cell r="O495" t="str">
            <v>K1/14</v>
          </cell>
        </row>
        <row r="496">
          <cell r="D496">
            <v>2241</v>
          </cell>
          <cell r="E496" t="str">
            <v>180 - 057  SPACER</v>
          </cell>
          <cell r="F496" t="str">
            <v/>
          </cell>
          <cell r="G496" t="str">
            <v/>
          </cell>
          <cell r="H496" t="str">
            <v/>
          </cell>
          <cell r="I496">
            <v>2</v>
          </cell>
          <cell r="J496" t="str">
            <v>EACH</v>
          </cell>
          <cell r="K496">
            <v>28.32</v>
          </cell>
          <cell r="L496">
            <v>56.64</v>
          </cell>
          <cell r="M496">
            <v>0</v>
          </cell>
          <cell r="N496">
            <v>0</v>
          </cell>
          <cell r="O496" t="str">
            <v>K1/14</v>
          </cell>
        </row>
        <row r="497">
          <cell r="D497">
            <v>2242</v>
          </cell>
          <cell r="E497" t="str">
            <v>175 - 628 SPROCKET</v>
          </cell>
          <cell r="F497" t="str">
            <v/>
          </cell>
          <cell r="G497" t="str">
            <v/>
          </cell>
          <cell r="H497" t="str">
            <v/>
          </cell>
          <cell r="I497">
            <v>1</v>
          </cell>
          <cell r="J497" t="str">
            <v>EACH</v>
          </cell>
          <cell r="K497">
            <v>139.24</v>
          </cell>
          <cell r="L497">
            <v>139.24</v>
          </cell>
          <cell r="M497">
            <v>0</v>
          </cell>
          <cell r="N497">
            <v>0</v>
          </cell>
          <cell r="O497" t="str">
            <v>K1/15</v>
          </cell>
        </row>
        <row r="498">
          <cell r="D498">
            <v>2243</v>
          </cell>
          <cell r="E498" t="str">
            <v>130 - 401 LINK</v>
          </cell>
          <cell r="F498" t="str">
            <v/>
          </cell>
          <cell r="G498" t="str">
            <v/>
          </cell>
          <cell r="H498" t="str">
            <v/>
          </cell>
          <cell r="I498">
            <v>5</v>
          </cell>
          <cell r="J498" t="str">
            <v>EACH</v>
          </cell>
          <cell r="K498">
            <v>2.95</v>
          </cell>
          <cell r="L498">
            <v>14.75</v>
          </cell>
          <cell r="M498">
            <v>0</v>
          </cell>
          <cell r="N498">
            <v>0</v>
          </cell>
          <cell r="O498" t="str">
            <v>K1/15</v>
          </cell>
        </row>
        <row r="499">
          <cell r="D499">
            <v>2244</v>
          </cell>
          <cell r="E499" t="str">
            <v>130 - 402  LINK</v>
          </cell>
          <cell r="F499" t="str">
            <v/>
          </cell>
          <cell r="G499" t="str">
            <v/>
          </cell>
          <cell r="H499" t="str">
            <v/>
          </cell>
          <cell r="I499">
            <v>5</v>
          </cell>
          <cell r="J499" t="str">
            <v>EACH</v>
          </cell>
          <cell r="K499">
            <v>10.029999999999999</v>
          </cell>
          <cell r="L499">
            <v>50.15</v>
          </cell>
          <cell r="M499">
            <v>0</v>
          </cell>
          <cell r="N499">
            <v>0</v>
          </cell>
          <cell r="O499" t="str">
            <v>K1/15</v>
          </cell>
        </row>
        <row r="500">
          <cell r="D500">
            <v>2245</v>
          </cell>
          <cell r="E500" t="str">
            <v>125 - 282 BEARING</v>
          </cell>
          <cell r="F500" t="str">
            <v/>
          </cell>
          <cell r="G500" t="str">
            <v/>
          </cell>
          <cell r="H500" t="str">
            <v/>
          </cell>
          <cell r="I500">
            <v>1</v>
          </cell>
          <cell r="J500" t="str">
            <v>EACH</v>
          </cell>
          <cell r="K500">
            <v>40.119999999999997</v>
          </cell>
          <cell r="L500">
            <v>40.119999999999997</v>
          </cell>
          <cell r="M500">
            <v>0</v>
          </cell>
          <cell r="N500">
            <v>0</v>
          </cell>
          <cell r="O500" t="str">
            <v>K1/14</v>
          </cell>
        </row>
        <row r="501">
          <cell r="D501">
            <v>2246</v>
          </cell>
          <cell r="E501" t="str">
            <v>311 - 318 PLATE</v>
          </cell>
          <cell r="F501" t="str">
            <v/>
          </cell>
          <cell r="G501" t="str">
            <v/>
          </cell>
          <cell r="H501" t="str">
            <v/>
          </cell>
          <cell r="I501">
            <v>1</v>
          </cell>
          <cell r="J501" t="str">
            <v>EACH</v>
          </cell>
          <cell r="K501">
            <v>13.57</v>
          </cell>
          <cell r="L501">
            <v>13.57</v>
          </cell>
          <cell r="M501">
            <v>0</v>
          </cell>
          <cell r="N501">
            <v>0</v>
          </cell>
          <cell r="O501" t="str">
            <v>K1/14</v>
          </cell>
        </row>
        <row r="502">
          <cell r="D502">
            <v>2247</v>
          </cell>
          <cell r="E502" t="str">
            <v>155 - 003 FLOW  CHECK</v>
          </cell>
          <cell r="F502" t="str">
            <v/>
          </cell>
          <cell r="G502" t="str">
            <v/>
          </cell>
          <cell r="H502" t="str">
            <v/>
          </cell>
          <cell r="I502">
            <v>1</v>
          </cell>
          <cell r="J502" t="str">
            <v>EACH</v>
          </cell>
          <cell r="K502">
            <v>14.75</v>
          </cell>
          <cell r="L502">
            <v>14.75</v>
          </cell>
          <cell r="M502">
            <v>0</v>
          </cell>
          <cell r="N502">
            <v>0</v>
          </cell>
          <cell r="O502" t="str">
            <v>K1/14</v>
          </cell>
        </row>
        <row r="503">
          <cell r="D503">
            <v>2248</v>
          </cell>
          <cell r="E503" t="str">
            <v>500 - 383  KIT</v>
          </cell>
          <cell r="F503" t="str">
            <v/>
          </cell>
          <cell r="G503" t="str">
            <v/>
          </cell>
          <cell r="H503" t="str">
            <v/>
          </cell>
          <cell r="I503">
            <v>1</v>
          </cell>
          <cell r="J503" t="str">
            <v>EACH</v>
          </cell>
          <cell r="K503">
            <v>111.51</v>
          </cell>
          <cell r="L503">
            <v>111.51</v>
          </cell>
          <cell r="M503">
            <v>0</v>
          </cell>
          <cell r="N503">
            <v>0</v>
          </cell>
          <cell r="O503" t="str">
            <v>K1/14</v>
          </cell>
        </row>
        <row r="504">
          <cell r="D504">
            <v>2249</v>
          </cell>
          <cell r="E504" t="str">
            <v>500 - 390 SEAL KIT</v>
          </cell>
          <cell r="F504" t="str">
            <v/>
          </cell>
          <cell r="G504" t="str">
            <v/>
          </cell>
          <cell r="H504" t="str">
            <v/>
          </cell>
          <cell r="I504">
            <v>1</v>
          </cell>
          <cell r="J504" t="str">
            <v>EACH</v>
          </cell>
          <cell r="K504">
            <v>20.65</v>
          </cell>
          <cell r="L504">
            <v>20.65</v>
          </cell>
          <cell r="M504">
            <v>0</v>
          </cell>
          <cell r="N504">
            <v>0</v>
          </cell>
          <cell r="O504" t="str">
            <v>K1/14</v>
          </cell>
        </row>
        <row r="505">
          <cell r="D505">
            <v>2250</v>
          </cell>
          <cell r="E505" t="str">
            <v>500 - 424 SEAL KIT</v>
          </cell>
          <cell r="F505" t="str">
            <v/>
          </cell>
          <cell r="G505" t="str">
            <v/>
          </cell>
          <cell r="H505" t="str">
            <v/>
          </cell>
          <cell r="I505">
            <v>1</v>
          </cell>
          <cell r="J505" t="str">
            <v>EACH</v>
          </cell>
          <cell r="K505">
            <v>23.01</v>
          </cell>
          <cell r="L505">
            <v>23.01</v>
          </cell>
          <cell r="M505">
            <v>0</v>
          </cell>
          <cell r="N505">
            <v>0</v>
          </cell>
          <cell r="O505" t="str">
            <v>K1/14</v>
          </cell>
        </row>
        <row r="506">
          <cell r="D506">
            <v>2251</v>
          </cell>
          <cell r="E506" t="str">
            <v>105 - 361 NUT</v>
          </cell>
          <cell r="F506" t="str">
            <v/>
          </cell>
          <cell r="G506" t="str">
            <v/>
          </cell>
          <cell r="H506" t="str">
            <v/>
          </cell>
          <cell r="I506">
            <v>1</v>
          </cell>
          <cell r="J506" t="str">
            <v>EACH</v>
          </cell>
          <cell r="K506">
            <v>9.56</v>
          </cell>
          <cell r="L506">
            <v>9.56</v>
          </cell>
          <cell r="M506">
            <v>0</v>
          </cell>
          <cell r="N506">
            <v>0</v>
          </cell>
          <cell r="O506" t="str">
            <v>K1/14</v>
          </cell>
        </row>
        <row r="507">
          <cell r="D507">
            <v>2252</v>
          </cell>
          <cell r="E507" t="str">
            <v>155 - 790  O - RING</v>
          </cell>
          <cell r="F507" t="str">
            <v/>
          </cell>
          <cell r="G507" t="str">
            <v/>
          </cell>
          <cell r="H507" t="str">
            <v/>
          </cell>
          <cell r="I507">
            <v>1</v>
          </cell>
          <cell r="J507" t="str">
            <v>EACH</v>
          </cell>
          <cell r="K507">
            <v>0.41</v>
          </cell>
          <cell r="L507">
            <v>0.41</v>
          </cell>
          <cell r="M507">
            <v>0</v>
          </cell>
          <cell r="N507">
            <v>0</v>
          </cell>
          <cell r="O507" t="str">
            <v>K1/14</v>
          </cell>
        </row>
        <row r="508">
          <cell r="D508">
            <v>2253</v>
          </cell>
          <cell r="E508" t="str">
            <v xml:space="preserve">500 - 459 SEAL </v>
          </cell>
          <cell r="F508" t="str">
            <v/>
          </cell>
          <cell r="G508" t="str">
            <v/>
          </cell>
          <cell r="H508" t="str">
            <v/>
          </cell>
          <cell r="I508">
            <v>1</v>
          </cell>
          <cell r="J508" t="str">
            <v>EACH</v>
          </cell>
          <cell r="K508">
            <v>9.32</v>
          </cell>
          <cell r="L508">
            <v>9.32</v>
          </cell>
          <cell r="M508">
            <v>0</v>
          </cell>
          <cell r="N508">
            <v>0</v>
          </cell>
          <cell r="O508" t="str">
            <v>K1/14</v>
          </cell>
        </row>
        <row r="509">
          <cell r="D509">
            <v>2254</v>
          </cell>
          <cell r="E509" t="str">
            <v>190 - 158 SEAL KIT</v>
          </cell>
          <cell r="F509" t="str">
            <v/>
          </cell>
          <cell r="G509" t="str">
            <v/>
          </cell>
          <cell r="H509" t="str">
            <v/>
          </cell>
          <cell r="I509">
            <v>1</v>
          </cell>
          <cell r="J509" t="str">
            <v>EACH</v>
          </cell>
          <cell r="K509">
            <v>12.39</v>
          </cell>
          <cell r="L509">
            <v>12.39</v>
          </cell>
          <cell r="M509">
            <v>0</v>
          </cell>
          <cell r="N509">
            <v>0</v>
          </cell>
          <cell r="O509" t="str">
            <v>K1/14</v>
          </cell>
        </row>
        <row r="510">
          <cell r="D510">
            <v>2255</v>
          </cell>
          <cell r="E510" t="str">
            <v>150 - 912  RING</v>
          </cell>
          <cell r="F510" t="str">
            <v/>
          </cell>
          <cell r="G510" t="str">
            <v/>
          </cell>
          <cell r="H510" t="str">
            <v/>
          </cell>
          <cell r="I510">
            <v>3</v>
          </cell>
          <cell r="J510" t="str">
            <v>EACH</v>
          </cell>
          <cell r="K510">
            <v>2.12</v>
          </cell>
          <cell r="L510">
            <v>6.36</v>
          </cell>
          <cell r="M510">
            <v>0</v>
          </cell>
          <cell r="N510">
            <v>0</v>
          </cell>
          <cell r="O510" t="str">
            <v>K1/14</v>
          </cell>
        </row>
        <row r="511">
          <cell r="D511">
            <v>2256</v>
          </cell>
          <cell r="E511" t="str">
            <v>190 - 122  REPAIR KIT</v>
          </cell>
          <cell r="F511" t="str">
            <v/>
          </cell>
          <cell r="G511" t="str">
            <v/>
          </cell>
          <cell r="H511" t="str">
            <v/>
          </cell>
          <cell r="I511">
            <v>1</v>
          </cell>
          <cell r="J511" t="str">
            <v>EACH</v>
          </cell>
          <cell r="K511">
            <v>23.01</v>
          </cell>
          <cell r="L511">
            <v>23.01</v>
          </cell>
          <cell r="M511">
            <v>0</v>
          </cell>
          <cell r="N511">
            <v>0</v>
          </cell>
          <cell r="O511" t="str">
            <v>K1/14</v>
          </cell>
        </row>
        <row r="512">
          <cell r="D512">
            <v>2257</v>
          </cell>
          <cell r="E512" t="str">
            <v>150 - 926  RING</v>
          </cell>
          <cell r="F512" t="str">
            <v/>
          </cell>
          <cell r="G512" t="str">
            <v/>
          </cell>
          <cell r="H512" t="str">
            <v/>
          </cell>
          <cell r="I512">
            <v>1</v>
          </cell>
          <cell r="J512" t="str">
            <v>EACH</v>
          </cell>
          <cell r="K512">
            <v>4.25</v>
          </cell>
          <cell r="L512">
            <v>4.25</v>
          </cell>
          <cell r="M512">
            <v>0</v>
          </cell>
          <cell r="N512">
            <v>0</v>
          </cell>
          <cell r="O512" t="str">
            <v>K1/14</v>
          </cell>
        </row>
        <row r="513">
          <cell r="D513">
            <v>2258</v>
          </cell>
          <cell r="E513" t="str">
            <v>190 - 159  SEAL KIT</v>
          </cell>
          <cell r="F513" t="str">
            <v/>
          </cell>
          <cell r="G513" t="str">
            <v/>
          </cell>
          <cell r="H513" t="str">
            <v/>
          </cell>
          <cell r="I513">
            <v>1</v>
          </cell>
          <cell r="J513" t="str">
            <v>EACH</v>
          </cell>
          <cell r="K513">
            <v>13.57</v>
          </cell>
          <cell r="L513">
            <v>13.57</v>
          </cell>
          <cell r="M513">
            <v>0</v>
          </cell>
          <cell r="N513">
            <v>0</v>
          </cell>
          <cell r="O513" t="str">
            <v>K1/14</v>
          </cell>
        </row>
        <row r="514">
          <cell r="D514">
            <v>2259</v>
          </cell>
          <cell r="E514" t="str">
            <v>150 - 911 RING</v>
          </cell>
          <cell r="F514" t="str">
            <v/>
          </cell>
          <cell r="G514" t="str">
            <v/>
          </cell>
          <cell r="H514" t="str">
            <v/>
          </cell>
          <cell r="I514">
            <v>1</v>
          </cell>
          <cell r="J514" t="str">
            <v>EACH</v>
          </cell>
          <cell r="K514">
            <v>1.77</v>
          </cell>
          <cell r="L514">
            <v>1.77</v>
          </cell>
          <cell r="M514">
            <v>0</v>
          </cell>
          <cell r="N514">
            <v>0</v>
          </cell>
          <cell r="O514" t="str">
            <v>K1/14</v>
          </cell>
        </row>
        <row r="515">
          <cell r="D515">
            <v>2260</v>
          </cell>
          <cell r="E515" t="str">
            <v>175 - 633  SPROCKET</v>
          </cell>
          <cell r="F515" t="str">
            <v/>
          </cell>
          <cell r="G515" t="str">
            <v/>
          </cell>
          <cell r="H515" t="str">
            <v/>
          </cell>
          <cell r="I515">
            <v>1</v>
          </cell>
          <cell r="J515" t="str">
            <v>EACH</v>
          </cell>
          <cell r="K515">
            <v>178.18</v>
          </cell>
          <cell r="L515">
            <v>178.18</v>
          </cell>
          <cell r="M515">
            <v>0</v>
          </cell>
          <cell r="N515">
            <v>0</v>
          </cell>
          <cell r="O515" t="str">
            <v>K1/15</v>
          </cell>
        </row>
        <row r="516">
          <cell r="D516">
            <v>2261</v>
          </cell>
          <cell r="E516" t="str">
            <v>125 - 522 BEARING</v>
          </cell>
          <cell r="F516" t="str">
            <v/>
          </cell>
          <cell r="G516" t="str">
            <v/>
          </cell>
          <cell r="H516" t="str">
            <v/>
          </cell>
          <cell r="I516">
            <v>1</v>
          </cell>
          <cell r="J516" t="str">
            <v>EACH</v>
          </cell>
          <cell r="K516">
            <v>125.08</v>
          </cell>
          <cell r="L516">
            <v>125.08</v>
          </cell>
          <cell r="M516">
            <v>0</v>
          </cell>
          <cell r="N516">
            <v>0</v>
          </cell>
          <cell r="O516" t="str">
            <v>K1/14</v>
          </cell>
        </row>
        <row r="517">
          <cell r="D517">
            <v>2262</v>
          </cell>
          <cell r="E517" t="str">
            <v>155 - 933 ADAPTER</v>
          </cell>
          <cell r="F517" t="str">
            <v/>
          </cell>
          <cell r="G517" t="str">
            <v/>
          </cell>
          <cell r="H517" t="str">
            <v/>
          </cell>
          <cell r="I517">
            <v>2</v>
          </cell>
          <cell r="J517" t="str">
            <v>EACH</v>
          </cell>
          <cell r="K517">
            <v>25.96</v>
          </cell>
          <cell r="L517">
            <v>51.92</v>
          </cell>
          <cell r="M517">
            <v>0</v>
          </cell>
          <cell r="N517">
            <v>0</v>
          </cell>
          <cell r="O517" t="str">
            <v>K1/14</v>
          </cell>
        </row>
        <row r="518">
          <cell r="D518">
            <v>2263</v>
          </cell>
          <cell r="E518" t="str">
            <v>155 - 958  BODY</v>
          </cell>
          <cell r="F518" t="str">
            <v/>
          </cell>
          <cell r="G518" t="str">
            <v/>
          </cell>
          <cell r="H518" t="str">
            <v/>
          </cell>
          <cell r="I518">
            <v>1</v>
          </cell>
          <cell r="J518" t="str">
            <v>EACH</v>
          </cell>
          <cell r="K518">
            <v>59.59</v>
          </cell>
          <cell r="L518">
            <v>59.59</v>
          </cell>
          <cell r="M518">
            <v>0</v>
          </cell>
          <cell r="N518">
            <v>0</v>
          </cell>
          <cell r="O518" t="str">
            <v>K1/14</v>
          </cell>
        </row>
        <row r="519">
          <cell r="D519">
            <v>2264</v>
          </cell>
          <cell r="E519" t="str">
            <v xml:space="preserve">215 - 116  GAUGE </v>
          </cell>
          <cell r="F519" t="str">
            <v/>
          </cell>
          <cell r="G519" t="str">
            <v/>
          </cell>
          <cell r="H519" t="str">
            <v/>
          </cell>
          <cell r="I519">
            <v>1</v>
          </cell>
          <cell r="J519" t="str">
            <v>EACH</v>
          </cell>
          <cell r="K519">
            <v>82.6</v>
          </cell>
          <cell r="L519">
            <v>82.6</v>
          </cell>
          <cell r="M519">
            <v>0</v>
          </cell>
          <cell r="N519">
            <v>0</v>
          </cell>
          <cell r="O519" t="str">
            <v>K1/14</v>
          </cell>
        </row>
        <row r="520">
          <cell r="D520">
            <v>2265</v>
          </cell>
          <cell r="E520" t="str">
            <v xml:space="preserve">155 - 630  CARTRIDGE </v>
          </cell>
          <cell r="F520" t="str">
            <v/>
          </cell>
          <cell r="G520" t="str">
            <v/>
          </cell>
          <cell r="H520" t="str">
            <v/>
          </cell>
          <cell r="I520">
            <v>1</v>
          </cell>
          <cell r="J520" t="str">
            <v>EACH</v>
          </cell>
          <cell r="K520">
            <v>42.48</v>
          </cell>
          <cell r="L520">
            <v>42.48</v>
          </cell>
          <cell r="M520">
            <v>0</v>
          </cell>
          <cell r="N520">
            <v>0</v>
          </cell>
          <cell r="O520" t="str">
            <v>K1/14</v>
          </cell>
        </row>
        <row r="521">
          <cell r="D521">
            <v>2266</v>
          </cell>
          <cell r="E521" t="str">
            <v>155 - 709  O - RING</v>
          </cell>
          <cell r="F521" t="str">
            <v/>
          </cell>
          <cell r="G521" t="str">
            <v/>
          </cell>
          <cell r="H521" t="str">
            <v/>
          </cell>
          <cell r="I521">
            <v>2</v>
          </cell>
          <cell r="J521" t="str">
            <v>EACH</v>
          </cell>
          <cell r="K521">
            <v>0.2</v>
          </cell>
          <cell r="L521">
            <v>0.4</v>
          </cell>
          <cell r="M521">
            <v>0</v>
          </cell>
          <cell r="N521">
            <v>0</v>
          </cell>
          <cell r="O521" t="str">
            <v>K1/14</v>
          </cell>
        </row>
        <row r="522">
          <cell r="D522">
            <v>2267</v>
          </cell>
          <cell r="E522" t="str">
            <v>154 - 524  HYD HOSE</v>
          </cell>
          <cell r="F522" t="str">
            <v/>
          </cell>
          <cell r="G522" t="str">
            <v/>
          </cell>
          <cell r="H522" t="str">
            <v/>
          </cell>
          <cell r="I522">
            <v>2</v>
          </cell>
          <cell r="J522" t="str">
            <v>EACH</v>
          </cell>
          <cell r="K522">
            <v>33.630000000000003</v>
          </cell>
          <cell r="L522">
            <v>67.260000000000005</v>
          </cell>
          <cell r="M522">
            <v>0</v>
          </cell>
          <cell r="N522">
            <v>0</v>
          </cell>
          <cell r="O522" t="str">
            <v>K1/15</v>
          </cell>
        </row>
        <row r="523">
          <cell r="D523">
            <v>2268</v>
          </cell>
          <cell r="E523" t="str">
            <v xml:space="preserve">155 - 091  CONNECTOR </v>
          </cell>
          <cell r="F523" t="str">
            <v/>
          </cell>
          <cell r="G523" t="str">
            <v/>
          </cell>
          <cell r="H523" t="str">
            <v/>
          </cell>
          <cell r="I523">
            <v>1</v>
          </cell>
          <cell r="J523" t="str">
            <v>EACH</v>
          </cell>
          <cell r="K523">
            <v>3.42</v>
          </cell>
          <cell r="L523">
            <v>3.42</v>
          </cell>
          <cell r="M523">
            <v>0</v>
          </cell>
          <cell r="N523">
            <v>0</v>
          </cell>
          <cell r="O523" t="str">
            <v>K1/14</v>
          </cell>
        </row>
        <row r="524">
          <cell r="D524">
            <v>2269</v>
          </cell>
          <cell r="E524" t="str">
            <v>155 - 954  ELEMENT</v>
          </cell>
          <cell r="F524" t="str">
            <v/>
          </cell>
          <cell r="G524" t="str">
            <v/>
          </cell>
          <cell r="H524" t="str">
            <v/>
          </cell>
          <cell r="I524">
            <v>4</v>
          </cell>
          <cell r="J524" t="str">
            <v>EACH</v>
          </cell>
          <cell r="K524">
            <v>17.7</v>
          </cell>
          <cell r="L524">
            <v>70.8</v>
          </cell>
          <cell r="M524">
            <v>0</v>
          </cell>
          <cell r="N524">
            <v>0</v>
          </cell>
          <cell r="O524" t="str">
            <v>K1/14</v>
          </cell>
        </row>
        <row r="525">
          <cell r="D525">
            <v>2270</v>
          </cell>
          <cell r="E525" t="str">
            <v xml:space="preserve">110 - 008  FILLRE </v>
          </cell>
          <cell r="F525" t="str">
            <v/>
          </cell>
          <cell r="G525" t="str">
            <v/>
          </cell>
          <cell r="H525" t="str">
            <v/>
          </cell>
          <cell r="I525">
            <v>1</v>
          </cell>
          <cell r="J525" t="str">
            <v>EACH</v>
          </cell>
          <cell r="K525">
            <v>29.5</v>
          </cell>
          <cell r="L525">
            <v>29.5</v>
          </cell>
          <cell r="M525">
            <v>0</v>
          </cell>
          <cell r="N525">
            <v>0</v>
          </cell>
          <cell r="O525" t="str">
            <v>K1/14</v>
          </cell>
        </row>
        <row r="526">
          <cell r="D526">
            <v>2271</v>
          </cell>
          <cell r="E526" t="str">
            <v>165 - 668  GASKET</v>
          </cell>
          <cell r="F526" t="str">
            <v/>
          </cell>
          <cell r="G526" t="str">
            <v/>
          </cell>
          <cell r="H526" t="str">
            <v/>
          </cell>
          <cell r="I526">
            <v>1</v>
          </cell>
          <cell r="J526" t="str">
            <v>EACH</v>
          </cell>
          <cell r="K526">
            <v>0.47</v>
          </cell>
          <cell r="L526">
            <v>0.47</v>
          </cell>
          <cell r="M526">
            <v>0</v>
          </cell>
          <cell r="N526">
            <v>0</v>
          </cell>
          <cell r="O526" t="str">
            <v>K1/14</v>
          </cell>
        </row>
        <row r="527">
          <cell r="D527">
            <v>2272</v>
          </cell>
          <cell r="E527" t="str">
            <v>115 - 691 WINDOW</v>
          </cell>
          <cell r="F527" t="str">
            <v/>
          </cell>
          <cell r="G527" t="str">
            <v/>
          </cell>
          <cell r="H527" t="str">
            <v/>
          </cell>
          <cell r="I527">
            <v>1</v>
          </cell>
          <cell r="J527" t="str">
            <v>EACH</v>
          </cell>
          <cell r="K527">
            <v>3.78</v>
          </cell>
          <cell r="L527">
            <v>3.78</v>
          </cell>
          <cell r="M527">
            <v>0</v>
          </cell>
          <cell r="N527">
            <v>0</v>
          </cell>
          <cell r="O527" t="str">
            <v>K1/14</v>
          </cell>
        </row>
        <row r="528">
          <cell r="D528">
            <v>2273</v>
          </cell>
          <cell r="E528" t="str">
            <v>154 - 531  HOSE</v>
          </cell>
          <cell r="F528" t="str">
            <v/>
          </cell>
          <cell r="G528" t="str">
            <v/>
          </cell>
          <cell r="H528" t="str">
            <v/>
          </cell>
          <cell r="I528">
            <v>2</v>
          </cell>
          <cell r="J528" t="str">
            <v>EACH</v>
          </cell>
          <cell r="K528">
            <v>7.08</v>
          </cell>
          <cell r="L528">
            <v>14.16</v>
          </cell>
          <cell r="M528">
            <v>0</v>
          </cell>
          <cell r="N528">
            <v>0</v>
          </cell>
          <cell r="O528" t="str">
            <v>K1/15</v>
          </cell>
        </row>
        <row r="529">
          <cell r="D529">
            <v>2274</v>
          </cell>
          <cell r="E529" t="str">
            <v>155 - 990 ADAPTRE</v>
          </cell>
          <cell r="F529" t="str">
            <v/>
          </cell>
          <cell r="G529" t="str">
            <v/>
          </cell>
          <cell r="H529" t="str">
            <v/>
          </cell>
          <cell r="I529">
            <v>1</v>
          </cell>
          <cell r="J529" t="str">
            <v>EACH</v>
          </cell>
          <cell r="K529">
            <v>6.96</v>
          </cell>
          <cell r="L529">
            <v>6.96</v>
          </cell>
          <cell r="M529">
            <v>0</v>
          </cell>
          <cell r="N529">
            <v>0</v>
          </cell>
          <cell r="O529" t="str">
            <v>K1/14</v>
          </cell>
        </row>
        <row r="530">
          <cell r="D530">
            <v>2275</v>
          </cell>
          <cell r="E530" t="str">
            <v>155 - 989  BODY</v>
          </cell>
          <cell r="F530" t="str">
            <v/>
          </cell>
          <cell r="G530" t="str">
            <v/>
          </cell>
          <cell r="H530" t="str">
            <v/>
          </cell>
          <cell r="I530">
            <v>1</v>
          </cell>
          <cell r="J530" t="str">
            <v>EACH</v>
          </cell>
          <cell r="K530">
            <v>18.29</v>
          </cell>
          <cell r="L530">
            <v>18.29</v>
          </cell>
          <cell r="M530">
            <v>0</v>
          </cell>
          <cell r="N530">
            <v>0</v>
          </cell>
          <cell r="O530" t="str">
            <v>K1/14</v>
          </cell>
        </row>
        <row r="531">
          <cell r="D531">
            <v>2276</v>
          </cell>
          <cell r="E531" t="str">
            <v>154 - 016  CONNECTOR</v>
          </cell>
          <cell r="F531" t="str">
            <v/>
          </cell>
          <cell r="G531" t="str">
            <v/>
          </cell>
          <cell r="H531" t="str">
            <v/>
          </cell>
          <cell r="I531">
            <v>2</v>
          </cell>
          <cell r="J531" t="str">
            <v>EACH</v>
          </cell>
          <cell r="K531">
            <v>1.77</v>
          </cell>
          <cell r="L531">
            <v>3.54</v>
          </cell>
          <cell r="M531">
            <v>0</v>
          </cell>
          <cell r="N531">
            <v>0</v>
          </cell>
          <cell r="O531" t="str">
            <v>K1/15</v>
          </cell>
        </row>
        <row r="532">
          <cell r="D532">
            <v>2277</v>
          </cell>
          <cell r="E532" t="str">
            <v>155 - 856 SEAL</v>
          </cell>
          <cell r="F532" t="str">
            <v/>
          </cell>
          <cell r="G532" t="str">
            <v/>
          </cell>
          <cell r="H532" t="str">
            <v/>
          </cell>
          <cell r="I532">
            <v>2</v>
          </cell>
          <cell r="J532" t="str">
            <v>EACH</v>
          </cell>
          <cell r="K532">
            <v>2.48</v>
          </cell>
          <cell r="L532">
            <v>4.96</v>
          </cell>
          <cell r="M532">
            <v>0</v>
          </cell>
          <cell r="N532">
            <v>0</v>
          </cell>
          <cell r="O532" t="str">
            <v>K1/14</v>
          </cell>
        </row>
        <row r="533">
          <cell r="D533">
            <v>2278</v>
          </cell>
          <cell r="E533" t="str">
            <v>125 - 024 BEARING</v>
          </cell>
          <cell r="F533" t="str">
            <v/>
          </cell>
          <cell r="G533" t="str">
            <v/>
          </cell>
          <cell r="H533" t="str">
            <v/>
          </cell>
          <cell r="I533">
            <v>2</v>
          </cell>
          <cell r="J533" t="str">
            <v>EACH</v>
          </cell>
          <cell r="K533">
            <v>40.119999999999997</v>
          </cell>
          <cell r="L533">
            <v>80.239999999999995</v>
          </cell>
          <cell r="M533">
            <v>0</v>
          </cell>
          <cell r="N533">
            <v>0</v>
          </cell>
          <cell r="O533" t="str">
            <v>K1/14</v>
          </cell>
        </row>
        <row r="534">
          <cell r="D534">
            <v>2279</v>
          </cell>
          <cell r="E534" t="str">
            <v>115 - 520 SNAP RING</v>
          </cell>
          <cell r="F534" t="str">
            <v/>
          </cell>
          <cell r="G534" t="str">
            <v/>
          </cell>
          <cell r="H534" t="str">
            <v/>
          </cell>
          <cell r="I534">
            <v>2</v>
          </cell>
          <cell r="J534" t="str">
            <v>EACH</v>
          </cell>
          <cell r="K534">
            <v>0.83</v>
          </cell>
          <cell r="L534">
            <v>1.66</v>
          </cell>
          <cell r="M534">
            <v>0</v>
          </cell>
          <cell r="N534">
            <v>0</v>
          </cell>
          <cell r="O534" t="str">
            <v>K1/14</v>
          </cell>
        </row>
        <row r="535">
          <cell r="D535">
            <v>2280</v>
          </cell>
          <cell r="E535" t="str">
            <v>181 - 049 RING</v>
          </cell>
          <cell r="F535" t="str">
            <v/>
          </cell>
          <cell r="G535" t="str">
            <v/>
          </cell>
          <cell r="H535" t="str">
            <v/>
          </cell>
          <cell r="I535">
            <v>2</v>
          </cell>
          <cell r="J535" t="str">
            <v>EACH</v>
          </cell>
          <cell r="K535">
            <v>13.57</v>
          </cell>
          <cell r="L535">
            <v>27.14</v>
          </cell>
          <cell r="M535">
            <v>0</v>
          </cell>
          <cell r="N535">
            <v>0</v>
          </cell>
          <cell r="O535" t="str">
            <v>K1/14</v>
          </cell>
        </row>
        <row r="536">
          <cell r="D536">
            <v>2281</v>
          </cell>
          <cell r="E536" t="str">
            <v>155 - 853 SEAL</v>
          </cell>
          <cell r="F536" t="str">
            <v/>
          </cell>
          <cell r="G536" t="str">
            <v/>
          </cell>
          <cell r="H536" t="str">
            <v/>
          </cell>
          <cell r="I536">
            <v>1</v>
          </cell>
          <cell r="J536" t="str">
            <v>EACH</v>
          </cell>
          <cell r="K536">
            <v>5.78</v>
          </cell>
          <cell r="L536">
            <v>5.78</v>
          </cell>
          <cell r="M536">
            <v>0</v>
          </cell>
          <cell r="N536">
            <v>0</v>
          </cell>
          <cell r="O536" t="str">
            <v>K1/14</v>
          </cell>
        </row>
        <row r="537">
          <cell r="D537">
            <v>2282</v>
          </cell>
          <cell r="E537" t="str">
            <v xml:space="preserve">155 - 807 SEAL </v>
          </cell>
          <cell r="F537" t="str">
            <v/>
          </cell>
          <cell r="G537" t="str">
            <v/>
          </cell>
          <cell r="H537" t="str">
            <v/>
          </cell>
          <cell r="I537">
            <v>4</v>
          </cell>
          <cell r="J537" t="str">
            <v>EACH</v>
          </cell>
          <cell r="K537">
            <v>3.89</v>
          </cell>
          <cell r="L537">
            <v>15.56</v>
          </cell>
          <cell r="M537">
            <v>0</v>
          </cell>
          <cell r="N537">
            <v>0</v>
          </cell>
          <cell r="O537" t="str">
            <v>K1/14</v>
          </cell>
        </row>
        <row r="538">
          <cell r="D538">
            <v>2283</v>
          </cell>
          <cell r="E538" t="str">
            <v>505 - 073  PAD</v>
          </cell>
          <cell r="F538" t="str">
            <v/>
          </cell>
          <cell r="G538" t="str">
            <v/>
          </cell>
          <cell r="H538" t="str">
            <v/>
          </cell>
          <cell r="I538">
            <v>1</v>
          </cell>
          <cell r="J538" t="str">
            <v>EACH</v>
          </cell>
          <cell r="K538">
            <v>58.41</v>
          </cell>
          <cell r="L538">
            <v>58.41</v>
          </cell>
          <cell r="M538">
            <v>0</v>
          </cell>
          <cell r="N538">
            <v>0</v>
          </cell>
          <cell r="O538" t="str">
            <v>K1/14</v>
          </cell>
        </row>
        <row r="539">
          <cell r="D539">
            <v>2284</v>
          </cell>
          <cell r="E539" t="str">
            <v>505 - 083 PAD</v>
          </cell>
          <cell r="F539" t="str">
            <v/>
          </cell>
          <cell r="G539" t="str">
            <v/>
          </cell>
          <cell r="H539" t="str">
            <v/>
          </cell>
          <cell r="I539">
            <v>1</v>
          </cell>
          <cell r="J539" t="str">
            <v>EACH</v>
          </cell>
          <cell r="K539">
            <v>100.3</v>
          </cell>
          <cell r="L539">
            <v>100.3</v>
          </cell>
          <cell r="M539">
            <v>0</v>
          </cell>
          <cell r="N539">
            <v>0</v>
          </cell>
          <cell r="O539" t="str">
            <v>K1/14</v>
          </cell>
        </row>
        <row r="540">
          <cell r="D540">
            <v>2285</v>
          </cell>
          <cell r="E540" t="str">
            <v xml:space="preserve">110 - 010  FUEL CAP </v>
          </cell>
          <cell r="F540" t="str">
            <v/>
          </cell>
          <cell r="G540" t="str">
            <v/>
          </cell>
          <cell r="H540" t="str">
            <v/>
          </cell>
          <cell r="I540">
            <v>2</v>
          </cell>
          <cell r="J540" t="str">
            <v>EACH</v>
          </cell>
          <cell r="K540">
            <v>5.31</v>
          </cell>
          <cell r="L540">
            <v>10.62</v>
          </cell>
          <cell r="M540">
            <v>0</v>
          </cell>
          <cell r="N540">
            <v>0</v>
          </cell>
          <cell r="O540" t="str">
            <v>K1/14</v>
          </cell>
        </row>
        <row r="541">
          <cell r="D541">
            <v>2288</v>
          </cell>
          <cell r="E541" t="str">
            <v>215 - 129 VOLT  METER</v>
          </cell>
          <cell r="F541" t="str">
            <v/>
          </cell>
          <cell r="G541" t="str">
            <v/>
          </cell>
          <cell r="H541" t="str">
            <v/>
          </cell>
          <cell r="I541">
            <v>1</v>
          </cell>
          <cell r="J541" t="str">
            <v>EACH</v>
          </cell>
          <cell r="K541">
            <v>20.059999999999999</v>
          </cell>
          <cell r="L541">
            <v>20.059999999999999</v>
          </cell>
          <cell r="M541">
            <v>0</v>
          </cell>
          <cell r="N541">
            <v>0</v>
          </cell>
          <cell r="O541" t="str">
            <v>K1/14</v>
          </cell>
        </row>
        <row r="542">
          <cell r="D542">
            <v>2289</v>
          </cell>
          <cell r="E542" t="str">
            <v xml:space="preserve">215 - 131  GAUGE </v>
          </cell>
          <cell r="F542" t="str">
            <v/>
          </cell>
          <cell r="G542" t="str">
            <v/>
          </cell>
          <cell r="H542" t="str">
            <v/>
          </cell>
          <cell r="I542">
            <v>1</v>
          </cell>
          <cell r="J542" t="str">
            <v>EACH</v>
          </cell>
          <cell r="K542">
            <v>15.93</v>
          </cell>
          <cell r="L542">
            <v>15.93</v>
          </cell>
          <cell r="M542">
            <v>0</v>
          </cell>
          <cell r="N542">
            <v>0</v>
          </cell>
          <cell r="O542" t="str">
            <v>K1/14</v>
          </cell>
        </row>
        <row r="543">
          <cell r="D543">
            <v>2290</v>
          </cell>
          <cell r="E543" t="str">
            <v>215 - 133  GAUGE</v>
          </cell>
          <cell r="F543" t="str">
            <v/>
          </cell>
          <cell r="G543" t="str">
            <v/>
          </cell>
          <cell r="H543" t="str">
            <v/>
          </cell>
          <cell r="I543">
            <v>1</v>
          </cell>
          <cell r="J543" t="str">
            <v>EACH</v>
          </cell>
          <cell r="K543">
            <v>18.29</v>
          </cell>
          <cell r="L543">
            <v>18.29</v>
          </cell>
          <cell r="M543">
            <v>0</v>
          </cell>
          <cell r="N543">
            <v>0</v>
          </cell>
          <cell r="O543" t="str">
            <v>K1/14</v>
          </cell>
        </row>
        <row r="544">
          <cell r="D544">
            <v>2292</v>
          </cell>
          <cell r="E544" t="str">
            <v>180 - 724 BEARING</v>
          </cell>
          <cell r="F544" t="str">
            <v/>
          </cell>
          <cell r="G544" t="str">
            <v/>
          </cell>
          <cell r="H544" t="str">
            <v/>
          </cell>
          <cell r="I544">
            <v>1</v>
          </cell>
          <cell r="J544" t="str">
            <v>EACH</v>
          </cell>
          <cell r="K544">
            <v>40.71</v>
          </cell>
          <cell r="L544">
            <v>40.71</v>
          </cell>
          <cell r="M544">
            <v>0</v>
          </cell>
          <cell r="N544">
            <v>0</v>
          </cell>
          <cell r="O544" t="str">
            <v>K1/14</v>
          </cell>
        </row>
        <row r="545">
          <cell r="D545">
            <v>2293</v>
          </cell>
          <cell r="E545" t="str">
            <v>125 - 220  RACE</v>
          </cell>
          <cell r="F545" t="str">
            <v/>
          </cell>
          <cell r="G545" t="str">
            <v/>
          </cell>
          <cell r="H545" t="str">
            <v/>
          </cell>
          <cell r="I545">
            <v>4</v>
          </cell>
          <cell r="J545" t="str">
            <v>EACH</v>
          </cell>
          <cell r="K545">
            <v>8.26</v>
          </cell>
          <cell r="L545">
            <v>33.04</v>
          </cell>
          <cell r="M545">
            <v>0</v>
          </cell>
          <cell r="N545">
            <v>0</v>
          </cell>
          <cell r="O545" t="str">
            <v>K1/14</v>
          </cell>
        </row>
        <row r="546">
          <cell r="D546">
            <v>2294</v>
          </cell>
          <cell r="E546" t="str">
            <v>125 - 221  BEARING</v>
          </cell>
          <cell r="F546" t="str">
            <v/>
          </cell>
          <cell r="G546" t="str">
            <v/>
          </cell>
          <cell r="H546" t="str">
            <v/>
          </cell>
          <cell r="I546">
            <v>4</v>
          </cell>
          <cell r="J546" t="str">
            <v>EACH</v>
          </cell>
          <cell r="K546">
            <v>16.170000000000002</v>
          </cell>
          <cell r="L546">
            <v>64.680000000000007</v>
          </cell>
          <cell r="M546">
            <v>0</v>
          </cell>
          <cell r="N546">
            <v>0</v>
          </cell>
          <cell r="O546" t="str">
            <v>K1/14</v>
          </cell>
        </row>
        <row r="547">
          <cell r="D547">
            <v>2295</v>
          </cell>
          <cell r="E547" t="str">
            <v xml:space="preserve">155 - 811  SEAL </v>
          </cell>
          <cell r="F547" t="str">
            <v/>
          </cell>
          <cell r="G547" t="str">
            <v/>
          </cell>
          <cell r="H547" t="str">
            <v/>
          </cell>
          <cell r="I547">
            <v>4</v>
          </cell>
          <cell r="J547" t="str">
            <v>EACH</v>
          </cell>
          <cell r="K547">
            <v>5.43</v>
          </cell>
          <cell r="L547">
            <v>21.72</v>
          </cell>
          <cell r="M547">
            <v>0</v>
          </cell>
          <cell r="N547">
            <v>0</v>
          </cell>
          <cell r="O547" t="str">
            <v>K1/14</v>
          </cell>
        </row>
        <row r="548">
          <cell r="D548">
            <v>2296</v>
          </cell>
          <cell r="E548" t="str">
            <v>165 - 616  GASKET</v>
          </cell>
          <cell r="F548" t="str">
            <v/>
          </cell>
          <cell r="G548" t="str">
            <v/>
          </cell>
          <cell r="H548" t="str">
            <v/>
          </cell>
          <cell r="I548">
            <v>10</v>
          </cell>
          <cell r="J548" t="str">
            <v>EACH</v>
          </cell>
          <cell r="K548">
            <v>0.2</v>
          </cell>
          <cell r="L548">
            <v>2</v>
          </cell>
          <cell r="M548">
            <v>0</v>
          </cell>
          <cell r="N548">
            <v>0</v>
          </cell>
          <cell r="O548" t="str">
            <v>K1/14</v>
          </cell>
        </row>
        <row r="549">
          <cell r="D549">
            <v>2297</v>
          </cell>
          <cell r="E549" t="str">
            <v xml:space="preserve">165 - 653  GASKET </v>
          </cell>
          <cell r="F549" t="str">
            <v/>
          </cell>
          <cell r="G549" t="str">
            <v/>
          </cell>
          <cell r="H549" t="str">
            <v/>
          </cell>
          <cell r="I549">
            <v>10</v>
          </cell>
          <cell r="J549" t="str">
            <v>EACH</v>
          </cell>
          <cell r="K549">
            <v>1.42</v>
          </cell>
          <cell r="L549">
            <v>14.2</v>
          </cell>
          <cell r="M549">
            <v>0</v>
          </cell>
          <cell r="N549">
            <v>0</v>
          </cell>
          <cell r="O549" t="str">
            <v>K1/14</v>
          </cell>
        </row>
        <row r="550">
          <cell r="D550">
            <v>2298</v>
          </cell>
          <cell r="E550" t="str">
            <v>175 - 636 SPROCKET</v>
          </cell>
          <cell r="F550" t="str">
            <v/>
          </cell>
          <cell r="G550" t="str">
            <v/>
          </cell>
          <cell r="H550" t="str">
            <v/>
          </cell>
          <cell r="I550">
            <v>2</v>
          </cell>
          <cell r="J550" t="str">
            <v>EACH</v>
          </cell>
          <cell r="K550">
            <v>108.56</v>
          </cell>
          <cell r="L550">
            <v>217.12</v>
          </cell>
          <cell r="M550">
            <v>0</v>
          </cell>
          <cell r="N550">
            <v>0</v>
          </cell>
          <cell r="O550" t="str">
            <v>K1/15</v>
          </cell>
        </row>
        <row r="551">
          <cell r="D551">
            <v>2299</v>
          </cell>
          <cell r="E551" t="str">
            <v xml:space="preserve">155 - 889  SEAL </v>
          </cell>
          <cell r="F551" t="str">
            <v/>
          </cell>
          <cell r="G551" t="str">
            <v/>
          </cell>
          <cell r="H551" t="str">
            <v/>
          </cell>
          <cell r="I551">
            <v>1</v>
          </cell>
          <cell r="J551" t="str">
            <v>EACH</v>
          </cell>
          <cell r="K551">
            <v>9.91</v>
          </cell>
          <cell r="L551">
            <v>9.91</v>
          </cell>
          <cell r="M551">
            <v>0</v>
          </cell>
          <cell r="N551">
            <v>0</v>
          </cell>
          <cell r="O551" t="str">
            <v>K1/14</v>
          </cell>
        </row>
        <row r="552">
          <cell r="D552">
            <v>2300</v>
          </cell>
          <cell r="E552" t="str">
            <v>155 - 890  SEAL</v>
          </cell>
          <cell r="F552" t="str">
            <v/>
          </cell>
          <cell r="G552" t="str">
            <v/>
          </cell>
          <cell r="H552" t="str">
            <v/>
          </cell>
          <cell r="I552">
            <v>1</v>
          </cell>
          <cell r="J552" t="str">
            <v>EACH</v>
          </cell>
          <cell r="K552">
            <v>8.85</v>
          </cell>
          <cell r="L552">
            <v>8.85</v>
          </cell>
          <cell r="M552">
            <v>0</v>
          </cell>
          <cell r="N552">
            <v>0</v>
          </cell>
          <cell r="O552" t="str">
            <v>K1/14</v>
          </cell>
        </row>
        <row r="553">
          <cell r="D553">
            <v>2301</v>
          </cell>
          <cell r="E553" t="str">
            <v>105 - 424  LUG NUT</v>
          </cell>
          <cell r="F553" t="str">
            <v/>
          </cell>
          <cell r="G553" t="str">
            <v/>
          </cell>
          <cell r="H553" t="str">
            <v/>
          </cell>
          <cell r="I553">
            <v>10</v>
          </cell>
          <cell r="J553" t="str">
            <v>EACH</v>
          </cell>
          <cell r="K553">
            <v>2.83</v>
          </cell>
          <cell r="L553">
            <v>28.3</v>
          </cell>
          <cell r="M553">
            <v>0</v>
          </cell>
          <cell r="N553">
            <v>0</v>
          </cell>
          <cell r="O553" t="str">
            <v>K1/14</v>
          </cell>
        </row>
        <row r="554">
          <cell r="D554">
            <v>2302</v>
          </cell>
          <cell r="E554" t="str">
            <v>105 - 426  BOLT</v>
          </cell>
          <cell r="F554" t="str">
            <v/>
          </cell>
          <cell r="G554" t="str">
            <v/>
          </cell>
          <cell r="H554" t="str">
            <v/>
          </cell>
          <cell r="I554">
            <v>5</v>
          </cell>
          <cell r="J554" t="str">
            <v>EACH</v>
          </cell>
          <cell r="K554">
            <v>2.2400000000000002</v>
          </cell>
          <cell r="L554">
            <v>11.2</v>
          </cell>
          <cell r="M554">
            <v>0</v>
          </cell>
          <cell r="N554">
            <v>0</v>
          </cell>
          <cell r="O554" t="str">
            <v>K1/14</v>
          </cell>
        </row>
        <row r="555">
          <cell r="D555">
            <v>2303</v>
          </cell>
          <cell r="E555" t="str">
            <v>125 - 367 BEARING</v>
          </cell>
          <cell r="F555" t="str">
            <v/>
          </cell>
          <cell r="G555" t="str">
            <v/>
          </cell>
          <cell r="H555" t="str">
            <v/>
          </cell>
          <cell r="I555">
            <v>4</v>
          </cell>
          <cell r="J555" t="str">
            <v>EACH</v>
          </cell>
          <cell r="K555">
            <v>18.29</v>
          </cell>
          <cell r="L555">
            <v>73.16</v>
          </cell>
          <cell r="M555">
            <v>0</v>
          </cell>
          <cell r="N555">
            <v>0</v>
          </cell>
          <cell r="O555" t="str">
            <v>K1/14</v>
          </cell>
        </row>
        <row r="556">
          <cell r="D556">
            <v>2304</v>
          </cell>
          <cell r="E556" t="str">
            <v>125 - 368  RACE</v>
          </cell>
          <cell r="F556" t="str">
            <v/>
          </cell>
          <cell r="G556" t="str">
            <v/>
          </cell>
          <cell r="H556" t="str">
            <v/>
          </cell>
          <cell r="I556">
            <v>4</v>
          </cell>
          <cell r="J556" t="str">
            <v>EACH</v>
          </cell>
          <cell r="K556">
            <v>9.56</v>
          </cell>
          <cell r="L556">
            <v>38.24</v>
          </cell>
          <cell r="M556">
            <v>0</v>
          </cell>
          <cell r="N556">
            <v>0</v>
          </cell>
          <cell r="O556" t="str">
            <v>K1/14</v>
          </cell>
        </row>
        <row r="557">
          <cell r="D557">
            <v>2305</v>
          </cell>
          <cell r="E557" t="str">
            <v>155 - 804 SEAL</v>
          </cell>
          <cell r="F557" t="str">
            <v/>
          </cell>
          <cell r="G557" t="str">
            <v/>
          </cell>
          <cell r="H557" t="str">
            <v/>
          </cell>
          <cell r="I557">
            <v>4</v>
          </cell>
          <cell r="J557" t="str">
            <v>EACH</v>
          </cell>
          <cell r="K557">
            <v>2.36</v>
          </cell>
          <cell r="L557">
            <v>9.44</v>
          </cell>
          <cell r="M557">
            <v>0</v>
          </cell>
          <cell r="N557">
            <v>0</v>
          </cell>
          <cell r="O557" t="str">
            <v>K1/14</v>
          </cell>
        </row>
        <row r="558">
          <cell r="D558">
            <v>2306</v>
          </cell>
          <cell r="E558" t="str">
            <v>182 - 099  BEARING</v>
          </cell>
          <cell r="F558" t="str">
            <v/>
          </cell>
          <cell r="G558" t="str">
            <v/>
          </cell>
          <cell r="H558" t="str">
            <v/>
          </cell>
          <cell r="I558">
            <v>2</v>
          </cell>
          <cell r="J558" t="str">
            <v>EACH</v>
          </cell>
          <cell r="K558">
            <v>46.02</v>
          </cell>
          <cell r="L558">
            <v>92.04</v>
          </cell>
          <cell r="M558">
            <v>0</v>
          </cell>
          <cell r="N558">
            <v>0</v>
          </cell>
          <cell r="O558" t="str">
            <v>K1/14</v>
          </cell>
        </row>
        <row r="559">
          <cell r="D559">
            <v>2307</v>
          </cell>
          <cell r="E559" t="str">
            <v>180 - 607  COLLAR</v>
          </cell>
          <cell r="F559" t="str">
            <v/>
          </cell>
          <cell r="G559" t="str">
            <v/>
          </cell>
          <cell r="H559" t="str">
            <v/>
          </cell>
          <cell r="I559">
            <v>1</v>
          </cell>
          <cell r="J559" t="str">
            <v>EACH</v>
          </cell>
          <cell r="K559">
            <v>92.04</v>
          </cell>
          <cell r="L559">
            <v>92.04</v>
          </cell>
          <cell r="M559">
            <v>0</v>
          </cell>
          <cell r="N559">
            <v>0</v>
          </cell>
          <cell r="O559" t="str">
            <v>K1/14</v>
          </cell>
        </row>
        <row r="560">
          <cell r="D560">
            <v>2308</v>
          </cell>
          <cell r="E560" t="str">
            <v>180 - 617  COLLAR</v>
          </cell>
          <cell r="F560" t="str">
            <v/>
          </cell>
          <cell r="G560" t="str">
            <v/>
          </cell>
          <cell r="H560" t="str">
            <v/>
          </cell>
          <cell r="I560">
            <v>1</v>
          </cell>
          <cell r="J560" t="str">
            <v>EACH</v>
          </cell>
          <cell r="K560">
            <v>52.51</v>
          </cell>
          <cell r="L560">
            <v>52.51</v>
          </cell>
          <cell r="M560">
            <v>0</v>
          </cell>
          <cell r="N560">
            <v>0</v>
          </cell>
          <cell r="O560" t="str">
            <v>K1/14</v>
          </cell>
        </row>
        <row r="561">
          <cell r="D561">
            <v>2309</v>
          </cell>
          <cell r="E561" t="str">
            <v>180 - 705  YOKE</v>
          </cell>
          <cell r="F561" t="str">
            <v/>
          </cell>
          <cell r="G561" t="str">
            <v/>
          </cell>
          <cell r="H561" t="str">
            <v/>
          </cell>
          <cell r="I561">
            <v>1</v>
          </cell>
          <cell r="J561" t="str">
            <v>EACH</v>
          </cell>
          <cell r="K561">
            <v>38.94</v>
          </cell>
          <cell r="L561">
            <v>38.94</v>
          </cell>
          <cell r="M561">
            <v>0</v>
          </cell>
          <cell r="N561">
            <v>0</v>
          </cell>
          <cell r="O561" t="str">
            <v>K1/14</v>
          </cell>
        </row>
        <row r="562">
          <cell r="D562">
            <v>2310</v>
          </cell>
          <cell r="E562" t="str">
            <v>180 - 708 YOKE</v>
          </cell>
          <cell r="F562" t="str">
            <v/>
          </cell>
          <cell r="G562" t="str">
            <v/>
          </cell>
          <cell r="H562" t="str">
            <v/>
          </cell>
          <cell r="I562">
            <v>1</v>
          </cell>
          <cell r="J562" t="str">
            <v>EACH</v>
          </cell>
          <cell r="K562">
            <v>60.18</v>
          </cell>
          <cell r="L562">
            <v>60.18</v>
          </cell>
          <cell r="M562">
            <v>0</v>
          </cell>
          <cell r="N562">
            <v>0</v>
          </cell>
          <cell r="O562" t="str">
            <v>K1/14</v>
          </cell>
        </row>
        <row r="563">
          <cell r="D563">
            <v>2311</v>
          </cell>
          <cell r="E563" t="str">
            <v>180 - 766  BEARING</v>
          </cell>
          <cell r="F563" t="str">
            <v/>
          </cell>
          <cell r="G563" t="str">
            <v/>
          </cell>
          <cell r="H563" t="str">
            <v/>
          </cell>
          <cell r="I563">
            <v>2</v>
          </cell>
          <cell r="J563" t="str">
            <v>EACH</v>
          </cell>
          <cell r="K563">
            <v>17.7</v>
          </cell>
          <cell r="L563">
            <v>35.4</v>
          </cell>
          <cell r="M563">
            <v>0</v>
          </cell>
          <cell r="N563">
            <v>0</v>
          </cell>
          <cell r="O563" t="str">
            <v>K1/14</v>
          </cell>
        </row>
        <row r="564">
          <cell r="D564">
            <v>2312</v>
          </cell>
          <cell r="E564" t="str">
            <v>180 - 725  YOKE</v>
          </cell>
          <cell r="F564" t="str">
            <v/>
          </cell>
          <cell r="G564" t="str">
            <v/>
          </cell>
          <cell r="H564" t="str">
            <v/>
          </cell>
          <cell r="I564">
            <v>1</v>
          </cell>
          <cell r="J564" t="str">
            <v>EACH</v>
          </cell>
          <cell r="K564">
            <v>56.05</v>
          </cell>
          <cell r="L564">
            <v>56.05</v>
          </cell>
          <cell r="M564">
            <v>0</v>
          </cell>
          <cell r="N564">
            <v>0</v>
          </cell>
          <cell r="O564" t="str">
            <v>K1/14</v>
          </cell>
        </row>
        <row r="565">
          <cell r="D565">
            <v>2313</v>
          </cell>
          <cell r="E565" t="str">
            <v>130 - 206  LINK</v>
          </cell>
          <cell r="F565" t="str">
            <v/>
          </cell>
          <cell r="G565" t="str">
            <v/>
          </cell>
          <cell r="H565" t="str">
            <v/>
          </cell>
          <cell r="I565">
            <v>1</v>
          </cell>
          <cell r="J565" t="str">
            <v>EACH</v>
          </cell>
          <cell r="K565">
            <v>0.85</v>
          </cell>
          <cell r="L565">
            <v>0.85</v>
          </cell>
          <cell r="M565">
            <v>0</v>
          </cell>
          <cell r="N565">
            <v>0</v>
          </cell>
          <cell r="O565" t="str">
            <v>K1/15</v>
          </cell>
        </row>
        <row r="566">
          <cell r="D566">
            <v>2314</v>
          </cell>
          <cell r="E566" t="str">
            <v>130 - 207  LINK</v>
          </cell>
          <cell r="F566" t="str">
            <v/>
          </cell>
          <cell r="G566" t="str">
            <v/>
          </cell>
          <cell r="H566" t="str">
            <v/>
          </cell>
          <cell r="I566">
            <v>1</v>
          </cell>
          <cell r="J566" t="str">
            <v>EACH</v>
          </cell>
          <cell r="K566">
            <v>5.55</v>
          </cell>
          <cell r="L566">
            <v>5.55</v>
          </cell>
          <cell r="M566">
            <v>0</v>
          </cell>
          <cell r="N566">
            <v>0</v>
          </cell>
          <cell r="O566" t="str">
            <v>K1/15</v>
          </cell>
        </row>
        <row r="567">
          <cell r="D567">
            <v>2315</v>
          </cell>
          <cell r="E567" t="str">
            <v>130 - 209  LINK</v>
          </cell>
          <cell r="F567" t="str">
            <v/>
          </cell>
          <cell r="G567" t="str">
            <v/>
          </cell>
          <cell r="H567" t="str">
            <v/>
          </cell>
          <cell r="I567">
            <v>5</v>
          </cell>
          <cell r="J567" t="str">
            <v>EACH</v>
          </cell>
          <cell r="K567">
            <v>2.36</v>
          </cell>
          <cell r="L567">
            <v>11.8</v>
          </cell>
          <cell r="M567">
            <v>0</v>
          </cell>
          <cell r="N567">
            <v>0</v>
          </cell>
          <cell r="O567" t="str">
            <v>K1/15</v>
          </cell>
        </row>
        <row r="568">
          <cell r="D568">
            <v>2316</v>
          </cell>
          <cell r="E568" t="str">
            <v>125 - 007  BEARING</v>
          </cell>
          <cell r="F568" t="str">
            <v/>
          </cell>
          <cell r="G568" t="str">
            <v/>
          </cell>
          <cell r="H568" t="str">
            <v/>
          </cell>
          <cell r="I568">
            <v>2</v>
          </cell>
          <cell r="J568" t="str">
            <v>EACH</v>
          </cell>
          <cell r="K568">
            <v>21.83</v>
          </cell>
          <cell r="L568">
            <v>43.66</v>
          </cell>
          <cell r="M568">
            <v>0</v>
          </cell>
          <cell r="N568">
            <v>0</v>
          </cell>
          <cell r="O568" t="str">
            <v>K1/14</v>
          </cell>
        </row>
        <row r="569">
          <cell r="D569">
            <v>2317</v>
          </cell>
          <cell r="E569" t="str">
            <v>125 - 732  BUSHING</v>
          </cell>
          <cell r="F569" t="str">
            <v/>
          </cell>
          <cell r="G569" t="str">
            <v/>
          </cell>
          <cell r="H569" t="str">
            <v/>
          </cell>
          <cell r="I569">
            <v>2</v>
          </cell>
          <cell r="J569" t="str">
            <v>EACH</v>
          </cell>
          <cell r="K569">
            <v>4.37</v>
          </cell>
          <cell r="L569">
            <v>8.74</v>
          </cell>
          <cell r="M569">
            <v>0</v>
          </cell>
          <cell r="N569">
            <v>0</v>
          </cell>
          <cell r="O569" t="str">
            <v>K1/14</v>
          </cell>
        </row>
        <row r="570">
          <cell r="D570">
            <v>2318</v>
          </cell>
          <cell r="E570" t="str">
            <v>125 - 234  RACE</v>
          </cell>
          <cell r="F570" t="str">
            <v/>
          </cell>
          <cell r="G570" t="str">
            <v/>
          </cell>
          <cell r="H570" t="str">
            <v/>
          </cell>
          <cell r="I570">
            <v>1</v>
          </cell>
          <cell r="J570" t="str">
            <v>EACH</v>
          </cell>
          <cell r="K570">
            <v>13.57</v>
          </cell>
          <cell r="L570">
            <v>13.57</v>
          </cell>
          <cell r="M570">
            <v>0</v>
          </cell>
          <cell r="N570">
            <v>0</v>
          </cell>
          <cell r="O570" t="str">
            <v>K1/14</v>
          </cell>
        </row>
        <row r="571">
          <cell r="D571">
            <v>2319</v>
          </cell>
          <cell r="E571" t="str">
            <v>180 - 620  COLLAR</v>
          </cell>
          <cell r="F571" t="str">
            <v/>
          </cell>
          <cell r="G571" t="str">
            <v/>
          </cell>
          <cell r="H571" t="str">
            <v/>
          </cell>
          <cell r="I571">
            <v>1</v>
          </cell>
          <cell r="J571" t="str">
            <v>EACH</v>
          </cell>
          <cell r="K571">
            <v>47.2</v>
          </cell>
          <cell r="L571">
            <v>47.2</v>
          </cell>
          <cell r="M571">
            <v>0</v>
          </cell>
          <cell r="N571">
            <v>0</v>
          </cell>
          <cell r="O571" t="str">
            <v>K1/14</v>
          </cell>
        </row>
        <row r="572">
          <cell r="D572">
            <v>2320</v>
          </cell>
          <cell r="E572" t="str">
            <v>180 - 658  HUB</v>
          </cell>
          <cell r="F572" t="str">
            <v/>
          </cell>
          <cell r="G572" t="str">
            <v/>
          </cell>
          <cell r="H572" t="str">
            <v/>
          </cell>
          <cell r="I572">
            <v>1</v>
          </cell>
          <cell r="J572" t="str">
            <v>EACH</v>
          </cell>
          <cell r="K572">
            <v>54.87</v>
          </cell>
          <cell r="L572">
            <v>54.87</v>
          </cell>
          <cell r="M572">
            <v>0</v>
          </cell>
          <cell r="N572">
            <v>0</v>
          </cell>
          <cell r="O572" t="str">
            <v>K1/14</v>
          </cell>
        </row>
        <row r="573">
          <cell r="D573">
            <v>2321</v>
          </cell>
          <cell r="E573" t="str">
            <v>180 - 654  HUB</v>
          </cell>
          <cell r="F573" t="str">
            <v/>
          </cell>
          <cell r="G573" t="str">
            <v/>
          </cell>
          <cell r="H573" t="str">
            <v/>
          </cell>
          <cell r="I573">
            <v>1</v>
          </cell>
          <cell r="J573" t="str">
            <v>EACH</v>
          </cell>
          <cell r="K573">
            <v>79.650000000000006</v>
          </cell>
          <cell r="L573">
            <v>79.650000000000006</v>
          </cell>
          <cell r="M573">
            <v>0</v>
          </cell>
          <cell r="N573">
            <v>0</v>
          </cell>
          <cell r="O573" t="str">
            <v>K1/14</v>
          </cell>
        </row>
        <row r="574">
          <cell r="D574">
            <v>2322</v>
          </cell>
          <cell r="E574" t="str">
            <v>115 - 006  ZERK</v>
          </cell>
          <cell r="F574" t="str">
            <v/>
          </cell>
          <cell r="G574" t="str">
            <v/>
          </cell>
          <cell r="H574" t="str">
            <v/>
          </cell>
          <cell r="I574">
            <v>2</v>
          </cell>
          <cell r="J574" t="str">
            <v>EACH</v>
          </cell>
          <cell r="K574">
            <v>0.91</v>
          </cell>
          <cell r="L574">
            <v>1.82</v>
          </cell>
          <cell r="M574">
            <v>0</v>
          </cell>
          <cell r="N574">
            <v>0</v>
          </cell>
          <cell r="O574" t="str">
            <v>K1/14</v>
          </cell>
        </row>
        <row r="575">
          <cell r="D575">
            <v>2323</v>
          </cell>
          <cell r="E575" t="str">
            <v>115 - 003  ZERK</v>
          </cell>
          <cell r="F575" t="str">
            <v/>
          </cell>
          <cell r="G575" t="str">
            <v/>
          </cell>
          <cell r="H575" t="str">
            <v/>
          </cell>
          <cell r="I575">
            <v>3</v>
          </cell>
          <cell r="J575" t="str">
            <v>EACH</v>
          </cell>
          <cell r="K575">
            <v>0.59</v>
          </cell>
          <cell r="L575">
            <v>1.77</v>
          </cell>
          <cell r="M575">
            <v>0</v>
          </cell>
          <cell r="N575">
            <v>0</v>
          </cell>
          <cell r="O575" t="str">
            <v>K1/14</v>
          </cell>
        </row>
        <row r="576">
          <cell r="D576">
            <v>2324</v>
          </cell>
          <cell r="E576" t="str">
            <v>DRILL BIT</v>
          </cell>
          <cell r="F576" t="str">
            <v>12 1/4" (311.1 MM) IADC 135</v>
          </cell>
          <cell r="G576" t="str">
            <v>ДОЛОТО БУРИЛЬНОЕ</v>
          </cell>
          <cell r="H576" t="str">
            <v>12 1/4" (311.1 MM) IADC 135</v>
          </cell>
          <cell r="I576">
            <v>1</v>
          </cell>
          <cell r="J576" t="str">
            <v>EACH</v>
          </cell>
          <cell r="K576">
            <v>2760</v>
          </cell>
          <cell r="L576">
            <v>2760</v>
          </cell>
          <cell r="M576">
            <v>0</v>
          </cell>
          <cell r="N576">
            <v>0</v>
          </cell>
          <cell r="O576" t="str">
            <v>K2</v>
          </cell>
        </row>
        <row r="577">
          <cell r="D577">
            <v>2325</v>
          </cell>
          <cell r="E577" t="str">
            <v>115 - 027  ZERK</v>
          </cell>
          <cell r="F577" t="str">
            <v/>
          </cell>
          <cell r="G577" t="str">
            <v/>
          </cell>
          <cell r="H577" t="str">
            <v/>
          </cell>
          <cell r="I577">
            <v>1</v>
          </cell>
          <cell r="J577" t="str">
            <v>EACH</v>
          </cell>
          <cell r="K577">
            <v>1.89</v>
          </cell>
          <cell r="L577">
            <v>1.89</v>
          </cell>
          <cell r="M577">
            <v>0</v>
          </cell>
          <cell r="N577">
            <v>0</v>
          </cell>
          <cell r="O577" t="str">
            <v>K1/14</v>
          </cell>
        </row>
        <row r="578">
          <cell r="D578">
            <v>2326</v>
          </cell>
          <cell r="E578" t="str">
            <v>125 - 212  BEARING</v>
          </cell>
          <cell r="F578" t="str">
            <v/>
          </cell>
          <cell r="G578" t="str">
            <v/>
          </cell>
          <cell r="H578" t="str">
            <v/>
          </cell>
          <cell r="I578">
            <v>5</v>
          </cell>
          <cell r="J578" t="str">
            <v>EACH</v>
          </cell>
          <cell r="K578">
            <v>18.88</v>
          </cell>
          <cell r="L578">
            <v>94.4</v>
          </cell>
          <cell r="M578">
            <v>0</v>
          </cell>
          <cell r="N578">
            <v>0</v>
          </cell>
          <cell r="O578" t="str">
            <v>K1/14</v>
          </cell>
        </row>
        <row r="579">
          <cell r="D579">
            <v>2327</v>
          </cell>
          <cell r="E579" t="str">
            <v>125 - 230  RACE</v>
          </cell>
          <cell r="F579" t="str">
            <v/>
          </cell>
          <cell r="G579" t="str">
            <v/>
          </cell>
          <cell r="H579" t="str">
            <v/>
          </cell>
          <cell r="I579">
            <v>4</v>
          </cell>
          <cell r="J579" t="str">
            <v>EACH</v>
          </cell>
          <cell r="K579">
            <v>13.57</v>
          </cell>
          <cell r="L579">
            <v>54.28</v>
          </cell>
          <cell r="M579">
            <v>0</v>
          </cell>
          <cell r="N579">
            <v>0</v>
          </cell>
          <cell r="O579" t="str">
            <v>K1/14</v>
          </cell>
        </row>
        <row r="580">
          <cell r="D580">
            <v>2328</v>
          </cell>
          <cell r="E580" t="str">
            <v>125 - 502  BEARING</v>
          </cell>
          <cell r="F580" t="str">
            <v/>
          </cell>
          <cell r="G580" t="str">
            <v/>
          </cell>
          <cell r="H580" t="str">
            <v/>
          </cell>
          <cell r="I580">
            <v>2</v>
          </cell>
          <cell r="J580" t="str">
            <v>EACH</v>
          </cell>
          <cell r="K580">
            <v>133.34</v>
          </cell>
          <cell r="L580">
            <v>266.68</v>
          </cell>
          <cell r="M580">
            <v>0</v>
          </cell>
          <cell r="N580">
            <v>0</v>
          </cell>
          <cell r="O580" t="str">
            <v>K1/14</v>
          </cell>
        </row>
        <row r="581">
          <cell r="D581">
            <v>2329</v>
          </cell>
          <cell r="E581" t="str">
            <v xml:space="preserve">130 - 212  CHAIN </v>
          </cell>
          <cell r="F581" t="str">
            <v/>
          </cell>
          <cell r="G581" t="str">
            <v/>
          </cell>
          <cell r="H581" t="str">
            <v/>
          </cell>
          <cell r="I581">
            <v>1</v>
          </cell>
          <cell r="J581" t="str">
            <v>EACH</v>
          </cell>
          <cell r="K581">
            <v>82.6</v>
          </cell>
          <cell r="L581">
            <v>82.6</v>
          </cell>
          <cell r="M581">
            <v>0</v>
          </cell>
          <cell r="N581">
            <v>0</v>
          </cell>
          <cell r="O581" t="str">
            <v>K1/15</v>
          </cell>
        </row>
        <row r="582">
          <cell r="D582">
            <v>2330</v>
          </cell>
          <cell r="E582" t="str">
            <v>155 - 813  SEAL</v>
          </cell>
          <cell r="F582" t="str">
            <v/>
          </cell>
          <cell r="G582" t="str">
            <v/>
          </cell>
          <cell r="H582" t="str">
            <v/>
          </cell>
          <cell r="I582">
            <v>4</v>
          </cell>
          <cell r="J582" t="str">
            <v>EACH</v>
          </cell>
          <cell r="K582">
            <v>4.13</v>
          </cell>
          <cell r="L582">
            <v>16.52</v>
          </cell>
          <cell r="M582">
            <v>0</v>
          </cell>
          <cell r="N582">
            <v>0</v>
          </cell>
          <cell r="O582" t="str">
            <v>K1/14</v>
          </cell>
        </row>
        <row r="583">
          <cell r="D583">
            <v>2331</v>
          </cell>
          <cell r="E583" t="str">
            <v>165 - 909  KEY</v>
          </cell>
          <cell r="F583" t="str">
            <v/>
          </cell>
          <cell r="G583" t="str">
            <v/>
          </cell>
          <cell r="H583" t="str">
            <v/>
          </cell>
          <cell r="I583">
            <v>2</v>
          </cell>
          <cell r="J583" t="str">
            <v>EACH</v>
          </cell>
          <cell r="K583">
            <v>0.87</v>
          </cell>
          <cell r="L583">
            <v>1.74</v>
          </cell>
          <cell r="M583">
            <v>0</v>
          </cell>
          <cell r="N583">
            <v>0</v>
          </cell>
          <cell r="O583" t="str">
            <v>K1/14</v>
          </cell>
        </row>
        <row r="584">
          <cell r="D584">
            <v>2332</v>
          </cell>
          <cell r="E584" t="str">
            <v>167 - 020  SHAFT</v>
          </cell>
          <cell r="F584" t="str">
            <v/>
          </cell>
          <cell r="G584" t="str">
            <v/>
          </cell>
          <cell r="H584" t="str">
            <v/>
          </cell>
          <cell r="I584">
            <v>1</v>
          </cell>
          <cell r="J584" t="str">
            <v>EACH</v>
          </cell>
          <cell r="K584">
            <v>102.66</v>
          </cell>
          <cell r="L584">
            <v>102.66</v>
          </cell>
          <cell r="M584">
            <v>0</v>
          </cell>
          <cell r="N584">
            <v>0</v>
          </cell>
          <cell r="O584" t="str">
            <v>K1/15</v>
          </cell>
        </row>
        <row r="585">
          <cell r="D585">
            <v>2334</v>
          </cell>
          <cell r="E585" t="str">
            <v>175 - 432  SPROCKET</v>
          </cell>
          <cell r="F585" t="str">
            <v/>
          </cell>
          <cell r="G585" t="str">
            <v/>
          </cell>
          <cell r="H585" t="str">
            <v/>
          </cell>
          <cell r="I585">
            <v>1</v>
          </cell>
          <cell r="J585" t="str">
            <v>EACH</v>
          </cell>
          <cell r="K585">
            <v>111.51</v>
          </cell>
          <cell r="L585">
            <v>111.51</v>
          </cell>
          <cell r="M585">
            <v>0</v>
          </cell>
          <cell r="N585">
            <v>0</v>
          </cell>
          <cell r="O585" t="str">
            <v>K1/15</v>
          </cell>
        </row>
        <row r="586">
          <cell r="D586">
            <v>2335</v>
          </cell>
          <cell r="E586" t="str">
            <v>180 - 118  BUSHING</v>
          </cell>
          <cell r="F586" t="str">
            <v/>
          </cell>
          <cell r="G586" t="str">
            <v/>
          </cell>
          <cell r="H586" t="str">
            <v/>
          </cell>
          <cell r="I586">
            <v>5</v>
          </cell>
          <cell r="J586" t="str">
            <v>EACH</v>
          </cell>
          <cell r="K586">
            <v>3.3</v>
          </cell>
          <cell r="L586">
            <v>16.5</v>
          </cell>
          <cell r="M586">
            <v>0</v>
          </cell>
          <cell r="N586">
            <v>0</v>
          </cell>
          <cell r="O586" t="str">
            <v>K1/14</v>
          </cell>
        </row>
        <row r="587">
          <cell r="D587">
            <v>2336</v>
          </cell>
          <cell r="E587" t="str">
            <v>180 - 606  HUB</v>
          </cell>
          <cell r="F587" t="str">
            <v/>
          </cell>
          <cell r="G587" t="str">
            <v/>
          </cell>
          <cell r="H587" t="str">
            <v/>
          </cell>
          <cell r="I587">
            <v>1</v>
          </cell>
          <cell r="J587" t="str">
            <v>EACH</v>
          </cell>
          <cell r="K587">
            <v>51.92</v>
          </cell>
          <cell r="L587">
            <v>51.92</v>
          </cell>
          <cell r="M587">
            <v>0</v>
          </cell>
          <cell r="N587">
            <v>0</v>
          </cell>
          <cell r="O587" t="str">
            <v>K1/14</v>
          </cell>
        </row>
        <row r="588">
          <cell r="D588">
            <v>2337</v>
          </cell>
          <cell r="E588" t="str">
            <v>160 - 810  PLAT</v>
          </cell>
          <cell r="F588" t="str">
            <v/>
          </cell>
          <cell r="G588" t="str">
            <v/>
          </cell>
          <cell r="H588" t="str">
            <v/>
          </cell>
          <cell r="I588">
            <v>1</v>
          </cell>
          <cell r="J588" t="str">
            <v>EACH</v>
          </cell>
          <cell r="K588">
            <v>79.650000000000006</v>
          </cell>
          <cell r="L588">
            <v>79.650000000000006</v>
          </cell>
          <cell r="M588">
            <v>0</v>
          </cell>
          <cell r="N588">
            <v>0</v>
          </cell>
          <cell r="O588" t="str">
            <v>K1/15</v>
          </cell>
        </row>
        <row r="589">
          <cell r="D589">
            <v>2338</v>
          </cell>
          <cell r="E589" t="str">
            <v xml:space="preserve">215 - 046 SWITCH </v>
          </cell>
          <cell r="F589" t="str">
            <v/>
          </cell>
          <cell r="G589" t="str">
            <v/>
          </cell>
          <cell r="H589" t="str">
            <v/>
          </cell>
          <cell r="I589">
            <v>4</v>
          </cell>
          <cell r="J589" t="str">
            <v>EACH</v>
          </cell>
          <cell r="K589">
            <v>10.62</v>
          </cell>
          <cell r="L589">
            <v>42.48</v>
          </cell>
          <cell r="M589">
            <v>0</v>
          </cell>
          <cell r="N589">
            <v>0</v>
          </cell>
          <cell r="O589" t="str">
            <v>K1/14</v>
          </cell>
        </row>
        <row r="590">
          <cell r="D590">
            <v>2339</v>
          </cell>
          <cell r="E590" t="str">
            <v>215 - 047  BRACKET</v>
          </cell>
          <cell r="F590" t="str">
            <v/>
          </cell>
          <cell r="G590" t="str">
            <v/>
          </cell>
          <cell r="H590" t="str">
            <v/>
          </cell>
          <cell r="I590">
            <v>1</v>
          </cell>
          <cell r="J590" t="str">
            <v>EACH</v>
          </cell>
          <cell r="K590">
            <v>7.91</v>
          </cell>
          <cell r="L590">
            <v>7.91</v>
          </cell>
          <cell r="M590">
            <v>0</v>
          </cell>
          <cell r="N590">
            <v>0</v>
          </cell>
          <cell r="O590" t="str">
            <v>K1/14</v>
          </cell>
        </row>
        <row r="591">
          <cell r="D591">
            <v>2340</v>
          </cell>
          <cell r="E591" t="str">
            <v>115 - 559  SPRING</v>
          </cell>
          <cell r="F591" t="str">
            <v/>
          </cell>
          <cell r="G591" t="str">
            <v/>
          </cell>
          <cell r="H591" t="str">
            <v/>
          </cell>
          <cell r="I591">
            <v>1</v>
          </cell>
          <cell r="J591" t="str">
            <v>EACH</v>
          </cell>
          <cell r="K591">
            <v>1.42</v>
          </cell>
          <cell r="L591">
            <v>1.42</v>
          </cell>
          <cell r="M591">
            <v>0</v>
          </cell>
          <cell r="N591">
            <v>0</v>
          </cell>
          <cell r="O591" t="str">
            <v>K1/14</v>
          </cell>
        </row>
        <row r="592">
          <cell r="D592">
            <v>2341</v>
          </cell>
          <cell r="E592" t="str">
            <v xml:space="preserve">360 - 940  FORK </v>
          </cell>
          <cell r="F592" t="str">
            <v/>
          </cell>
          <cell r="G592" t="str">
            <v/>
          </cell>
          <cell r="H592" t="str">
            <v/>
          </cell>
          <cell r="I592">
            <v>2</v>
          </cell>
          <cell r="J592" t="str">
            <v>EACH</v>
          </cell>
          <cell r="K592">
            <v>10.029999999999999</v>
          </cell>
          <cell r="L592">
            <v>20.059999999999999</v>
          </cell>
          <cell r="M592">
            <v>0</v>
          </cell>
          <cell r="N592">
            <v>0</v>
          </cell>
          <cell r="O592" t="str">
            <v>K1/14</v>
          </cell>
        </row>
        <row r="593">
          <cell r="D593">
            <v>2342</v>
          </cell>
          <cell r="E593" t="str">
            <v>365 - 083  CARRIER HALF</v>
          </cell>
          <cell r="F593" t="str">
            <v/>
          </cell>
          <cell r="G593" t="str">
            <v/>
          </cell>
          <cell r="H593" t="str">
            <v/>
          </cell>
          <cell r="I593">
            <v>2</v>
          </cell>
          <cell r="J593" t="str">
            <v>EACH</v>
          </cell>
          <cell r="K593">
            <v>5.19</v>
          </cell>
          <cell r="L593">
            <v>10.38</v>
          </cell>
          <cell r="M593">
            <v>0</v>
          </cell>
          <cell r="N593">
            <v>0</v>
          </cell>
          <cell r="O593" t="str">
            <v>K1/14</v>
          </cell>
        </row>
        <row r="594">
          <cell r="D594">
            <v>2343</v>
          </cell>
          <cell r="E594" t="str">
            <v>105 - 075  BOLT</v>
          </cell>
          <cell r="F594" t="str">
            <v/>
          </cell>
          <cell r="G594" t="str">
            <v/>
          </cell>
          <cell r="H594" t="str">
            <v/>
          </cell>
          <cell r="I594">
            <v>4</v>
          </cell>
          <cell r="J594" t="str">
            <v>EACH</v>
          </cell>
          <cell r="K594">
            <v>0.24</v>
          </cell>
          <cell r="L594">
            <v>0.96</v>
          </cell>
          <cell r="M594">
            <v>0</v>
          </cell>
          <cell r="N594">
            <v>0</v>
          </cell>
          <cell r="O594" t="str">
            <v>K1/14</v>
          </cell>
        </row>
        <row r="595">
          <cell r="D595">
            <v>2344</v>
          </cell>
          <cell r="E595" t="str">
            <v>105 - 814  LOCKNUT</v>
          </cell>
          <cell r="F595" t="str">
            <v/>
          </cell>
          <cell r="G595" t="str">
            <v/>
          </cell>
          <cell r="H595" t="str">
            <v/>
          </cell>
          <cell r="I595">
            <v>4</v>
          </cell>
          <cell r="J595" t="str">
            <v>EACH</v>
          </cell>
          <cell r="K595">
            <v>0.53</v>
          </cell>
          <cell r="L595">
            <v>2.12</v>
          </cell>
          <cell r="M595">
            <v>0</v>
          </cell>
          <cell r="N595">
            <v>0</v>
          </cell>
          <cell r="O595" t="str">
            <v>K1/14</v>
          </cell>
        </row>
        <row r="596">
          <cell r="D596">
            <v>2345</v>
          </cell>
          <cell r="E596" t="str">
            <v xml:space="preserve">125 - 731  BUSHING </v>
          </cell>
          <cell r="F596" t="str">
            <v/>
          </cell>
          <cell r="G596" t="str">
            <v/>
          </cell>
          <cell r="H596" t="str">
            <v/>
          </cell>
          <cell r="I596">
            <v>3</v>
          </cell>
          <cell r="J596" t="str">
            <v>EACH</v>
          </cell>
          <cell r="K596">
            <v>2.71</v>
          </cell>
          <cell r="L596">
            <v>8.1300000000000008</v>
          </cell>
          <cell r="M596">
            <v>0</v>
          </cell>
          <cell r="N596">
            <v>0</v>
          </cell>
          <cell r="O596" t="str">
            <v>K1/14</v>
          </cell>
        </row>
        <row r="597">
          <cell r="D597">
            <v>2346</v>
          </cell>
          <cell r="E597" t="str">
            <v>125 - 609  BEARING</v>
          </cell>
          <cell r="F597" t="str">
            <v/>
          </cell>
          <cell r="G597" t="str">
            <v/>
          </cell>
          <cell r="H597" t="str">
            <v/>
          </cell>
          <cell r="I597">
            <v>2</v>
          </cell>
          <cell r="J597" t="str">
            <v>EACH</v>
          </cell>
          <cell r="K597">
            <v>3.42</v>
          </cell>
          <cell r="L597">
            <v>6.84</v>
          </cell>
          <cell r="M597">
            <v>0</v>
          </cell>
          <cell r="N597">
            <v>0</v>
          </cell>
          <cell r="O597" t="str">
            <v>K1/14</v>
          </cell>
        </row>
        <row r="598">
          <cell r="D598">
            <v>2347</v>
          </cell>
          <cell r="E598" t="str">
            <v>125 - 710  LOCK COLLAR</v>
          </cell>
          <cell r="F598" t="str">
            <v/>
          </cell>
          <cell r="G598" t="str">
            <v/>
          </cell>
          <cell r="H598" t="str">
            <v/>
          </cell>
          <cell r="I598">
            <v>2</v>
          </cell>
          <cell r="J598" t="str">
            <v>EACH</v>
          </cell>
          <cell r="K598">
            <v>6.25</v>
          </cell>
          <cell r="L598">
            <v>12.5</v>
          </cell>
          <cell r="M598">
            <v>0</v>
          </cell>
          <cell r="N598">
            <v>0</v>
          </cell>
          <cell r="O598" t="str">
            <v>K1/14</v>
          </cell>
        </row>
        <row r="599">
          <cell r="D599">
            <v>2348</v>
          </cell>
          <cell r="E599" t="str">
            <v>110 - 055  BUSHING</v>
          </cell>
          <cell r="F599" t="str">
            <v/>
          </cell>
          <cell r="G599" t="str">
            <v/>
          </cell>
          <cell r="H599" t="str">
            <v/>
          </cell>
          <cell r="I599">
            <v>1</v>
          </cell>
          <cell r="J599" t="str">
            <v>EACH</v>
          </cell>
          <cell r="K599">
            <v>0.21</v>
          </cell>
          <cell r="L599">
            <v>0.21</v>
          </cell>
          <cell r="M599">
            <v>0</v>
          </cell>
          <cell r="N599">
            <v>0</v>
          </cell>
          <cell r="O599" t="str">
            <v>K1/14</v>
          </cell>
        </row>
        <row r="600">
          <cell r="D600">
            <v>2349</v>
          </cell>
          <cell r="E600" t="str">
            <v>110 - 056  BUSHING</v>
          </cell>
          <cell r="F600" t="str">
            <v/>
          </cell>
          <cell r="G600" t="str">
            <v/>
          </cell>
          <cell r="H600" t="str">
            <v/>
          </cell>
          <cell r="I600">
            <v>1</v>
          </cell>
          <cell r="J600" t="str">
            <v>EACH</v>
          </cell>
          <cell r="K600">
            <v>0.18</v>
          </cell>
          <cell r="L600">
            <v>0.18</v>
          </cell>
          <cell r="M600">
            <v>0</v>
          </cell>
          <cell r="N600">
            <v>0</v>
          </cell>
          <cell r="O600" t="str">
            <v>K1/14</v>
          </cell>
        </row>
        <row r="601">
          <cell r="D601">
            <v>2350</v>
          </cell>
          <cell r="E601" t="str">
            <v xml:space="preserve">115 - 001  ZERK </v>
          </cell>
          <cell r="F601" t="str">
            <v/>
          </cell>
          <cell r="G601" t="str">
            <v/>
          </cell>
          <cell r="H601" t="str">
            <v/>
          </cell>
          <cell r="I601">
            <v>1</v>
          </cell>
          <cell r="J601" t="str">
            <v>EACH</v>
          </cell>
          <cell r="K601">
            <v>0.47</v>
          </cell>
          <cell r="L601">
            <v>0.47</v>
          </cell>
          <cell r="M601">
            <v>0</v>
          </cell>
          <cell r="N601">
            <v>0</v>
          </cell>
          <cell r="O601" t="str">
            <v>K1/14</v>
          </cell>
        </row>
        <row r="602">
          <cell r="D602">
            <v>2351</v>
          </cell>
          <cell r="E602" t="str">
            <v>115 - 004  ZERK</v>
          </cell>
          <cell r="F602" t="str">
            <v/>
          </cell>
          <cell r="G602" t="str">
            <v/>
          </cell>
          <cell r="H602" t="str">
            <v/>
          </cell>
          <cell r="I602">
            <v>1</v>
          </cell>
          <cell r="J602" t="str">
            <v>EACH</v>
          </cell>
          <cell r="K602">
            <v>0.68</v>
          </cell>
          <cell r="L602">
            <v>0.68</v>
          </cell>
          <cell r="M602">
            <v>0</v>
          </cell>
          <cell r="N602">
            <v>0</v>
          </cell>
          <cell r="O602" t="str">
            <v>K1/14</v>
          </cell>
        </row>
        <row r="603">
          <cell r="D603">
            <v>2354</v>
          </cell>
          <cell r="E603" t="str">
            <v xml:space="preserve">195 - 814  ELEMENT </v>
          </cell>
          <cell r="F603" t="str">
            <v/>
          </cell>
          <cell r="G603" t="str">
            <v/>
          </cell>
          <cell r="H603" t="str">
            <v/>
          </cell>
          <cell r="I603">
            <v>4</v>
          </cell>
          <cell r="J603" t="str">
            <v>EACH</v>
          </cell>
          <cell r="K603">
            <v>14.74</v>
          </cell>
          <cell r="L603">
            <v>58.96</v>
          </cell>
          <cell r="M603">
            <v>0</v>
          </cell>
          <cell r="N603">
            <v>0</v>
          </cell>
          <cell r="O603" t="str">
            <v>K1/14</v>
          </cell>
        </row>
        <row r="604">
          <cell r="D604">
            <v>2357</v>
          </cell>
          <cell r="E604" t="str">
            <v>195 - 815  NUT</v>
          </cell>
          <cell r="F604" t="str">
            <v/>
          </cell>
          <cell r="G604" t="str">
            <v/>
          </cell>
          <cell r="H604" t="str">
            <v/>
          </cell>
          <cell r="I604">
            <v>1</v>
          </cell>
          <cell r="J604" t="str">
            <v>EACH</v>
          </cell>
          <cell r="K604">
            <v>8.73</v>
          </cell>
          <cell r="L604">
            <v>8.73</v>
          </cell>
          <cell r="M604">
            <v>0</v>
          </cell>
          <cell r="N604">
            <v>0</v>
          </cell>
          <cell r="O604" t="str">
            <v>K1/14</v>
          </cell>
        </row>
        <row r="605">
          <cell r="D605">
            <v>2358</v>
          </cell>
          <cell r="E605" t="str">
            <v xml:space="preserve">195 - 828 HOSE </v>
          </cell>
          <cell r="F605" t="str">
            <v/>
          </cell>
          <cell r="G605" t="str">
            <v/>
          </cell>
          <cell r="H605" t="str">
            <v/>
          </cell>
          <cell r="I605">
            <v>2</v>
          </cell>
          <cell r="J605" t="str">
            <v>EACH</v>
          </cell>
          <cell r="K605">
            <v>47.04</v>
          </cell>
          <cell r="L605">
            <v>94.08</v>
          </cell>
          <cell r="M605">
            <v>0</v>
          </cell>
          <cell r="N605">
            <v>0</v>
          </cell>
          <cell r="O605" t="str">
            <v>K1/14</v>
          </cell>
        </row>
        <row r="606">
          <cell r="D606">
            <v>2359</v>
          </cell>
          <cell r="E606" t="str">
            <v>105 - 957 WASHER</v>
          </cell>
          <cell r="F606" t="str">
            <v/>
          </cell>
          <cell r="G606" t="str">
            <v/>
          </cell>
          <cell r="H606" t="str">
            <v/>
          </cell>
          <cell r="I606">
            <v>8</v>
          </cell>
          <cell r="J606" t="str">
            <v>EACH</v>
          </cell>
          <cell r="K606">
            <v>0.59</v>
          </cell>
          <cell r="L606">
            <v>4.72</v>
          </cell>
          <cell r="M606">
            <v>0</v>
          </cell>
          <cell r="N606">
            <v>0</v>
          </cell>
          <cell r="O606" t="str">
            <v>K1/14</v>
          </cell>
        </row>
        <row r="607">
          <cell r="D607">
            <v>2360</v>
          </cell>
          <cell r="E607" t="str">
            <v>195 - 813  ELEMENT</v>
          </cell>
          <cell r="F607" t="str">
            <v/>
          </cell>
          <cell r="G607" t="str">
            <v/>
          </cell>
          <cell r="H607" t="str">
            <v/>
          </cell>
          <cell r="I607">
            <v>4</v>
          </cell>
          <cell r="J607" t="str">
            <v>EACH</v>
          </cell>
          <cell r="K607">
            <v>16.079999999999998</v>
          </cell>
          <cell r="L607">
            <v>64.319999999999993</v>
          </cell>
          <cell r="M607">
            <v>0</v>
          </cell>
          <cell r="N607">
            <v>0</v>
          </cell>
          <cell r="O607" t="str">
            <v>K1/14</v>
          </cell>
        </row>
        <row r="608">
          <cell r="D608">
            <v>2361</v>
          </cell>
          <cell r="E608" t="str">
            <v>159 - 009  ELEMENT</v>
          </cell>
          <cell r="F608" t="str">
            <v/>
          </cell>
          <cell r="G608" t="str">
            <v/>
          </cell>
          <cell r="H608" t="str">
            <v/>
          </cell>
          <cell r="I608">
            <v>4</v>
          </cell>
          <cell r="J608" t="str">
            <v>EACH</v>
          </cell>
          <cell r="K608">
            <v>15.93</v>
          </cell>
          <cell r="L608">
            <v>63.72</v>
          </cell>
          <cell r="M608">
            <v>0</v>
          </cell>
          <cell r="N608">
            <v>0</v>
          </cell>
          <cell r="O608" t="str">
            <v>K1/14</v>
          </cell>
        </row>
        <row r="609">
          <cell r="D609">
            <v>2362</v>
          </cell>
          <cell r="E609" t="str">
            <v>125 - 004  BEARING</v>
          </cell>
          <cell r="F609" t="str">
            <v/>
          </cell>
          <cell r="G609" t="str">
            <v/>
          </cell>
          <cell r="H609" t="str">
            <v/>
          </cell>
          <cell r="I609">
            <v>1</v>
          </cell>
          <cell r="J609" t="str">
            <v>EACH</v>
          </cell>
          <cell r="K609">
            <v>10.62</v>
          </cell>
          <cell r="L609">
            <v>10.62</v>
          </cell>
          <cell r="M609">
            <v>0</v>
          </cell>
          <cell r="N609">
            <v>0</v>
          </cell>
          <cell r="O609" t="str">
            <v>K1/14</v>
          </cell>
        </row>
        <row r="610">
          <cell r="D610">
            <v>2363</v>
          </cell>
          <cell r="E610" t="str">
            <v>125 - 020  BEARING</v>
          </cell>
          <cell r="F610" t="str">
            <v/>
          </cell>
          <cell r="G610" t="str">
            <v/>
          </cell>
          <cell r="H610" t="str">
            <v/>
          </cell>
          <cell r="I610">
            <v>1</v>
          </cell>
          <cell r="J610" t="str">
            <v>EACH</v>
          </cell>
          <cell r="K610">
            <v>16.52</v>
          </cell>
          <cell r="L610">
            <v>16.52</v>
          </cell>
          <cell r="M610">
            <v>0</v>
          </cell>
          <cell r="N610">
            <v>0</v>
          </cell>
          <cell r="O610" t="str">
            <v>K1/14</v>
          </cell>
        </row>
        <row r="611">
          <cell r="D611">
            <v>2364</v>
          </cell>
          <cell r="E611" t="str">
            <v>160 - 809  PLATE</v>
          </cell>
          <cell r="F611" t="str">
            <v/>
          </cell>
          <cell r="G611" t="str">
            <v/>
          </cell>
          <cell r="H611" t="str">
            <v/>
          </cell>
          <cell r="I611">
            <v>1</v>
          </cell>
          <cell r="J611" t="str">
            <v>EACH</v>
          </cell>
          <cell r="K611">
            <v>141.6</v>
          </cell>
          <cell r="L611">
            <v>141.6</v>
          </cell>
          <cell r="M611">
            <v>0</v>
          </cell>
          <cell r="N611">
            <v>0</v>
          </cell>
          <cell r="O611" t="str">
            <v>K1/15</v>
          </cell>
        </row>
        <row r="612">
          <cell r="D612">
            <v>2365</v>
          </cell>
          <cell r="E612" t="str">
            <v>ELECTRIC MOTOR 30 KW</v>
          </cell>
          <cell r="F612" t="str">
            <v>980 RPM 220/360V</v>
          </cell>
          <cell r="G612" t="str">
            <v>ЭЛ. ДВИГАТЕЛЬ 30 КВТ.</v>
          </cell>
          <cell r="H612" t="str">
            <v>980 ОБ/МИН 220/360В</v>
          </cell>
          <cell r="I612">
            <v>2</v>
          </cell>
          <cell r="J612" t="str">
            <v>EACH</v>
          </cell>
          <cell r="K612">
            <v>0</v>
          </cell>
          <cell r="L612">
            <v>0</v>
          </cell>
          <cell r="M612">
            <v>144000</v>
          </cell>
          <cell r="N612">
            <v>288000</v>
          </cell>
          <cell r="O612" t="str">
            <v>K1/15</v>
          </cell>
        </row>
        <row r="613">
          <cell r="D613">
            <v>2369</v>
          </cell>
          <cell r="E613" t="str">
            <v>CONNECTION BOLTS FOR CONTAINERS</v>
          </cell>
          <cell r="F613" t="str">
            <v>MATERIALS FOR CAMP</v>
          </cell>
          <cell r="G613" t="str">
            <v>БОЛТЫ СОЕДИНЕНИЯ</v>
          </cell>
          <cell r="H613" t="str">
            <v>МАТЕРИАЛЫ ДЛЯ КЭМПА</v>
          </cell>
          <cell r="I613">
            <v>84</v>
          </cell>
          <cell r="J613" t="str">
            <v>EACH</v>
          </cell>
          <cell r="K613">
            <v>36.659999999999997</v>
          </cell>
          <cell r="L613">
            <v>3079.44</v>
          </cell>
          <cell r="M613">
            <v>0</v>
          </cell>
          <cell r="N613">
            <v>0</v>
          </cell>
          <cell r="O613" t="str">
            <v>K1/BACK</v>
          </cell>
        </row>
        <row r="614">
          <cell r="D614">
            <v>2377</v>
          </cell>
          <cell r="E614" t="str">
            <v>SPLIT UNIT A/C 3.1 KW</v>
          </cell>
          <cell r="F614" t="str">
            <v>ROWENTA CA-090/A 117 MATERIALS FOR CAMP</v>
          </cell>
          <cell r="G614" t="str">
            <v>КОНДИЦИОНЕР 3.1 КВт</v>
          </cell>
          <cell r="H614" t="str">
            <v>РОВЕНТА CA-090/A МАТЕРИАЛЫ ДЛЯ КЭМПА</v>
          </cell>
          <cell r="I614">
            <v>1</v>
          </cell>
          <cell r="J614" t="str">
            <v>EACH</v>
          </cell>
          <cell r="K614">
            <v>800</v>
          </cell>
          <cell r="L614">
            <v>800</v>
          </cell>
          <cell r="M614">
            <v>0</v>
          </cell>
          <cell r="N614">
            <v>0</v>
          </cell>
          <cell r="O614" t="str">
            <v>K1/MIDDLE/B</v>
          </cell>
        </row>
        <row r="615">
          <cell r="D615">
            <v>2399</v>
          </cell>
          <cell r="E615" t="str">
            <v>FENCING MATERIAL #50 3 MTR</v>
          </cell>
          <cell r="F615" t="str">
            <v>VARIOUS SUPPLIES FOR CAMP</v>
          </cell>
          <cell r="G615" t="str">
            <v>ОГРАЖДЕНИЕ #50 3M</v>
          </cell>
          <cell r="H615" t="str">
            <v>РАЗЛИЧНЫЕ МАТЕРИАЛЫ ДЛЯ КЭМПА</v>
          </cell>
          <cell r="I615">
            <v>175</v>
          </cell>
          <cell r="J615" t="str">
            <v>METER</v>
          </cell>
          <cell r="K615">
            <v>11.95</v>
          </cell>
          <cell r="L615">
            <v>2091.25</v>
          </cell>
          <cell r="M615">
            <v>0</v>
          </cell>
          <cell r="N615">
            <v>0</v>
          </cell>
          <cell r="O615" t="str">
            <v>K/C-25</v>
          </cell>
        </row>
        <row r="616">
          <cell r="D616">
            <v>2400</v>
          </cell>
          <cell r="E616" t="str">
            <v>SPAN WIRE</v>
          </cell>
          <cell r="F616" t="str">
            <v>VARIOUS SUPPLIES FOR CAMP</v>
          </cell>
          <cell r="G616" t="str">
            <v>ОБМОТКА</v>
          </cell>
          <cell r="H616" t="str">
            <v>РАЗЛИЧНЫЕ МАТЕРИАЛЫ ДЛЯ КЭМПА</v>
          </cell>
          <cell r="I616">
            <v>1400</v>
          </cell>
          <cell r="J616" t="str">
            <v>METER</v>
          </cell>
          <cell r="K616">
            <v>0.15</v>
          </cell>
          <cell r="L616">
            <v>210</v>
          </cell>
          <cell r="M616">
            <v>0</v>
          </cell>
          <cell r="N616">
            <v>0</v>
          </cell>
          <cell r="O616" t="str">
            <v>K/C 4</v>
          </cell>
        </row>
        <row r="617">
          <cell r="D617" t="str">
            <v>2400-1</v>
          </cell>
          <cell r="E617" t="str">
            <v>SPAN WIRE</v>
          </cell>
          <cell r="F617" t="str">
            <v>VARIOUS SUPPLIES FOR CAMP</v>
          </cell>
          <cell r="G617" t="str">
            <v>ОБМОТКА</v>
          </cell>
          <cell r="H617" t="str">
            <v>РАЗЛИЧНЫЕ МАТЕРИАЛЫ ДЛЯ КЭМПА</v>
          </cell>
          <cell r="I617">
            <v>1480</v>
          </cell>
          <cell r="J617" t="str">
            <v>METER</v>
          </cell>
          <cell r="K617">
            <v>0.15</v>
          </cell>
          <cell r="L617">
            <v>222</v>
          </cell>
          <cell r="M617">
            <v>0</v>
          </cell>
          <cell r="N617">
            <v>0</v>
          </cell>
          <cell r="O617" t="str">
            <v>K/C 4</v>
          </cell>
        </row>
        <row r="618">
          <cell r="D618">
            <v>2401</v>
          </cell>
          <cell r="E618" t="str">
            <v>MOUNTING WIRE</v>
          </cell>
          <cell r="F618" t="str">
            <v>VARIOUS SUPPLIES FOR CAMP</v>
          </cell>
          <cell r="G618" t="str">
            <v>ПРОВОЛОКА ДЛЯ КРЕПЛЕНИЯ</v>
          </cell>
          <cell r="H618" t="str">
            <v>РАЗЛИЧНЫЕ МАТЕРИАЛЫ ДЛЯ КЭМПА</v>
          </cell>
          <cell r="I618">
            <v>2000</v>
          </cell>
          <cell r="J618" t="str">
            <v>METER</v>
          </cell>
          <cell r="K618">
            <v>0.09</v>
          </cell>
          <cell r="L618">
            <v>180</v>
          </cell>
          <cell r="M618">
            <v>0</v>
          </cell>
          <cell r="N618">
            <v>0</v>
          </cell>
          <cell r="O618" t="str">
            <v>K/C 25</v>
          </cell>
        </row>
        <row r="619">
          <cell r="D619">
            <v>2411</v>
          </cell>
          <cell r="E619" t="str">
            <v>SOLDER</v>
          </cell>
          <cell r="F619" t="str">
            <v/>
          </cell>
          <cell r="G619" t="str">
            <v>ПРИПОЙ</v>
          </cell>
          <cell r="H619" t="str">
            <v/>
          </cell>
          <cell r="I619">
            <v>1.8999999910593033</v>
          </cell>
          <cell r="J619" t="str">
            <v>KG</v>
          </cell>
          <cell r="K619">
            <v>0</v>
          </cell>
          <cell r="L619">
            <v>0</v>
          </cell>
          <cell r="M619">
            <v>1320</v>
          </cell>
          <cell r="N619">
            <v>2507.9999881982803</v>
          </cell>
          <cell r="O619" t="str">
            <v>K1/8</v>
          </cell>
        </row>
        <row r="620">
          <cell r="D620">
            <v>2427</v>
          </cell>
          <cell r="E620" t="str">
            <v>TOLUOL</v>
          </cell>
          <cell r="F620" t="str">
            <v/>
          </cell>
          <cell r="G620" t="str">
            <v>ТОЛУОЛ</v>
          </cell>
          <cell r="H620" t="str">
            <v/>
          </cell>
          <cell r="I620">
            <v>0.60000205039978027</v>
          </cell>
          <cell r="J620" t="str">
            <v>LITER</v>
          </cell>
          <cell r="K620">
            <v>0</v>
          </cell>
          <cell r="L620">
            <v>0</v>
          </cell>
          <cell r="M620">
            <v>800.4</v>
          </cell>
          <cell r="N620">
            <v>480.2416411399841</v>
          </cell>
          <cell r="O620" t="str">
            <v>K1/2</v>
          </cell>
        </row>
        <row r="621">
          <cell r="D621" t="str">
            <v>2427-1</v>
          </cell>
          <cell r="E621" t="str">
            <v>TOLUOL</v>
          </cell>
          <cell r="F621" t="str">
            <v/>
          </cell>
          <cell r="G621" t="str">
            <v>ТОЛУОЛ</v>
          </cell>
          <cell r="H621" t="str">
            <v/>
          </cell>
          <cell r="I621">
            <v>54</v>
          </cell>
          <cell r="J621" t="str">
            <v>LITER</v>
          </cell>
          <cell r="K621">
            <v>0</v>
          </cell>
          <cell r="L621">
            <v>0</v>
          </cell>
          <cell r="M621">
            <v>840</v>
          </cell>
          <cell r="N621">
            <v>45360</v>
          </cell>
          <cell r="O621" t="str">
            <v>K1/2</v>
          </cell>
        </row>
        <row r="622">
          <cell r="D622" t="str">
            <v>2427-2</v>
          </cell>
          <cell r="E622" t="str">
            <v>TOLUOL</v>
          </cell>
          <cell r="F622" t="str">
            <v/>
          </cell>
          <cell r="G622" t="str">
            <v>ТОЛУОЛ</v>
          </cell>
          <cell r="H622" t="str">
            <v/>
          </cell>
          <cell r="I622">
            <v>2</v>
          </cell>
          <cell r="J622" t="str">
            <v>LITER</v>
          </cell>
          <cell r="K622">
            <v>0</v>
          </cell>
          <cell r="L622">
            <v>0</v>
          </cell>
          <cell r="M622">
            <v>840</v>
          </cell>
          <cell r="N622">
            <v>1680</v>
          </cell>
          <cell r="O622" t="str">
            <v>K1/2</v>
          </cell>
        </row>
        <row r="623">
          <cell r="D623" t="str">
            <v>2427-3</v>
          </cell>
          <cell r="E623" t="str">
            <v>TOLUOL</v>
          </cell>
          <cell r="F623" t="str">
            <v/>
          </cell>
          <cell r="G623" t="str">
            <v>ТОЛУОЛ</v>
          </cell>
          <cell r="H623" t="str">
            <v/>
          </cell>
          <cell r="I623">
            <v>6.1999998092651367</v>
          </cell>
          <cell r="J623" t="str">
            <v>LITER</v>
          </cell>
          <cell r="K623">
            <v>0</v>
          </cell>
          <cell r="L623">
            <v>0</v>
          </cell>
          <cell r="M623">
            <v>840</v>
          </cell>
          <cell r="N623">
            <v>5207.9998397827148</v>
          </cell>
          <cell r="O623" t="str">
            <v>K1/2</v>
          </cell>
        </row>
        <row r="624">
          <cell r="D624" t="str">
            <v>2427-4</v>
          </cell>
          <cell r="E624" t="str">
            <v>TOLUOL</v>
          </cell>
          <cell r="F624" t="str">
            <v/>
          </cell>
          <cell r="G624" t="str">
            <v>ТОЛУОЛ</v>
          </cell>
          <cell r="H624" t="str">
            <v/>
          </cell>
          <cell r="I624">
            <v>30</v>
          </cell>
          <cell r="J624" t="str">
            <v>LITER</v>
          </cell>
          <cell r="K624">
            <v>0</v>
          </cell>
          <cell r="L624">
            <v>0</v>
          </cell>
          <cell r="M624">
            <v>840</v>
          </cell>
          <cell r="N624">
            <v>25200</v>
          </cell>
          <cell r="O624" t="str">
            <v>K1/2</v>
          </cell>
        </row>
        <row r="625">
          <cell r="D625">
            <v>2433</v>
          </cell>
          <cell r="E625" t="str">
            <v>AIR FILTER</v>
          </cell>
          <cell r="F625" t="str">
            <v>740-51109560 FOR KAMAZ</v>
          </cell>
          <cell r="G625" t="str">
            <v>ВОЗДУШНЫЙ ФИЛЬТР</v>
          </cell>
          <cell r="H625" t="str">
            <v>740-51109560 ДЛЯ КАМАЗА</v>
          </cell>
          <cell r="I625">
            <v>12</v>
          </cell>
          <cell r="J625" t="str">
            <v>EACH</v>
          </cell>
          <cell r="K625">
            <v>0</v>
          </cell>
          <cell r="L625">
            <v>0</v>
          </cell>
          <cell r="M625">
            <v>2914.8</v>
          </cell>
          <cell r="N625">
            <v>34977.599999999999</v>
          </cell>
          <cell r="O625" t="str">
            <v>K1/51</v>
          </cell>
        </row>
        <row r="626">
          <cell r="D626">
            <v>2440</v>
          </cell>
          <cell r="E626" t="str">
            <v>OXYGEN</v>
          </cell>
          <cell r="F626" t="str">
            <v/>
          </cell>
          <cell r="G626" t="str">
            <v>КИСЛОРОД</v>
          </cell>
          <cell r="H626" t="str">
            <v/>
          </cell>
          <cell r="I626">
            <v>10</v>
          </cell>
          <cell r="J626" t="str">
            <v>BTL</v>
          </cell>
          <cell r="K626">
            <v>0</v>
          </cell>
          <cell r="L626">
            <v>0</v>
          </cell>
          <cell r="M626">
            <v>1058.4000000000001</v>
          </cell>
          <cell r="N626">
            <v>10584</v>
          </cell>
          <cell r="O626" t="str">
            <v>K/WELDERS</v>
          </cell>
        </row>
        <row r="627">
          <cell r="D627" t="str">
            <v>2440-1</v>
          </cell>
          <cell r="E627" t="str">
            <v>OXYGEN</v>
          </cell>
          <cell r="F627" t="str">
            <v/>
          </cell>
          <cell r="G627" t="str">
            <v>КИСЛОРОД</v>
          </cell>
          <cell r="H627" t="str">
            <v/>
          </cell>
          <cell r="I627">
            <v>11</v>
          </cell>
          <cell r="J627" t="str">
            <v>BTL</v>
          </cell>
          <cell r="K627">
            <v>0</v>
          </cell>
          <cell r="L627">
            <v>0</v>
          </cell>
          <cell r="M627">
            <v>1058.4000000000001</v>
          </cell>
          <cell r="N627">
            <v>11642.4</v>
          </cell>
          <cell r="O627" t="str">
            <v>K/WELDERS</v>
          </cell>
        </row>
        <row r="628">
          <cell r="D628" t="str">
            <v>2440-2</v>
          </cell>
          <cell r="E628" t="str">
            <v>OXYGEN</v>
          </cell>
          <cell r="F628" t="str">
            <v/>
          </cell>
          <cell r="G628" t="str">
            <v>КИСЛОРОД</v>
          </cell>
          <cell r="H628" t="str">
            <v/>
          </cell>
          <cell r="I628">
            <v>10</v>
          </cell>
          <cell r="J628" t="str">
            <v>BTL</v>
          </cell>
          <cell r="K628">
            <v>0</v>
          </cell>
          <cell r="L628">
            <v>0</v>
          </cell>
          <cell r="M628">
            <v>1058.4000000000001</v>
          </cell>
          <cell r="N628">
            <v>10584</v>
          </cell>
          <cell r="O628" t="str">
            <v>K/WELDERS</v>
          </cell>
        </row>
        <row r="629">
          <cell r="D629" t="str">
            <v>2440-3</v>
          </cell>
          <cell r="E629" t="str">
            <v>OXYGEN</v>
          </cell>
          <cell r="F629" t="str">
            <v/>
          </cell>
          <cell r="G629" t="str">
            <v>КИСЛОРОД</v>
          </cell>
          <cell r="H629" t="str">
            <v/>
          </cell>
          <cell r="I629">
            <v>6</v>
          </cell>
          <cell r="J629" t="str">
            <v>BTL</v>
          </cell>
          <cell r="K629">
            <v>0</v>
          </cell>
          <cell r="L629">
            <v>0</v>
          </cell>
          <cell r="M629">
            <v>1058.4000000000001</v>
          </cell>
          <cell r="N629">
            <v>6350.4</v>
          </cell>
          <cell r="O629" t="str">
            <v>K/WELDERS</v>
          </cell>
        </row>
        <row r="630">
          <cell r="D630" t="str">
            <v>2440-4</v>
          </cell>
          <cell r="E630" t="str">
            <v>OXYGEN</v>
          </cell>
          <cell r="F630" t="str">
            <v/>
          </cell>
          <cell r="G630" t="str">
            <v>КИСЛОРОД</v>
          </cell>
          <cell r="H630" t="str">
            <v/>
          </cell>
          <cell r="I630">
            <v>27</v>
          </cell>
          <cell r="J630" t="str">
            <v>BTL</v>
          </cell>
          <cell r="K630">
            <v>0</v>
          </cell>
          <cell r="L630">
            <v>0</v>
          </cell>
          <cell r="M630">
            <v>1058.4000000000001</v>
          </cell>
          <cell r="N630">
            <v>28576.799999999999</v>
          </cell>
          <cell r="O630" t="str">
            <v>K/WELDERS</v>
          </cell>
        </row>
        <row r="631">
          <cell r="D631" t="str">
            <v>2440-5</v>
          </cell>
          <cell r="E631" t="str">
            <v>OXYGEN</v>
          </cell>
          <cell r="F631" t="str">
            <v/>
          </cell>
          <cell r="G631" t="str">
            <v>КИСЛОРОД</v>
          </cell>
          <cell r="H631" t="str">
            <v/>
          </cell>
          <cell r="I631">
            <v>12</v>
          </cell>
          <cell r="J631" t="str">
            <v>BTL</v>
          </cell>
          <cell r="K631">
            <v>0</v>
          </cell>
          <cell r="L631">
            <v>0</v>
          </cell>
          <cell r="M631">
            <v>1058.4000000000001</v>
          </cell>
          <cell r="N631">
            <v>12700.8</v>
          </cell>
          <cell r="O631" t="str">
            <v>K/WELDERS</v>
          </cell>
        </row>
        <row r="632">
          <cell r="D632" t="str">
            <v>2440-6</v>
          </cell>
          <cell r="E632" t="str">
            <v>OXYGEN</v>
          </cell>
          <cell r="F632" t="str">
            <v/>
          </cell>
          <cell r="G632" t="str">
            <v>КИСЛОРОД</v>
          </cell>
          <cell r="H632" t="str">
            <v/>
          </cell>
          <cell r="I632">
            <v>12</v>
          </cell>
          <cell r="J632" t="str">
            <v>BTL</v>
          </cell>
          <cell r="K632">
            <v>0</v>
          </cell>
          <cell r="L632">
            <v>0</v>
          </cell>
          <cell r="M632">
            <v>1058.4000000000001</v>
          </cell>
          <cell r="N632">
            <v>12700.8</v>
          </cell>
          <cell r="O632" t="str">
            <v>K/WELDERS</v>
          </cell>
        </row>
        <row r="633">
          <cell r="D633" t="str">
            <v>2440-7</v>
          </cell>
          <cell r="E633" t="str">
            <v>OXYGEN</v>
          </cell>
          <cell r="F633" t="str">
            <v/>
          </cell>
          <cell r="G633" t="str">
            <v>КИСЛОРОД</v>
          </cell>
          <cell r="H633" t="str">
            <v/>
          </cell>
          <cell r="I633">
            <v>5</v>
          </cell>
          <cell r="J633" t="str">
            <v>BTL</v>
          </cell>
          <cell r="K633">
            <v>0</v>
          </cell>
          <cell r="L633">
            <v>0</v>
          </cell>
          <cell r="M633">
            <v>1058.4000000000001</v>
          </cell>
          <cell r="N633">
            <v>5292</v>
          </cell>
          <cell r="O633" t="str">
            <v>K/WELDERS</v>
          </cell>
        </row>
        <row r="634">
          <cell r="D634" t="str">
            <v>2440-8</v>
          </cell>
          <cell r="E634" t="str">
            <v>OXYGEN</v>
          </cell>
          <cell r="F634" t="str">
            <v/>
          </cell>
          <cell r="G634" t="str">
            <v>КИСЛОРОД</v>
          </cell>
          <cell r="H634" t="str">
            <v/>
          </cell>
          <cell r="I634">
            <v>10</v>
          </cell>
          <cell r="J634" t="str">
            <v>BTL</v>
          </cell>
          <cell r="K634">
            <v>0</v>
          </cell>
          <cell r="L634">
            <v>0</v>
          </cell>
          <cell r="M634">
            <v>1058.4000000000001</v>
          </cell>
          <cell r="N634">
            <v>10584</v>
          </cell>
          <cell r="O634" t="str">
            <v>K/WELDERS</v>
          </cell>
        </row>
        <row r="635">
          <cell r="D635" t="str">
            <v>2440-9</v>
          </cell>
          <cell r="E635" t="str">
            <v>OXYGEN</v>
          </cell>
          <cell r="F635" t="str">
            <v/>
          </cell>
          <cell r="G635" t="str">
            <v>КИСЛОРОД</v>
          </cell>
          <cell r="H635" t="str">
            <v/>
          </cell>
          <cell r="I635">
            <v>16</v>
          </cell>
          <cell r="J635" t="str">
            <v>BTL</v>
          </cell>
          <cell r="K635">
            <v>0</v>
          </cell>
          <cell r="L635">
            <v>0</v>
          </cell>
          <cell r="M635">
            <v>1058.4000000000001</v>
          </cell>
          <cell r="N635">
            <v>16934.400000000001</v>
          </cell>
          <cell r="O635" t="str">
            <v>K/WELDERS</v>
          </cell>
        </row>
        <row r="636">
          <cell r="D636" t="str">
            <v>2440-10</v>
          </cell>
          <cell r="E636" t="str">
            <v>OXYGEN</v>
          </cell>
          <cell r="F636" t="str">
            <v/>
          </cell>
          <cell r="G636" t="str">
            <v>КИСЛОРОД</v>
          </cell>
          <cell r="H636" t="str">
            <v/>
          </cell>
          <cell r="I636">
            <v>11</v>
          </cell>
          <cell r="J636" t="str">
            <v>BTL</v>
          </cell>
          <cell r="K636">
            <v>0</v>
          </cell>
          <cell r="L636">
            <v>0</v>
          </cell>
          <cell r="M636">
            <v>1058.4000000000001</v>
          </cell>
          <cell r="N636">
            <v>11642.4</v>
          </cell>
          <cell r="O636" t="str">
            <v>K/WELDERS</v>
          </cell>
        </row>
        <row r="637">
          <cell r="D637" t="str">
            <v>2440-11</v>
          </cell>
          <cell r="E637" t="str">
            <v>OXYGEN</v>
          </cell>
          <cell r="F637" t="str">
            <v/>
          </cell>
          <cell r="G637" t="str">
            <v>КИСЛОРОД</v>
          </cell>
          <cell r="H637" t="str">
            <v/>
          </cell>
          <cell r="I637">
            <v>8</v>
          </cell>
          <cell r="J637" t="str">
            <v>BTL</v>
          </cell>
          <cell r="K637">
            <v>0</v>
          </cell>
          <cell r="L637">
            <v>0</v>
          </cell>
          <cell r="M637">
            <v>1058.4000000000001</v>
          </cell>
          <cell r="N637">
            <v>8467.2000000000007</v>
          </cell>
          <cell r="O637" t="str">
            <v>K/WELDERS</v>
          </cell>
        </row>
        <row r="638">
          <cell r="D638" t="str">
            <v>2440-12</v>
          </cell>
          <cell r="E638" t="str">
            <v>OXYGEN</v>
          </cell>
          <cell r="F638" t="str">
            <v/>
          </cell>
          <cell r="G638" t="str">
            <v>КИСЛОРОД</v>
          </cell>
          <cell r="H638" t="str">
            <v/>
          </cell>
          <cell r="I638">
            <v>23</v>
          </cell>
          <cell r="J638" t="str">
            <v>BTL</v>
          </cell>
          <cell r="K638">
            <v>0</v>
          </cell>
          <cell r="L638">
            <v>0</v>
          </cell>
          <cell r="M638">
            <v>1058.4000000000001</v>
          </cell>
          <cell r="N638">
            <v>24343.200000000001</v>
          </cell>
          <cell r="O638" t="str">
            <v>K/WELDERS</v>
          </cell>
        </row>
        <row r="639">
          <cell r="D639" t="str">
            <v>2440-13</v>
          </cell>
          <cell r="E639" t="str">
            <v>OXYGEN</v>
          </cell>
          <cell r="F639" t="str">
            <v/>
          </cell>
          <cell r="G639" t="str">
            <v>КИСЛОРОД</v>
          </cell>
          <cell r="H639" t="str">
            <v/>
          </cell>
          <cell r="I639">
            <v>8</v>
          </cell>
          <cell r="J639" t="str">
            <v>BTL</v>
          </cell>
          <cell r="K639">
            <v>0</v>
          </cell>
          <cell r="L639">
            <v>0</v>
          </cell>
          <cell r="M639">
            <v>1058.4000000000001</v>
          </cell>
          <cell r="N639">
            <v>8467.2000000000007</v>
          </cell>
          <cell r="O639" t="str">
            <v>K/WELDERS</v>
          </cell>
        </row>
        <row r="640">
          <cell r="D640" t="str">
            <v>2440-14</v>
          </cell>
          <cell r="E640" t="str">
            <v>OXYGEN</v>
          </cell>
          <cell r="F640" t="str">
            <v/>
          </cell>
          <cell r="G640" t="str">
            <v>КИСЛОРОД</v>
          </cell>
          <cell r="H640" t="str">
            <v/>
          </cell>
          <cell r="I640">
            <v>6</v>
          </cell>
          <cell r="J640" t="str">
            <v>BTL</v>
          </cell>
          <cell r="K640">
            <v>0</v>
          </cell>
          <cell r="L640">
            <v>0</v>
          </cell>
          <cell r="M640">
            <v>1058.4000000000001</v>
          </cell>
          <cell r="N640">
            <v>6350.4</v>
          </cell>
          <cell r="O640" t="str">
            <v>K/WELDERS</v>
          </cell>
        </row>
        <row r="641">
          <cell r="D641" t="str">
            <v>2440-15</v>
          </cell>
          <cell r="E641" t="str">
            <v>OXYGEN</v>
          </cell>
          <cell r="F641" t="str">
            <v/>
          </cell>
          <cell r="G641" t="str">
            <v>КИСЛОРОД</v>
          </cell>
          <cell r="H641" t="str">
            <v/>
          </cell>
          <cell r="I641">
            <v>30</v>
          </cell>
          <cell r="J641" t="str">
            <v>BTL</v>
          </cell>
          <cell r="K641">
            <v>0</v>
          </cell>
          <cell r="L641">
            <v>0</v>
          </cell>
          <cell r="M641">
            <v>1058.4000000000001</v>
          </cell>
          <cell r="N641">
            <v>31752</v>
          </cell>
          <cell r="O641" t="str">
            <v>K/WELDERS</v>
          </cell>
        </row>
        <row r="642">
          <cell r="D642" t="str">
            <v>2440-16</v>
          </cell>
          <cell r="E642" t="str">
            <v>OXYGEN</v>
          </cell>
          <cell r="F642" t="str">
            <v/>
          </cell>
          <cell r="G642" t="str">
            <v>КИСЛОРОД</v>
          </cell>
          <cell r="H642" t="str">
            <v/>
          </cell>
          <cell r="I642">
            <v>30</v>
          </cell>
          <cell r="J642" t="str">
            <v>BTL</v>
          </cell>
          <cell r="K642">
            <v>0</v>
          </cell>
          <cell r="L642">
            <v>0</v>
          </cell>
          <cell r="M642">
            <v>1058.4000000000001</v>
          </cell>
          <cell r="N642">
            <v>31752</v>
          </cell>
          <cell r="O642" t="str">
            <v>K/WELDERS</v>
          </cell>
        </row>
        <row r="643">
          <cell r="D643" t="str">
            <v>2440-17</v>
          </cell>
          <cell r="E643" t="str">
            <v>OXYGEN</v>
          </cell>
          <cell r="F643" t="str">
            <v/>
          </cell>
          <cell r="G643" t="str">
            <v>КИСЛОРОД</v>
          </cell>
          <cell r="H643" t="str">
            <v/>
          </cell>
          <cell r="I643">
            <v>20</v>
          </cell>
          <cell r="J643" t="str">
            <v>BTL</v>
          </cell>
          <cell r="K643">
            <v>0</v>
          </cell>
          <cell r="L643">
            <v>0</v>
          </cell>
          <cell r="M643">
            <v>1058.4000000000001</v>
          </cell>
          <cell r="N643">
            <v>21168</v>
          </cell>
          <cell r="O643" t="str">
            <v>K/WELDERS</v>
          </cell>
        </row>
        <row r="644">
          <cell r="D644" t="str">
            <v>2440-18</v>
          </cell>
          <cell r="E644" t="str">
            <v>OXYGEN</v>
          </cell>
          <cell r="F644" t="str">
            <v/>
          </cell>
          <cell r="G644" t="str">
            <v>КИСЛОРОД</v>
          </cell>
          <cell r="H644" t="str">
            <v/>
          </cell>
          <cell r="I644">
            <v>18</v>
          </cell>
          <cell r="J644" t="str">
            <v>BTL</v>
          </cell>
          <cell r="K644">
            <v>0</v>
          </cell>
          <cell r="L644">
            <v>0</v>
          </cell>
          <cell r="M644">
            <v>1058.4000000000001</v>
          </cell>
          <cell r="N644">
            <v>19051.2</v>
          </cell>
          <cell r="O644" t="str">
            <v>K/WELDERS</v>
          </cell>
        </row>
        <row r="645">
          <cell r="D645" t="str">
            <v>2440-19</v>
          </cell>
          <cell r="E645" t="str">
            <v>OXYGEN</v>
          </cell>
          <cell r="F645" t="str">
            <v/>
          </cell>
          <cell r="G645" t="str">
            <v>КИСЛОРОД</v>
          </cell>
          <cell r="H645" t="str">
            <v/>
          </cell>
          <cell r="I645">
            <v>20</v>
          </cell>
          <cell r="J645" t="str">
            <v>BTL</v>
          </cell>
          <cell r="K645">
            <v>0</v>
          </cell>
          <cell r="L645">
            <v>0</v>
          </cell>
          <cell r="M645">
            <v>1058.4000000000001</v>
          </cell>
          <cell r="N645">
            <v>21168</v>
          </cell>
          <cell r="O645" t="str">
            <v>K/WELDERS</v>
          </cell>
        </row>
        <row r="646">
          <cell r="D646" t="str">
            <v>2440-20</v>
          </cell>
          <cell r="E646" t="str">
            <v>OXYGEN</v>
          </cell>
          <cell r="F646" t="str">
            <v/>
          </cell>
          <cell r="G646" t="str">
            <v>КИСЛОРОД</v>
          </cell>
          <cell r="H646" t="str">
            <v/>
          </cell>
          <cell r="I646">
            <v>11</v>
          </cell>
          <cell r="J646" t="str">
            <v>BTL</v>
          </cell>
          <cell r="K646">
            <v>0</v>
          </cell>
          <cell r="L646">
            <v>0</v>
          </cell>
          <cell r="M646">
            <v>1058.4000000000001</v>
          </cell>
          <cell r="N646">
            <v>11642.4</v>
          </cell>
          <cell r="O646" t="str">
            <v>K/WELDERS</v>
          </cell>
        </row>
        <row r="647">
          <cell r="D647" t="str">
            <v>2440-21</v>
          </cell>
          <cell r="E647" t="str">
            <v>OXYGEN</v>
          </cell>
          <cell r="F647" t="str">
            <v/>
          </cell>
          <cell r="G647" t="str">
            <v>КИСЛОРОД</v>
          </cell>
          <cell r="H647" t="str">
            <v/>
          </cell>
          <cell r="I647">
            <v>29</v>
          </cell>
          <cell r="J647" t="str">
            <v>BTL</v>
          </cell>
          <cell r="K647">
            <v>0</v>
          </cell>
          <cell r="L647">
            <v>0</v>
          </cell>
          <cell r="M647">
            <v>1058.4000000000001</v>
          </cell>
          <cell r="N647">
            <v>30693.599999999999</v>
          </cell>
          <cell r="O647" t="str">
            <v>K/WELDERS</v>
          </cell>
        </row>
        <row r="648">
          <cell r="D648" t="str">
            <v>2440-22</v>
          </cell>
          <cell r="E648" t="str">
            <v>OXYGEN</v>
          </cell>
          <cell r="F648" t="str">
            <v/>
          </cell>
          <cell r="G648" t="str">
            <v>КИСЛОРОД</v>
          </cell>
          <cell r="H648" t="str">
            <v/>
          </cell>
          <cell r="I648">
            <v>10</v>
          </cell>
          <cell r="J648" t="str">
            <v>BTL</v>
          </cell>
          <cell r="K648">
            <v>0</v>
          </cell>
          <cell r="L648">
            <v>0</v>
          </cell>
          <cell r="M648">
            <v>1058.4000000000001</v>
          </cell>
          <cell r="N648">
            <v>10584</v>
          </cell>
          <cell r="O648" t="str">
            <v>K/WELDERS</v>
          </cell>
        </row>
        <row r="649">
          <cell r="D649">
            <v>2441</v>
          </cell>
          <cell r="E649" t="str">
            <v>OXYGEN BOTTLES</v>
          </cell>
          <cell r="F649" t="str">
            <v/>
          </cell>
          <cell r="G649" t="str">
            <v>КИСЛОРОДНЫЕ БАЛЛОНЫ</v>
          </cell>
          <cell r="H649" t="str">
            <v/>
          </cell>
          <cell r="I649">
            <v>10</v>
          </cell>
          <cell r="J649" t="str">
            <v>EACH</v>
          </cell>
          <cell r="K649">
            <v>0</v>
          </cell>
          <cell r="L649">
            <v>0</v>
          </cell>
          <cell r="M649">
            <v>9999.6</v>
          </cell>
          <cell r="N649">
            <v>99996</v>
          </cell>
          <cell r="O649" t="str">
            <v>K/YARD</v>
          </cell>
        </row>
        <row r="650">
          <cell r="D650">
            <v>2444</v>
          </cell>
          <cell r="E650" t="str">
            <v>WELDING ROD</v>
          </cell>
          <cell r="F650" t="str">
            <v>UTP 86 FN DIA 4MM</v>
          </cell>
          <cell r="G650" t="str">
            <v>СВАРОЧНЫЕ ЭЛЕКТРОДЫ</v>
          </cell>
          <cell r="H650" t="str">
            <v>UTP 86 FN Ф 4MM</v>
          </cell>
          <cell r="I650">
            <v>67.000002384185791</v>
          </cell>
          <cell r="J650" t="str">
            <v>KG</v>
          </cell>
          <cell r="K650">
            <v>61</v>
          </cell>
          <cell r="L650">
            <v>4087.0001454353333</v>
          </cell>
          <cell r="M650">
            <v>0</v>
          </cell>
          <cell r="N650">
            <v>0</v>
          </cell>
          <cell r="O650" t="str">
            <v>K1/MIDDLE/A</v>
          </cell>
        </row>
        <row r="651">
          <cell r="D651">
            <v>2445</v>
          </cell>
          <cell r="E651" t="str">
            <v>WELDING ROD</v>
          </cell>
          <cell r="F651" t="str">
            <v>FOX EV 50 7018-1 DIA 4MM</v>
          </cell>
          <cell r="G651" t="str">
            <v>СВАРОЧНЫЕ ЭЛЕКТРОДЫ</v>
          </cell>
          <cell r="H651" t="str">
            <v>FOX EV 50 7018-1 Ф 4MM</v>
          </cell>
          <cell r="I651">
            <v>719.80001974105835</v>
          </cell>
          <cell r="J651" t="str">
            <v>KG</v>
          </cell>
          <cell r="K651">
            <v>3.46</v>
          </cell>
          <cell r="L651">
            <v>2490.5080683040619</v>
          </cell>
          <cell r="M651">
            <v>0</v>
          </cell>
          <cell r="N651">
            <v>0</v>
          </cell>
          <cell r="O651" t="str">
            <v>K1/MIDDLE/A</v>
          </cell>
        </row>
        <row r="652">
          <cell r="D652">
            <v>2447</v>
          </cell>
          <cell r="E652" t="str">
            <v>WELDING ROD</v>
          </cell>
          <cell r="F652" t="str">
            <v>UTP 86 FN DIA 3.2MM</v>
          </cell>
          <cell r="G652" t="str">
            <v>СВАРОЧНЫЕ ЭЛЕКТРОДЫ</v>
          </cell>
          <cell r="H652" t="str">
            <v>UTP 86 FN Ф 3.2MM</v>
          </cell>
          <cell r="I652">
            <v>52.499999046325684</v>
          </cell>
          <cell r="J652" t="str">
            <v>KG</v>
          </cell>
          <cell r="K652">
            <v>65</v>
          </cell>
          <cell r="L652">
            <v>3412.4999380111694</v>
          </cell>
          <cell r="M652">
            <v>0</v>
          </cell>
          <cell r="N652">
            <v>0</v>
          </cell>
          <cell r="O652" t="str">
            <v>K1/MIDDLE/A</v>
          </cell>
        </row>
        <row r="653">
          <cell r="D653">
            <v>2448</v>
          </cell>
          <cell r="E653" t="str">
            <v>WELDING ROD</v>
          </cell>
          <cell r="F653" t="str">
            <v>FOX SAS 2 347 - 15 E 199 DIA 4MM</v>
          </cell>
          <cell r="G653" t="str">
            <v>СВАРОЧНЫЕ ЭЛЕКТРОДЫ</v>
          </cell>
          <cell r="H653" t="str">
            <v>FOX SAS 2 347 - 15 E 199 Ф 4MM</v>
          </cell>
          <cell r="I653">
            <v>361.20000028610229</v>
          </cell>
          <cell r="J653" t="str">
            <v>KG</v>
          </cell>
          <cell r="K653">
            <v>18.63</v>
          </cell>
          <cell r="L653">
            <v>6729.1560053300855</v>
          </cell>
          <cell r="M653">
            <v>0</v>
          </cell>
          <cell r="N653">
            <v>0</v>
          </cell>
          <cell r="O653" t="str">
            <v>K1/MIDDLE/A</v>
          </cell>
        </row>
        <row r="654">
          <cell r="D654">
            <v>2449</v>
          </cell>
          <cell r="E654" t="str">
            <v>WELDING ROD</v>
          </cell>
          <cell r="F654" t="str">
            <v>FOX EV 50 7018 DIA 3.2MM</v>
          </cell>
          <cell r="G654" t="str">
            <v>СВАРОЧНЫЕ ЭЛЕКТРОДЫ</v>
          </cell>
          <cell r="H654" t="str">
            <v>FOX EV 50 7018 Ф 3.2MM</v>
          </cell>
          <cell r="I654">
            <v>695.59998607635498</v>
          </cell>
          <cell r="J654" t="str">
            <v>KG</v>
          </cell>
          <cell r="K654">
            <v>3.69</v>
          </cell>
          <cell r="L654">
            <v>2566.7639486217499</v>
          </cell>
          <cell r="M654">
            <v>0</v>
          </cell>
          <cell r="N654">
            <v>0</v>
          </cell>
          <cell r="O654" t="str">
            <v>K1/MIDDLE/A</v>
          </cell>
        </row>
        <row r="655">
          <cell r="D655">
            <v>2451</v>
          </cell>
          <cell r="E655" t="str">
            <v>WELDING ROD</v>
          </cell>
          <cell r="F655" t="str">
            <v>FOX OHV 6030 DIA 4MM</v>
          </cell>
          <cell r="G655" t="str">
            <v>СВАРОЧНЫЕ ЭЛЕКТРОДЫ</v>
          </cell>
          <cell r="H655" t="str">
            <v>FOX OHV 6030 Ф 4MM</v>
          </cell>
          <cell r="I655">
            <v>860.80002498626709</v>
          </cell>
          <cell r="J655" t="str">
            <v>KG</v>
          </cell>
          <cell r="K655">
            <v>2.93</v>
          </cell>
          <cell r="L655">
            <v>2522.1440732097626</v>
          </cell>
          <cell r="M655">
            <v>0</v>
          </cell>
          <cell r="N655">
            <v>0</v>
          </cell>
          <cell r="O655" t="str">
            <v>K1/MIDDLE/A</v>
          </cell>
        </row>
        <row r="656">
          <cell r="D656">
            <v>2452</v>
          </cell>
          <cell r="E656" t="str">
            <v>WELDING ROD</v>
          </cell>
          <cell r="F656" t="str">
            <v>FOX OHV 6013 DIA 2.5MM</v>
          </cell>
          <cell r="G656" t="str">
            <v>СВАРОЧНЫЕ ЭЛЕКТРОДЫ</v>
          </cell>
          <cell r="H656" t="str">
            <v>FOX OHV 6013 Ф 2.5MM</v>
          </cell>
          <cell r="I656">
            <v>838.40000009536743</v>
          </cell>
          <cell r="J656" t="str">
            <v>KG</v>
          </cell>
          <cell r="K656">
            <v>3.44</v>
          </cell>
          <cell r="L656">
            <v>2884.0960003280638</v>
          </cell>
          <cell r="M656">
            <v>0</v>
          </cell>
          <cell r="N656">
            <v>0</v>
          </cell>
          <cell r="O656" t="str">
            <v>K1/MIDDLE/A</v>
          </cell>
        </row>
        <row r="657">
          <cell r="D657">
            <v>2453</v>
          </cell>
          <cell r="E657" t="str">
            <v>WELDING ROD FOR ALUMINUM</v>
          </cell>
          <cell r="F657" t="str">
            <v>UTP 48 DIA 3.2MM</v>
          </cell>
          <cell r="G657" t="str">
            <v>СВАРОЧНЫЕ ЭЛЕКТРОДЫ ДЛЯ АЛЮМИНИЯ</v>
          </cell>
          <cell r="H657" t="str">
            <v>UTP 48 Ф 3.2MM</v>
          </cell>
          <cell r="I657">
            <v>9.9998712539672852E-4</v>
          </cell>
          <cell r="J657" t="str">
            <v>KG</v>
          </cell>
          <cell r="K657">
            <v>26.57</v>
          </cell>
          <cell r="L657">
            <v>2.6569657921791077E-2</v>
          </cell>
          <cell r="M657">
            <v>0</v>
          </cell>
          <cell r="N657">
            <v>0</v>
          </cell>
          <cell r="O657" t="str">
            <v>K1/MIDDLE/A</v>
          </cell>
        </row>
        <row r="658">
          <cell r="D658">
            <v>2456</v>
          </cell>
          <cell r="E658" t="str">
            <v>GLAND HAND TRUCK AIR CONNECTION</v>
          </cell>
          <cell r="F658" t="str">
            <v>23-1964</v>
          </cell>
          <cell r="G658" t="str">
            <v>ПНЕВМОСОЕДИНЕНИЕ ДЛЯ ТРЕЙЛЕРА</v>
          </cell>
          <cell r="H658" t="str">
            <v>23-1964</v>
          </cell>
          <cell r="I658">
            <v>1</v>
          </cell>
          <cell r="J658" t="str">
            <v>EACH</v>
          </cell>
          <cell r="K658">
            <v>8.9499999999999993</v>
          </cell>
          <cell r="L658">
            <v>8.9499999999999993</v>
          </cell>
          <cell r="M658">
            <v>0</v>
          </cell>
          <cell r="N658">
            <v>0</v>
          </cell>
          <cell r="O658" t="str">
            <v>K1/14</v>
          </cell>
        </row>
        <row r="659">
          <cell r="D659">
            <v>2458</v>
          </cell>
          <cell r="E659" t="str">
            <v>GLAND HAND TRUCK AIR CONNECTION</v>
          </cell>
          <cell r="F659" t="str">
            <v>23-1961</v>
          </cell>
          <cell r="G659" t="str">
            <v>ПНЕВМОСОЕДИНЕНИЕ ДЛЯ ТРЕЙЛЕРА</v>
          </cell>
          <cell r="H659" t="str">
            <v>23-1961</v>
          </cell>
          <cell r="I659">
            <v>5</v>
          </cell>
          <cell r="J659" t="str">
            <v>EACH</v>
          </cell>
          <cell r="K659">
            <v>19.95</v>
          </cell>
          <cell r="L659">
            <v>99.75</v>
          </cell>
          <cell r="M659">
            <v>0</v>
          </cell>
          <cell r="N659">
            <v>0</v>
          </cell>
          <cell r="O659" t="str">
            <v>K1/14</v>
          </cell>
        </row>
        <row r="660">
          <cell r="D660">
            <v>2467</v>
          </cell>
          <cell r="E660" t="str">
            <v>CONCRETE SLABS</v>
          </cell>
          <cell r="F660" t="str">
            <v/>
          </cell>
          <cell r="G660" t="str">
            <v>ДОРОЖНЫЕ ПЛИТЫ</v>
          </cell>
          <cell r="H660" t="str">
            <v/>
          </cell>
          <cell r="I660">
            <v>21</v>
          </cell>
          <cell r="J660" t="str">
            <v>EACH</v>
          </cell>
          <cell r="K660">
            <v>0</v>
          </cell>
          <cell r="L660">
            <v>0</v>
          </cell>
          <cell r="M660">
            <v>33000</v>
          </cell>
          <cell r="N660">
            <v>693000</v>
          </cell>
          <cell r="O660" t="str">
            <v>K/YARD</v>
          </cell>
        </row>
        <row r="661">
          <cell r="D661">
            <v>2467</v>
          </cell>
          <cell r="E661" t="str">
            <v>CONCRETE SLABS</v>
          </cell>
          <cell r="F661" t="str">
            <v/>
          </cell>
          <cell r="G661" t="str">
            <v>ДОРОЖНЫЕ ПЛИТЫ</v>
          </cell>
          <cell r="H661" t="str">
            <v/>
          </cell>
          <cell r="I661">
            <v>34</v>
          </cell>
          <cell r="J661" t="str">
            <v>EACH</v>
          </cell>
          <cell r="K661">
            <v>0</v>
          </cell>
          <cell r="L661">
            <v>0</v>
          </cell>
          <cell r="M661">
            <v>33000</v>
          </cell>
          <cell r="N661">
            <v>1122000</v>
          </cell>
          <cell r="O661" t="str">
            <v>K/YARD</v>
          </cell>
        </row>
        <row r="662">
          <cell r="D662">
            <v>2470</v>
          </cell>
          <cell r="E662" t="str">
            <v>HAND PUMP</v>
          </cell>
          <cell r="F662" t="str">
            <v/>
          </cell>
          <cell r="G662" t="str">
            <v>РУЧНОЙ НАСОС</v>
          </cell>
          <cell r="H662" t="str">
            <v/>
          </cell>
          <cell r="I662">
            <v>1</v>
          </cell>
          <cell r="J662" t="str">
            <v>EACH</v>
          </cell>
          <cell r="K662">
            <v>0</v>
          </cell>
          <cell r="L662">
            <v>0</v>
          </cell>
          <cell r="M662">
            <v>12600</v>
          </cell>
          <cell r="N662">
            <v>12600</v>
          </cell>
          <cell r="O662" t="str">
            <v>K/TOOL ROOM</v>
          </cell>
        </row>
        <row r="663">
          <cell r="D663">
            <v>2478</v>
          </cell>
          <cell r="E663" t="str">
            <v>BIG JOE REGULATOR</v>
          </cell>
          <cell r="F663" t="str">
            <v>1" NPT C/W 1/4" ORIFICE PRESSURE RATING 1500 PSIG SET PRESSURE 60-100 PSIG</v>
          </cell>
          <cell r="G663" t="str">
            <v>РЕГУЛЯТОР "БИГ ДЖО"</v>
          </cell>
          <cell r="H663" t="str">
            <v>1" NPT С ОТВЕРСТИЕМ 1/4" ДАВЛЕНИЕ 1500 PSIG УСТАНОВОЧНОЕ ДАВЛЕНИЕ 60-100 PSIG</v>
          </cell>
          <cell r="I663">
            <v>2</v>
          </cell>
          <cell r="J663" t="str">
            <v>EACH</v>
          </cell>
          <cell r="K663">
            <v>550</v>
          </cell>
          <cell r="L663">
            <v>1100</v>
          </cell>
          <cell r="M663">
            <v>0</v>
          </cell>
          <cell r="N663">
            <v>0</v>
          </cell>
          <cell r="O663" t="str">
            <v>K1/39</v>
          </cell>
        </row>
        <row r="664">
          <cell r="D664">
            <v>2482</v>
          </cell>
          <cell r="E664" t="str">
            <v>PRESSURE REGULATOR</v>
          </cell>
          <cell r="F664" t="str">
            <v>TYPE 67 AF 1/4” NPT 5-30 PSIG C/W PRESSURE GAUGE 0-30 PSIG</v>
          </cell>
          <cell r="G664" t="str">
            <v>РЕГУЛЯТОР ДАВЛЕНИЯ</v>
          </cell>
          <cell r="H664" t="str">
            <v>ТИП 67 AF 1/4” NPT 5-30 PSIG В КОМПЛЕКТЕ С МАНОМЕТРОМ 0-30 PSIG</v>
          </cell>
          <cell r="I664">
            <v>1</v>
          </cell>
          <cell r="J664" t="str">
            <v>EACH</v>
          </cell>
          <cell r="K664">
            <v>210</v>
          </cell>
          <cell r="L664">
            <v>210</v>
          </cell>
          <cell r="M664">
            <v>0</v>
          </cell>
          <cell r="N664">
            <v>0</v>
          </cell>
          <cell r="O664" t="str">
            <v>K1/39</v>
          </cell>
        </row>
        <row r="665">
          <cell r="D665">
            <v>2483</v>
          </cell>
          <cell r="E665" t="str">
            <v>TEMPERATURE CONTROLLER</v>
          </cell>
          <cell r="F665" t="str">
            <v>MODEL T 12 CAST BASE ASSEMBLY IRON 500 PSIG WP KIMRAY MODEL T12 TEMPERATURE –30 DEG F TO 400 DEG F SUPPLY PRESSURE 5 TO 30 PSIG</v>
          </cell>
          <cell r="G665" t="str">
            <v>РЕГУЛЯТОР ТЕМПЕРАТУРЫ</v>
          </cell>
          <cell r="H665" t="str">
            <v>МОДЕЛЬ T 12 ЖЕЛЕЗНАЯ ОСНОВА 500 PSIG КИМРЕЙ МОДЕЛЬ T12 ТЕМПЕРАТУРА –30 ГР. F ДО 400 ГР. F ПОДАЧА ДАВЛЕНИЯ С 5 ДО 30 PSIG</v>
          </cell>
          <cell r="I665">
            <v>1</v>
          </cell>
          <cell r="J665" t="str">
            <v>EACH</v>
          </cell>
          <cell r="K665">
            <v>160</v>
          </cell>
          <cell r="L665">
            <v>160</v>
          </cell>
          <cell r="M665">
            <v>0</v>
          </cell>
          <cell r="N665">
            <v>0</v>
          </cell>
          <cell r="O665" t="str">
            <v>K1/39</v>
          </cell>
        </row>
        <row r="666">
          <cell r="D666">
            <v>2489</v>
          </cell>
          <cell r="E666" t="str">
            <v>ORIFICE PLATE</v>
          </cell>
          <cell r="F666" t="str">
            <v>2.000” FOR 4” METER RUN</v>
          </cell>
          <cell r="G666" t="str">
            <v>ПЛАСТИНА С ОТВЕРСТИЕМ</v>
          </cell>
          <cell r="H666" t="str">
            <v>2.000” ДЛЯ 4” РЕГУЛЯТОРА</v>
          </cell>
          <cell r="I666">
            <v>1</v>
          </cell>
          <cell r="J666" t="str">
            <v>EACH</v>
          </cell>
          <cell r="K666">
            <v>65</v>
          </cell>
          <cell r="L666">
            <v>65</v>
          </cell>
          <cell r="M666">
            <v>0</v>
          </cell>
          <cell r="N666">
            <v>0</v>
          </cell>
          <cell r="O666" t="str">
            <v>K1/39</v>
          </cell>
        </row>
        <row r="667">
          <cell r="D667">
            <v>2490</v>
          </cell>
          <cell r="E667" t="str">
            <v>ORIFICE PLATE</v>
          </cell>
          <cell r="F667" t="str">
            <v>2.250” FOR 4” METER RUN</v>
          </cell>
          <cell r="G667" t="str">
            <v>ПЛАСТИНА С ОТВЕРСТИЕМ</v>
          </cell>
          <cell r="H667" t="str">
            <v>2.250” ДЛЯ 4” РЕГУЛЯТОРА</v>
          </cell>
          <cell r="I667">
            <v>1</v>
          </cell>
          <cell r="J667" t="str">
            <v>EACH</v>
          </cell>
          <cell r="K667">
            <v>65</v>
          </cell>
          <cell r="L667">
            <v>65</v>
          </cell>
          <cell r="M667">
            <v>0</v>
          </cell>
          <cell r="N667">
            <v>0</v>
          </cell>
          <cell r="O667" t="str">
            <v>K1/39</v>
          </cell>
        </row>
        <row r="668">
          <cell r="D668">
            <v>2491</v>
          </cell>
          <cell r="E668" t="str">
            <v>ORIFICE PLATE</v>
          </cell>
          <cell r="F668" t="str">
            <v>2.500” FOR 4” METER RUN</v>
          </cell>
          <cell r="G668" t="str">
            <v>ПЛАСТИНА С ОТВЕРСТИЕМ</v>
          </cell>
          <cell r="H668" t="str">
            <v>2.500” ДЛЯ 4” РЕГУЛЯТОРА</v>
          </cell>
          <cell r="I668">
            <v>1</v>
          </cell>
          <cell r="J668" t="str">
            <v>EACH</v>
          </cell>
          <cell r="K668">
            <v>65</v>
          </cell>
          <cell r="L668">
            <v>65</v>
          </cell>
          <cell r="M668">
            <v>0</v>
          </cell>
          <cell r="N668">
            <v>0</v>
          </cell>
          <cell r="O668" t="str">
            <v>K1/39</v>
          </cell>
        </row>
        <row r="669">
          <cell r="D669">
            <v>2492</v>
          </cell>
          <cell r="E669" t="str">
            <v>GRAPHIC OR EQUIPMENT STANDARD CHARTS</v>
          </cell>
          <cell r="F669" t="str">
            <v>12” 24 HR STATIC 0-1500 PSIG, TEMP 0-150 F, DIFF 0-100”</v>
          </cell>
          <cell r="G669" t="str">
            <v>СТАНДАРТНЫЕ ДИАГРАММЫ ДЛЯ ГРАФИЧЕСКОГО ОБОРУДОВАНИЯ</v>
          </cell>
          <cell r="H669" t="str">
            <v>12” 24 ЧАСА СТАТИЧЕСКИЕ 0-1500 PSIG, TEMП 0-150 F, DIFF 0-100”</v>
          </cell>
          <cell r="I669">
            <v>1</v>
          </cell>
          <cell r="J669" t="str">
            <v>BOX</v>
          </cell>
          <cell r="K669">
            <v>40</v>
          </cell>
          <cell r="L669">
            <v>40</v>
          </cell>
          <cell r="M669">
            <v>0</v>
          </cell>
          <cell r="N669">
            <v>0</v>
          </cell>
          <cell r="O669" t="str">
            <v>K1/39</v>
          </cell>
        </row>
        <row r="670">
          <cell r="D670">
            <v>2493</v>
          </cell>
          <cell r="E670" t="str">
            <v>7 DAY STANDARD CHARTS</v>
          </cell>
          <cell r="F670" t="str">
            <v>12” 24 HR STATIC 0-1500 PSIG, TEMP 0-150 F, DIFF 0-100”</v>
          </cell>
          <cell r="G670" t="str">
            <v>СТАНДАРТНЫЕ ДИАГРАМЫ НА 7 ДНЕЙ</v>
          </cell>
          <cell r="H670" t="str">
            <v>12” 24 ЧАСА СТАТИЧЕСКИЕ 0-1500 PSIG, TEMП 0-150 F, DIFF 0-100”</v>
          </cell>
          <cell r="I670">
            <v>5</v>
          </cell>
          <cell r="J670" t="str">
            <v>BOX</v>
          </cell>
          <cell r="K670">
            <v>40</v>
          </cell>
          <cell r="L670">
            <v>200</v>
          </cell>
          <cell r="M670">
            <v>0</v>
          </cell>
          <cell r="N670">
            <v>0</v>
          </cell>
          <cell r="O670" t="str">
            <v>K1/39</v>
          </cell>
        </row>
        <row r="671">
          <cell r="D671">
            <v>2494</v>
          </cell>
          <cell r="E671" t="str">
            <v>PRESSURE GAUGE</v>
          </cell>
          <cell r="F671" t="str">
            <v>2-2000 PSIG DUAL SCALE PSIG / ATM 1/2” NPT 4” FACE</v>
          </cell>
          <cell r="G671" t="str">
            <v>МАНОМЕТР</v>
          </cell>
          <cell r="H671" t="str">
            <v>2-2000 PSIG ДВОЙНАЯ ШКАЛА PSIG / ATM 1/2” NPT ТАБЛО 4"</v>
          </cell>
          <cell r="I671">
            <v>5</v>
          </cell>
          <cell r="J671" t="str">
            <v>EACH</v>
          </cell>
          <cell r="K671">
            <v>175</v>
          </cell>
          <cell r="L671">
            <v>875</v>
          </cell>
          <cell r="M671">
            <v>0</v>
          </cell>
          <cell r="N671">
            <v>0</v>
          </cell>
          <cell r="O671" t="str">
            <v>K1/43</v>
          </cell>
        </row>
        <row r="672">
          <cell r="D672">
            <v>2499</v>
          </cell>
          <cell r="E672" t="str">
            <v>HOSE CLAMPS</v>
          </cell>
          <cell r="F672" t="str">
            <v>4” 5456 IDEAL BOX OF 10</v>
          </cell>
          <cell r="G672" t="str">
            <v>ХОМУТЫ ШЛАНГОВЫЕ</v>
          </cell>
          <cell r="H672" t="str">
            <v>4” 5412 ПО 10 ШТ В КОРОБКЕ</v>
          </cell>
          <cell r="I672">
            <v>1</v>
          </cell>
          <cell r="J672" t="str">
            <v>BOX</v>
          </cell>
          <cell r="K672">
            <v>14</v>
          </cell>
          <cell r="L672">
            <v>14</v>
          </cell>
          <cell r="M672">
            <v>0</v>
          </cell>
          <cell r="N672">
            <v>0</v>
          </cell>
          <cell r="O672" t="str">
            <v>K1/39</v>
          </cell>
        </row>
        <row r="673">
          <cell r="D673">
            <v>2500</v>
          </cell>
          <cell r="E673" t="str">
            <v>PRESSURE CONTROL UNIT</v>
          </cell>
          <cell r="F673" t="str">
            <v>FISHER CONTROLS COMPANY TYPE  4102 Z SERIAL 8341104 SUPPLY PRESSURE: 35 PI OUTPUT: 6-30 PI PRESSURE ELEMENT 0-1500 PSIG BOURDON TUBE ORIFICE 1D1394</v>
          </cell>
          <cell r="G673" t="str">
            <v>УСТАНОВКА РЕГУЛИРОВКИ ДАВЛЕНИЯ</v>
          </cell>
          <cell r="H673" t="str">
            <v>КОМПАНИИ ФИШЕР КОНТРОЛЗ ТИП 4102 Z С/Н 8341104 ДАВЛЕНИЕ НА ВХОДЕ: 35 PI НА ВЫХОДЕ: 6-30 PI ЭЛЕМЕНТ ДАВЛЕНИЯ 0-1500 PSIG БУРДОНОВСКАЯ ТРУБКА ОТВЕРСТИЕ 1D1394</v>
          </cell>
          <cell r="I673">
            <v>1</v>
          </cell>
          <cell r="J673" t="str">
            <v>SET</v>
          </cell>
          <cell r="K673">
            <v>1510</v>
          </cell>
          <cell r="L673">
            <v>1510</v>
          </cell>
          <cell r="M673">
            <v>0</v>
          </cell>
          <cell r="N673">
            <v>0</v>
          </cell>
          <cell r="O673" t="str">
            <v>K1/39</v>
          </cell>
        </row>
        <row r="674">
          <cell r="D674">
            <v>2505</v>
          </cell>
          <cell r="E674" t="str">
            <v>STEM TS 899 SSTC</v>
          </cell>
          <cell r="F674" t="str">
            <v/>
          </cell>
          <cell r="G674" t="str">
            <v>ШТОК TS 899 SSTC</v>
          </cell>
          <cell r="H674" t="str">
            <v/>
          </cell>
          <cell r="I674">
            <v>1</v>
          </cell>
          <cell r="J674" t="str">
            <v>EACH</v>
          </cell>
          <cell r="K674">
            <v>180</v>
          </cell>
          <cell r="L674">
            <v>180</v>
          </cell>
          <cell r="M674">
            <v>0</v>
          </cell>
          <cell r="N674">
            <v>0</v>
          </cell>
          <cell r="O674" t="str">
            <v>K1/5</v>
          </cell>
        </row>
        <row r="675">
          <cell r="D675">
            <v>2506</v>
          </cell>
          <cell r="E675" t="str">
            <v>SEAT TC-642 3/4" SSTC</v>
          </cell>
          <cell r="F675" t="str">
            <v/>
          </cell>
          <cell r="G675" t="str">
            <v>СЕДЛО TC-642 3/4" SSTC</v>
          </cell>
          <cell r="H675" t="str">
            <v/>
          </cell>
          <cell r="I675">
            <v>1</v>
          </cell>
          <cell r="J675" t="str">
            <v>EACH</v>
          </cell>
          <cell r="K675">
            <v>208</v>
          </cell>
          <cell r="L675">
            <v>208</v>
          </cell>
          <cell r="M675">
            <v>0</v>
          </cell>
          <cell r="N675">
            <v>0</v>
          </cell>
          <cell r="O675" t="str">
            <v>K1/5</v>
          </cell>
        </row>
        <row r="676">
          <cell r="D676">
            <v>2507</v>
          </cell>
          <cell r="E676" t="str">
            <v>SNAP RING TC959 5-10 M 3000-X162</v>
          </cell>
          <cell r="F676" t="str">
            <v/>
          </cell>
          <cell r="G676" t="str">
            <v>СТОПОРНОЕ КОЛЬЦО TC959 5-10 M 3000-X162</v>
          </cell>
          <cell r="H676" t="str">
            <v/>
          </cell>
          <cell r="I676">
            <v>1</v>
          </cell>
          <cell r="J676" t="str">
            <v>EACH</v>
          </cell>
          <cell r="K676">
            <v>5</v>
          </cell>
          <cell r="L676">
            <v>5</v>
          </cell>
          <cell r="M676">
            <v>0</v>
          </cell>
          <cell r="N676">
            <v>0</v>
          </cell>
          <cell r="O676" t="str">
            <v>K1/5</v>
          </cell>
        </row>
        <row r="677">
          <cell r="D677">
            <v>2508</v>
          </cell>
          <cell r="E677" t="str">
            <v>PACKING TC-896</v>
          </cell>
          <cell r="F677" t="str">
            <v/>
          </cell>
          <cell r="G677" t="str">
            <v>УПЛОТНЕНИЕ TC-896</v>
          </cell>
          <cell r="H677" t="str">
            <v/>
          </cell>
          <cell r="I677">
            <v>1</v>
          </cell>
          <cell r="J677" t="str">
            <v>EACH</v>
          </cell>
          <cell r="K677">
            <v>34</v>
          </cell>
          <cell r="L677">
            <v>34</v>
          </cell>
          <cell r="M677">
            <v>0</v>
          </cell>
          <cell r="N677">
            <v>0</v>
          </cell>
          <cell r="O677" t="str">
            <v>K1/5</v>
          </cell>
        </row>
        <row r="678">
          <cell r="D678">
            <v>2509</v>
          </cell>
          <cell r="E678" t="str">
            <v>CHOKE WRENCH THORNHILL CR</v>
          </cell>
          <cell r="F678" t="str">
            <v/>
          </cell>
          <cell r="G678" t="str">
            <v>ШТУЦЕРНЫЙ КЛЮЧ ТОРНМИЛЛ</v>
          </cell>
          <cell r="H678" t="str">
            <v/>
          </cell>
          <cell r="I678">
            <v>1</v>
          </cell>
          <cell r="J678" t="str">
            <v>EACH</v>
          </cell>
          <cell r="K678">
            <v>49</v>
          </cell>
          <cell r="L678">
            <v>49</v>
          </cell>
          <cell r="M678">
            <v>0</v>
          </cell>
          <cell r="N678">
            <v>0</v>
          </cell>
          <cell r="O678" t="str">
            <v>K1/5</v>
          </cell>
        </row>
        <row r="679">
          <cell r="D679">
            <v>2510</v>
          </cell>
          <cell r="E679" t="str">
            <v>PRESSURE CONTROLLER / TRANSMITTER</v>
          </cell>
          <cell r="F679" t="str">
            <v>2-FS4160K-223 4150/60K SENSING ELEMENT RANGE: 0/1, 500 PSI; ACTION: DIRECT; SUPPLY GAUGE: 0-30 PSIG/MPA/BAR; OUTPUT GAUGES: 0-30 PSIG/MPA/BAR</v>
          </cell>
          <cell r="G679" t="str">
            <v>РЕГУЛЯТОР / ПЕРЕДАТЧИК ДАВЛЕНИЯ</v>
          </cell>
          <cell r="H679" t="str">
            <v>2-FS4160K-223 4150/60K ДИАПАЗОН ДАТЧИКА: 0/1, 500 PSI; ДЕЙСТВИЕ: ПРЯМОЕ; МАНОМЕТР НА ВХОДЕ: 0-30 PSIG/MPA/BAR; МАНОМЕТР НА ВЫХОДЕ: 0-30 PSIG/MPA/BAR</v>
          </cell>
          <cell r="I679">
            <v>1</v>
          </cell>
          <cell r="J679" t="str">
            <v>EACH</v>
          </cell>
          <cell r="K679">
            <v>708.4</v>
          </cell>
          <cell r="L679">
            <v>708.4</v>
          </cell>
          <cell r="M679">
            <v>0</v>
          </cell>
          <cell r="N679">
            <v>0</v>
          </cell>
          <cell r="O679" t="str">
            <v>K1/39</v>
          </cell>
        </row>
        <row r="680">
          <cell r="D680">
            <v>2511</v>
          </cell>
          <cell r="E680" t="str">
            <v>JUNK RING RETAINER TC-895 5-10M BRASS</v>
          </cell>
          <cell r="F680" t="str">
            <v/>
          </cell>
          <cell r="G680" t="str">
            <v/>
          </cell>
          <cell r="H680" t="str">
            <v>СТОПОРНОЕ КОЛЬЦО TC-895 5-10M МЕДНОЕ</v>
          </cell>
          <cell r="I680">
            <v>1</v>
          </cell>
          <cell r="J680" t="str">
            <v>EACH</v>
          </cell>
          <cell r="K680">
            <v>25</v>
          </cell>
          <cell r="L680">
            <v>25</v>
          </cell>
          <cell r="M680">
            <v>0</v>
          </cell>
          <cell r="N680">
            <v>0</v>
          </cell>
          <cell r="O680" t="str">
            <v>K1/2</v>
          </cell>
        </row>
        <row r="681">
          <cell r="E681" t="str">
            <v>VINYL CABLE</v>
          </cell>
          <cell r="F681" t="str">
            <v>5x2.5 MM</v>
          </cell>
          <cell r="G681" t="str">
            <v>КАБЕЛЬ ВИНИЛОВЫЙ</v>
          </cell>
          <cell r="H681" t="str">
            <v>5X2.5 ММ</v>
          </cell>
          <cell r="I681">
            <v>100</v>
          </cell>
          <cell r="J681" t="str">
            <v>METER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 t="str">
            <v>K/C-22</v>
          </cell>
        </row>
        <row r="682">
          <cell r="D682">
            <v>2542</v>
          </cell>
          <cell r="E682" t="str">
            <v>VINYL CABLE</v>
          </cell>
          <cell r="F682" t="str">
            <v>5x2.5 MM</v>
          </cell>
          <cell r="G682" t="str">
            <v>КАБЕЛЬ ВИНИЛОВЫЙ</v>
          </cell>
          <cell r="H682" t="str">
            <v>5X2.5 ММ</v>
          </cell>
          <cell r="I682">
            <v>494</v>
          </cell>
          <cell r="J682" t="str">
            <v>METER</v>
          </cell>
          <cell r="K682">
            <v>1.77</v>
          </cell>
          <cell r="L682">
            <v>874.38</v>
          </cell>
          <cell r="M682">
            <v>0</v>
          </cell>
          <cell r="N682">
            <v>0</v>
          </cell>
          <cell r="O682" t="str">
            <v>K/C-22</v>
          </cell>
        </row>
        <row r="683">
          <cell r="D683">
            <v>2543</v>
          </cell>
          <cell r="E683" t="str">
            <v>RUBBER CABLE</v>
          </cell>
          <cell r="F683" t="str">
            <v>5x4 MM</v>
          </cell>
          <cell r="G683" t="str">
            <v>КАБЕЛЬ РЕЗИНОВЫЙ</v>
          </cell>
          <cell r="H683" t="str">
            <v>5x4 ММ</v>
          </cell>
          <cell r="I683">
            <v>178</v>
          </cell>
          <cell r="J683" t="str">
            <v>METER</v>
          </cell>
          <cell r="K683">
            <v>3.69</v>
          </cell>
          <cell r="L683">
            <v>656.82</v>
          </cell>
          <cell r="M683">
            <v>0</v>
          </cell>
          <cell r="N683">
            <v>0</v>
          </cell>
          <cell r="O683" t="str">
            <v>K/C-22</v>
          </cell>
        </row>
        <row r="684">
          <cell r="D684">
            <v>2545</v>
          </cell>
          <cell r="E684" t="str">
            <v>RUBBER CABLE</v>
          </cell>
          <cell r="F684" t="str">
            <v>5x10 MM</v>
          </cell>
          <cell r="G684" t="str">
            <v>КАБЕЛЬ РЕЗИНОВЫЙ</v>
          </cell>
          <cell r="H684" t="str">
            <v>5x10 MM</v>
          </cell>
          <cell r="I684">
            <v>315</v>
          </cell>
          <cell r="J684" t="str">
            <v>METER</v>
          </cell>
          <cell r="K684">
            <v>9.34</v>
          </cell>
          <cell r="L684">
            <v>2942.1</v>
          </cell>
          <cell r="M684">
            <v>0</v>
          </cell>
          <cell r="N684">
            <v>0</v>
          </cell>
          <cell r="O684" t="str">
            <v>K/CONTAINER</v>
          </cell>
        </row>
        <row r="685">
          <cell r="D685">
            <v>2547</v>
          </cell>
          <cell r="E685" t="str">
            <v>CHECK VALVE</v>
          </cell>
          <cell r="F685" t="str">
            <v>1"</v>
          </cell>
          <cell r="G685" t="str">
            <v>ОБРАТНЫЙ КЛАПАН</v>
          </cell>
          <cell r="H685" t="str">
            <v>1"</v>
          </cell>
          <cell r="I685">
            <v>3</v>
          </cell>
          <cell r="J685" t="str">
            <v>EACH</v>
          </cell>
          <cell r="K685">
            <v>10.68</v>
          </cell>
          <cell r="L685">
            <v>32.04</v>
          </cell>
          <cell r="M685">
            <v>0</v>
          </cell>
          <cell r="N685">
            <v>0</v>
          </cell>
          <cell r="O685" t="str">
            <v>K1/45</v>
          </cell>
        </row>
        <row r="686">
          <cell r="D686">
            <v>2555</v>
          </cell>
          <cell r="E686" t="str">
            <v>CABLE + WIRE STRIPPER</v>
          </cell>
          <cell r="F686" t="str">
            <v/>
          </cell>
          <cell r="G686" t="str">
            <v>ИНСТРУМЕНТ ЭЛЕКТРОМОНТЁРА</v>
          </cell>
          <cell r="H686" t="str">
            <v/>
          </cell>
          <cell r="I686">
            <v>1</v>
          </cell>
          <cell r="J686" t="str">
            <v>EACH</v>
          </cell>
          <cell r="K686">
            <v>20.25</v>
          </cell>
          <cell r="L686">
            <v>20.25</v>
          </cell>
          <cell r="M686">
            <v>0</v>
          </cell>
          <cell r="N686">
            <v>0</v>
          </cell>
          <cell r="O686" t="str">
            <v>K/ELECTRIC</v>
          </cell>
        </row>
        <row r="687">
          <cell r="D687">
            <v>2556</v>
          </cell>
          <cell r="E687" t="str">
            <v>CONTACTOR RELAY</v>
          </cell>
          <cell r="F687" t="str">
            <v>40 A 30MA SIEMENS 5 SM 1314-6</v>
          </cell>
          <cell r="G687" t="str">
            <v>КОНТАКТНОЕ РЕЛЕ</v>
          </cell>
          <cell r="H687" t="str">
            <v>40 A 30MA СИМЕНС 5 SM 1314-6</v>
          </cell>
          <cell r="I687">
            <v>8</v>
          </cell>
          <cell r="J687" t="str">
            <v>EACH</v>
          </cell>
          <cell r="K687">
            <v>26.35</v>
          </cell>
          <cell r="L687">
            <v>210.8</v>
          </cell>
          <cell r="M687">
            <v>0</v>
          </cell>
          <cell r="N687">
            <v>0</v>
          </cell>
          <cell r="O687" t="str">
            <v>K1/</v>
          </cell>
        </row>
        <row r="688">
          <cell r="D688">
            <v>2565</v>
          </cell>
          <cell r="E688" t="str">
            <v>ANTI INSECT</v>
          </cell>
          <cell r="F688" t="str">
            <v>220V KATLAN 80 S.S. DIM 44X19X72 CM WALL MOUNT CAP 450 M2</v>
          </cell>
          <cell r="G688" t="str">
            <v>УСТРОЙСТВО ОТ НАСЕКОМЫХ</v>
          </cell>
          <cell r="H688" t="str">
            <v>220V КАТЛАН 80 НС РАЗМЕРЫ 44X19X72 CM НАСТЕННОЕ КРЕПЛЕНИЕ 450 M2</v>
          </cell>
          <cell r="I688">
            <v>2</v>
          </cell>
          <cell r="J688" t="str">
            <v>EACH</v>
          </cell>
          <cell r="K688">
            <v>270.56</v>
          </cell>
          <cell r="L688">
            <v>541.12</v>
          </cell>
          <cell r="M688">
            <v>0</v>
          </cell>
          <cell r="N688">
            <v>0</v>
          </cell>
          <cell r="O688" t="str">
            <v>K1/4</v>
          </cell>
        </row>
        <row r="689">
          <cell r="D689">
            <v>2571</v>
          </cell>
          <cell r="E689" t="str">
            <v>CLAMP ON AMPS METER 0-200 FMP +</v>
          </cell>
          <cell r="F689" t="str">
            <v/>
          </cell>
          <cell r="G689" t="str">
            <v>АМПЕРМЕТР С ЗАЖИМОМ</v>
          </cell>
          <cell r="H689" t="str">
            <v>0-200 FMP +</v>
          </cell>
          <cell r="I689">
            <v>1</v>
          </cell>
          <cell r="J689" t="str">
            <v>EACH</v>
          </cell>
          <cell r="K689">
            <v>58.95</v>
          </cell>
          <cell r="L689">
            <v>58.95</v>
          </cell>
          <cell r="M689">
            <v>0</v>
          </cell>
          <cell r="N689">
            <v>0</v>
          </cell>
          <cell r="O689" t="str">
            <v>K/ELECTRIC</v>
          </cell>
        </row>
        <row r="690">
          <cell r="D690">
            <v>2572</v>
          </cell>
          <cell r="E690" t="str">
            <v>THERMOSTAT SWITCH</v>
          </cell>
          <cell r="F690" t="str">
            <v>ROWENTA CA-090 AC</v>
          </cell>
          <cell r="G690" t="str">
            <v>ВЫКЛЮЧАТЕЛЬ ТЕРМОСТАТА</v>
          </cell>
          <cell r="H690" t="str">
            <v>РОВЕНТА СА-090 АС</v>
          </cell>
          <cell r="I690">
            <v>1</v>
          </cell>
          <cell r="J690" t="str">
            <v>EACH</v>
          </cell>
          <cell r="K690">
            <v>34.950000000000003</v>
          </cell>
          <cell r="L690">
            <v>34.950000000000003</v>
          </cell>
          <cell r="M690">
            <v>0</v>
          </cell>
          <cell r="N690">
            <v>0</v>
          </cell>
          <cell r="O690" t="str">
            <v>K1/8</v>
          </cell>
        </row>
        <row r="691">
          <cell r="D691">
            <v>2573</v>
          </cell>
          <cell r="E691" t="str">
            <v>STRAP WRENCH / TY-RAP PLIER</v>
          </cell>
          <cell r="F691" t="str">
            <v>COLSON 319 96</v>
          </cell>
          <cell r="G691" t="str">
            <v>ИНСТРУМЕНТ ДЛЯ ЗАТЯГИВАНИЯ ХОМУТОВ</v>
          </cell>
          <cell r="H691" t="str">
            <v>КОЛСОН 319 96</v>
          </cell>
          <cell r="I691">
            <v>1</v>
          </cell>
          <cell r="J691" t="str">
            <v>EACH</v>
          </cell>
          <cell r="K691">
            <v>95.95</v>
          </cell>
          <cell r="L691">
            <v>95.95</v>
          </cell>
          <cell r="M691">
            <v>0</v>
          </cell>
          <cell r="N691">
            <v>0</v>
          </cell>
          <cell r="O691" t="str">
            <v>K1/8</v>
          </cell>
        </row>
        <row r="692">
          <cell r="E692" t="str">
            <v>VINYL CABLE MASSIVE CONDUCTOR</v>
          </cell>
          <cell r="F692" t="str">
            <v>3X1.5MM</v>
          </cell>
          <cell r="G692" t="str">
            <v>ВИНИЛОВЫЙ КАБЕЛЬ МАССИВНЫЙ ПРОВОДНИК</v>
          </cell>
          <cell r="H692" t="str">
            <v>3X1.5MM</v>
          </cell>
          <cell r="I692">
            <v>201</v>
          </cell>
          <cell r="J692" t="str">
            <v>METER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 t="str">
            <v>K1/7/C-22</v>
          </cell>
        </row>
        <row r="693">
          <cell r="D693">
            <v>2574</v>
          </cell>
          <cell r="E693" t="str">
            <v>VINYL CABLE MASSIVE CONDUCTOR</v>
          </cell>
          <cell r="F693" t="str">
            <v>3X1.5MM</v>
          </cell>
          <cell r="G693" t="str">
            <v>ВИНИЛОВЫЙ КАБЕЛЬ МАССИВНЫЙ ПРОВОДНИК</v>
          </cell>
          <cell r="H693" t="str">
            <v>3X1.5MM</v>
          </cell>
          <cell r="I693">
            <v>874</v>
          </cell>
          <cell r="J693" t="str">
            <v>METER</v>
          </cell>
          <cell r="K693">
            <v>0.78</v>
          </cell>
          <cell r="L693">
            <v>681.72</v>
          </cell>
          <cell r="M693">
            <v>0</v>
          </cell>
          <cell r="N693">
            <v>0</v>
          </cell>
          <cell r="O693" t="str">
            <v>K1/7/C-22</v>
          </cell>
        </row>
        <row r="694">
          <cell r="D694">
            <v>2575</v>
          </cell>
          <cell r="E694" t="str">
            <v>VINYL CABLE MASSIVE CONDUCTOR</v>
          </cell>
          <cell r="F694" t="str">
            <v>3X2.5MM</v>
          </cell>
          <cell r="G694" t="str">
            <v>ВИНИЛОВЫЙ КАБЕЛЬ МАССИВНЫЙ ПРОВОДНИК</v>
          </cell>
          <cell r="H694" t="str">
            <v>3X2.5MM</v>
          </cell>
          <cell r="I694">
            <v>1000</v>
          </cell>
          <cell r="J694" t="str">
            <v>METER</v>
          </cell>
          <cell r="K694">
            <v>1.07</v>
          </cell>
          <cell r="L694">
            <v>1070</v>
          </cell>
          <cell r="M694">
            <v>0</v>
          </cell>
          <cell r="N694">
            <v>0</v>
          </cell>
          <cell r="O694" t="str">
            <v>K/C-22</v>
          </cell>
        </row>
        <row r="695">
          <cell r="D695">
            <v>2595</v>
          </cell>
          <cell r="E695" t="str">
            <v>TEE</v>
          </cell>
          <cell r="F695" t="str">
            <v>60.3 MM</v>
          </cell>
          <cell r="G695" t="str">
            <v>ТРОЙНИК</v>
          </cell>
          <cell r="H695" t="str">
            <v>60.3 MM</v>
          </cell>
          <cell r="I695">
            <v>3</v>
          </cell>
          <cell r="J695" t="str">
            <v>EACH</v>
          </cell>
          <cell r="K695">
            <v>0</v>
          </cell>
          <cell r="L695">
            <v>0</v>
          </cell>
          <cell r="M695">
            <v>3800.0039999999999</v>
          </cell>
          <cell r="N695">
            <v>11400.011999999999</v>
          </cell>
          <cell r="O695" t="str">
            <v>K2</v>
          </cell>
        </row>
        <row r="696">
          <cell r="D696">
            <v>2597</v>
          </cell>
          <cell r="E696" t="str">
            <v>TEE</v>
          </cell>
          <cell r="F696" t="str">
            <v>88.9 MM</v>
          </cell>
          <cell r="G696" t="str">
            <v>ТРОЙНИК</v>
          </cell>
          <cell r="H696" t="str">
            <v>88.9 MM</v>
          </cell>
          <cell r="I696">
            <v>6</v>
          </cell>
          <cell r="J696" t="str">
            <v>EACH</v>
          </cell>
          <cell r="K696">
            <v>0</v>
          </cell>
          <cell r="L696">
            <v>0</v>
          </cell>
          <cell r="M696">
            <v>3800.0039999999999</v>
          </cell>
          <cell r="N696">
            <v>22800.023999999998</v>
          </cell>
          <cell r="O696" t="str">
            <v>K2</v>
          </cell>
        </row>
        <row r="697">
          <cell r="D697">
            <v>2598</v>
          </cell>
          <cell r="E697" t="str">
            <v>TEE</v>
          </cell>
          <cell r="F697" t="str">
            <v>114.3 MM</v>
          </cell>
          <cell r="G697" t="str">
            <v>ТРОЙНИК</v>
          </cell>
          <cell r="H697" t="str">
            <v>114.3 MM</v>
          </cell>
          <cell r="I697">
            <v>2</v>
          </cell>
          <cell r="J697" t="str">
            <v>EACH</v>
          </cell>
          <cell r="K697">
            <v>0</v>
          </cell>
          <cell r="L697">
            <v>0</v>
          </cell>
          <cell r="M697">
            <v>3800.0039999999999</v>
          </cell>
          <cell r="N697">
            <v>7600.0079999999998</v>
          </cell>
          <cell r="O697" t="str">
            <v>K2</v>
          </cell>
        </row>
        <row r="698">
          <cell r="D698">
            <v>2599</v>
          </cell>
          <cell r="E698" t="str">
            <v>B7 STUDS WITH 2 - 2H NUTS</v>
          </cell>
          <cell r="F698" t="str">
            <v>7/8" X 6 1/2" LONG SET OF 8</v>
          </cell>
          <cell r="G698" t="str">
            <v>ШПИЛЬКИ С 2 ГАЙКАМИ</v>
          </cell>
          <cell r="H698" t="str">
            <v/>
          </cell>
          <cell r="I698">
            <v>2</v>
          </cell>
          <cell r="J698" t="str">
            <v>EACH</v>
          </cell>
          <cell r="K698">
            <v>12.6</v>
          </cell>
          <cell r="L698">
            <v>25.2</v>
          </cell>
          <cell r="M698">
            <v>0</v>
          </cell>
          <cell r="N698">
            <v>0</v>
          </cell>
          <cell r="O698" t="str">
            <v>K2</v>
          </cell>
        </row>
        <row r="699">
          <cell r="D699">
            <v>2601</v>
          </cell>
          <cell r="E699" t="str">
            <v>BLIND FLANGE</v>
          </cell>
          <cell r="F699" t="str">
            <v>2" 150# ANSI 4 HOLE</v>
          </cell>
          <cell r="G699" t="str">
            <v>ГЛУХОЙ ФЛАНЕЦ</v>
          </cell>
          <cell r="H699" t="str">
            <v>2" 150# ANSI 4 ОТВЕРСТИЯ</v>
          </cell>
          <cell r="I699">
            <v>5</v>
          </cell>
          <cell r="J699" t="str">
            <v>EACH</v>
          </cell>
          <cell r="K699">
            <v>0</v>
          </cell>
          <cell r="L699">
            <v>0</v>
          </cell>
          <cell r="M699">
            <v>2988</v>
          </cell>
          <cell r="N699">
            <v>14940</v>
          </cell>
          <cell r="O699" t="str">
            <v>K2</v>
          </cell>
        </row>
        <row r="700">
          <cell r="D700">
            <v>2602</v>
          </cell>
          <cell r="E700" t="str">
            <v>SLIP-ON FLANGE</v>
          </cell>
          <cell r="F700" t="str">
            <v>2" 150# 60.3 X 156 MM 4 HOLE</v>
          </cell>
          <cell r="G700" t="str">
            <v>ФЛАНЕЦ</v>
          </cell>
          <cell r="H700" t="str">
            <v>2" 150# 60.3 X 156 MM 4 ОТВЕРСТИЯ</v>
          </cell>
          <cell r="I700">
            <v>2</v>
          </cell>
          <cell r="J700" t="str">
            <v>EACH</v>
          </cell>
          <cell r="K700">
            <v>0</v>
          </cell>
          <cell r="L700">
            <v>0</v>
          </cell>
          <cell r="M700">
            <v>2988</v>
          </cell>
          <cell r="N700">
            <v>5976</v>
          </cell>
          <cell r="O700" t="str">
            <v>K2</v>
          </cell>
        </row>
        <row r="701">
          <cell r="D701">
            <v>2603</v>
          </cell>
          <cell r="E701" t="str">
            <v>BLIND FLANGE</v>
          </cell>
          <cell r="F701" t="str">
            <v>3" 150# ANSI 4 HOLE</v>
          </cell>
          <cell r="G701" t="str">
            <v>ГЛУХОЙ ФЛАНЕЦ</v>
          </cell>
          <cell r="H701" t="str">
            <v>3" 150# ANSI 4 ОТВЕРСТИЯ</v>
          </cell>
          <cell r="I701">
            <v>9</v>
          </cell>
          <cell r="J701" t="str">
            <v>EACH</v>
          </cell>
          <cell r="K701">
            <v>0</v>
          </cell>
          <cell r="L701">
            <v>0</v>
          </cell>
          <cell r="M701">
            <v>2988</v>
          </cell>
          <cell r="N701">
            <v>26892</v>
          </cell>
          <cell r="O701" t="str">
            <v>K2</v>
          </cell>
        </row>
        <row r="702">
          <cell r="D702">
            <v>2604</v>
          </cell>
          <cell r="E702" t="str">
            <v>SLIP-ON FLANGE</v>
          </cell>
          <cell r="F702" t="str">
            <v>3" 150# 60.3 X 195 MM 8 HOLE</v>
          </cell>
          <cell r="G702" t="str">
            <v>ФЛАНЕЦ</v>
          </cell>
          <cell r="H702" t="str">
            <v>3" 150# 60.3 X 195 MM 8 ОТВЕРСТИЯ</v>
          </cell>
          <cell r="I702">
            <v>10</v>
          </cell>
          <cell r="J702" t="str">
            <v>EACH</v>
          </cell>
          <cell r="K702">
            <v>0</v>
          </cell>
          <cell r="L702">
            <v>0</v>
          </cell>
          <cell r="M702">
            <v>2988</v>
          </cell>
          <cell r="N702">
            <v>29880</v>
          </cell>
          <cell r="O702" t="str">
            <v>K2</v>
          </cell>
        </row>
        <row r="703">
          <cell r="D703">
            <v>2605</v>
          </cell>
          <cell r="E703" t="str">
            <v>SLIP-ON FLANGE</v>
          </cell>
          <cell r="F703" t="str">
            <v>3" 150# 73.0 X 193 MM 8 HOLE</v>
          </cell>
          <cell r="G703" t="str">
            <v>ФЛАНЕЦ</v>
          </cell>
          <cell r="H703" t="str">
            <v>3" 150# 73.0 X 193 MM 8 ОТВЕРСТИЙ</v>
          </cell>
          <cell r="I703">
            <v>9</v>
          </cell>
          <cell r="J703" t="str">
            <v>EACH</v>
          </cell>
          <cell r="K703">
            <v>0</v>
          </cell>
          <cell r="L703">
            <v>0</v>
          </cell>
          <cell r="M703">
            <v>2988</v>
          </cell>
          <cell r="N703">
            <v>26892</v>
          </cell>
          <cell r="O703" t="str">
            <v>K2</v>
          </cell>
        </row>
        <row r="704">
          <cell r="D704">
            <v>2620</v>
          </cell>
          <cell r="E704" t="str">
            <v>ALFA LAVAL INTERMEDIATE SERVICE KIT</v>
          </cell>
          <cell r="F704" t="str">
            <v/>
          </cell>
          <cell r="G704" t="str">
            <v>РЕМОНТНЫЙ НАБОР АЛЬФА ЛАВАЛ</v>
          </cell>
          <cell r="H704" t="str">
            <v/>
          </cell>
          <cell r="I704">
            <v>3</v>
          </cell>
          <cell r="J704" t="str">
            <v>EACH</v>
          </cell>
          <cell r="K704">
            <v>96.27</v>
          </cell>
          <cell r="L704">
            <v>288.81</v>
          </cell>
          <cell r="M704">
            <v>0</v>
          </cell>
          <cell r="N704">
            <v>0</v>
          </cell>
          <cell r="O704" t="str">
            <v>K1/39</v>
          </cell>
        </row>
        <row r="705">
          <cell r="D705">
            <v>2624</v>
          </cell>
          <cell r="E705" t="str">
            <v>NAILS TACKER</v>
          </cell>
          <cell r="F705" t="str">
            <v>15MM A 10000NOS</v>
          </cell>
          <cell r="G705" t="str">
            <v>ГВОЗДИ</v>
          </cell>
          <cell r="H705" t="str">
            <v>15MM ПО 10000</v>
          </cell>
          <cell r="I705">
            <v>1</v>
          </cell>
          <cell r="J705" t="str">
            <v>CASE</v>
          </cell>
          <cell r="K705">
            <v>19.89</v>
          </cell>
          <cell r="L705">
            <v>19.89</v>
          </cell>
          <cell r="M705">
            <v>0</v>
          </cell>
          <cell r="N705">
            <v>0</v>
          </cell>
          <cell r="O705" t="str">
            <v>K1/45</v>
          </cell>
        </row>
        <row r="706">
          <cell r="D706">
            <v>2632</v>
          </cell>
          <cell r="E706" t="str">
            <v>NAILS TACKER</v>
          </cell>
          <cell r="F706" t="str">
            <v>29-76 A 3000NOS</v>
          </cell>
          <cell r="G706" t="str">
            <v>ГВОЗДИ</v>
          </cell>
          <cell r="H706" t="str">
            <v>29-76 ПО 3000</v>
          </cell>
          <cell r="I706">
            <v>2</v>
          </cell>
          <cell r="J706" t="str">
            <v>CASE</v>
          </cell>
          <cell r="K706">
            <v>36.65</v>
          </cell>
          <cell r="L706">
            <v>73.3</v>
          </cell>
          <cell r="M706">
            <v>0</v>
          </cell>
          <cell r="N706">
            <v>0</v>
          </cell>
          <cell r="O706" t="str">
            <v>K1/45</v>
          </cell>
        </row>
        <row r="707">
          <cell r="D707">
            <v>2633</v>
          </cell>
          <cell r="E707" t="str">
            <v>NAILS TACKER</v>
          </cell>
          <cell r="F707" t="str">
            <v>31-70 A 3000NOS</v>
          </cell>
          <cell r="G707" t="str">
            <v>ГВОЗДИ</v>
          </cell>
          <cell r="H707" t="str">
            <v>31-70 ПО 3000</v>
          </cell>
          <cell r="I707">
            <v>0.5</v>
          </cell>
          <cell r="J707" t="str">
            <v>CASE</v>
          </cell>
          <cell r="K707">
            <v>39.82</v>
          </cell>
          <cell r="L707">
            <v>19.91</v>
          </cell>
          <cell r="M707">
            <v>0</v>
          </cell>
          <cell r="N707">
            <v>0</v>
          </cell>
          <cell r="O707" t="str">
            <v>K1/47</v>
          </cell>
        </row>
        <row r="708">
          <cell r="D708">
            <v>2640</v>
          </cell>
          <cell r="E708" t="str">
            <v>CUTTING OIL</v>
          </cell>
          <cell r="F708" t="str">
            <v>A 5 LTR</v>
          </cell>
          <cell r="G708" t="str">
            <v>МАСЛО ДЛЯ ТОКАРНОГО СТАНКА</v>
          </cell>
          <cell r="H708" t="str">
            <v>ПО 5 Л</v>
          </cell>
          <cell r="I708">
            <v>39</v>
          </cell>
          <cell r="J708" t="str">
            <v>EACH</v>
          </cell>
          <cell r="K708">
            <v>13.61</v>
          </cell>
          <cell r="L708">
            <v>530.79</v>
          </cell>
          <cell r="M708">
            <v>0</v>
          </cell>
          <cell r="N708">
            <v>0</v>
          </cell>
          <cell r="O708" t="str">
            <v>K1/15-17</v>
          </cell>
        </row>
        <row r="709">
          <cell r="D709">
            <v>2648</v>
          </cell>
          <cell r="E709" t="str">
            <v>HYDRAULIC OIL SHELL</v>
          </cell>
          <cell r="F709" t="str">
            <v>TELLUS 15</v>
          </cell>
          <cell r="G709" t="str">
            <v>МАСЛО ГИДРАВЛИЧЕСКОЕ SHELL</v>
          </cell>
          <cell r="H709" t="str">
            <v>TELLUST 15</v>
          </cell>
          <cell r="I709">
            <v>1077</v>
          </cell>
          <cell r="J709" t="str">
            <v>LITER</v>
          </cell>
          <cell r="K709">
            <v>0</v>
          </cell>
          <cell r="L709">
            <v>0</v>
          </cell>
          <cell r="M709">
            <v>234</v>
          </cell>
          <cell r="N709">
            <v>252018</v>
          </cell>
          <cell r="O709" t="str">
            <v>K/FUEL STATION</v>
          </cell>
        </row>
        <row r="710">
          <cell r="D710">
            <v>2652</v>
          </cell>
          <cell r="E710" t="str">
            <v>DISSOLVAN</v>
          </cell>
          <cell r="F710" t="str">
            <v/>
          </cell>
          <cell r="G710" t="str">
            <v>ДИССОЛВАН</v>
          </cell>
          <cell r="H710" t="str">
            <v/>
          </cell>
          <cell r="I710">
            <v>720</v>
          </cell>
          <cell r="J710" t="str">
            <v>KG</v>
          </cell>
          <cell r="K710">
            <v>0</v>
          </cell>
          <cell r="L710">
            <v>0</v>
          </cell>
          <cell r="M710">
            <v>340</v>
          </cell>
          <cell r="N710">
            <v>244800</v>
          </cell>
          <cell r="O710" t="str">
            <v>K/FUEL STATION</v>
          </cell>
        </row>
        <row r="711">
          <cell r="D711">
            <v>2653</v>
          </cell>
          <cell r="E711" t="str">
            <v>BRAKE CYLINDER KIT</v>
          </cell>
          <cell r="F711" t="str">
            <v>04993-60270 PICKUP</v>
          </cell>
          <cell r="G711" t="str">
            <v>ТОРМОЗНОЙ ЦИЛИНДР</v>
          </cell>
          <cell r="H711" t="str">
            <v>04993-60270 ПИКАП</v>
          </cell>
          <cell r="I711">
            <v>2</v>
          </cell>
          <cell r="J711" t="str">
            <v>EACH</v>
          </cell>
          <cell r="K711">
            <v>32.1</v>
          </cell>
          <cell r="L711">
            <v>64.2</v>
          </cell>
          <cell r="M711">
            <v>0</v>
          </cell>
          <cell r="N711">
            <v>0</v>
          </cell>
          <cell r="O711" t="str">
            <v>K1/47</v>
          </cell>
        </row>
        <row r="712">
          <cell r="D712">
            <v>2657</v>
          </cell>
          <cell r="E712" t="str">
            <v>AIR FILTER</v>
          </cell>
          <cell r="F712" t="str">
            <v>17801-61030 PICKUP</v>
          </cell>
          <cell r="G712" t="str">
            <v>ВОЗДУШНЫЙ ФИЛЬТР</v>
          </cell>
          <cell r="H712" t="str">
            <v>17801-61030 ПИКАП</v>
          </cell>
          <cell r="I712">
            <v>6</v>
          </cell>
          <cell r="J712" t="str">
            <v>EACH</v>
          </cell>
          <cell r="K712">
            <v>35</v>
          </cell>
          <cell r="L712">
            <v>210</v>
          </cell>
          <cell r="M712">
            <v>0</v>
          </cell>
          <cell r="N712">
            <v>0</v>
          </cell>
          <cell r="O712" t="str">
            <v>K1/61</v>
          </cell>
        </row>
        <row r="713">
          <cell r="D713">
            <v>2658</v>
          </cell>
          <cell r="E713" t="str">
            <v>FUEL FILTER</v>
          </cell>
          <cell r="F713" t="str">
            <v>23303-64010 PICKUP</v>
          </cell>
          <cell r="G713" t="str">
            <v>ТОПЛИВНЫЙ ФИЛЬТР</v>
          </cell>
          <cell r="H713" t="str">
            <v>23303-64010 ПИКАП</v>
          </cell>
          <cell r="I713">
            <v>8</v>
          </cell>
          <cell r="J713" t="str">
            <v>EACH</v>
          </cell>
          <cell r="K713">
            <v>36.6</v>
          </cell>
          <cell r="L713">
            <v>292.8</v>
          </cell>
          <cell r="M713">
            <v>0</v>
          </cell>
          <cell r="N713">
            <v>0</v>
          </cell>
          <cell r="O713" t="str">
            <v>K1/63</v>
          </cell>
        </row>
        <row r="714">
          <cell r="D714">
            <v>2659</v>
          </cell>
          <cell r="E714" t="str">
            <v>LENS FRONT TURN SIGNAL</v>
          </cell>
          <cell r="F714" t="str">
            <v>81511-60452 PICKUP</v>
          </cell>
          <cell r="G714" t="str">
            <v>ПЕРЕДНЯЯ ФАРА</v>
          </cell>
          <cell r="H714" t="str">
            <v>81511-60452 ПИКАП</v>
          </cell>
          <cell r="I714">
            <v>1</v>
          </cell>
          <cell r="J714" t="str">
            <v>EACH</v>
          </cell>
          <cell r="K714">
            <v>9.31</v>
          </cell>
          <cell r="L714">
            <v>9.31</v>
          </cell>
          <cell r="M714">
            <v>0</v>
          </cell>
          <cell r="N714">
            <v>0</v>
          </cell>
          <cell r="O714" t="str">
            <v>K1/47</v>
          </cell>
        </row>
        <row r="715">
          <cell r="D715">
            <v>2660</v>
          </cell>
          <cell r="E715" t="str">
            <v>LENS FRONT TURN SIGNAL</v>
          </cell>
          <cell r="F715" t="str">
            <v>81521-60322 PICKUP</v>
          </cell>
          <cell r="G715" t="str">
            <v>ПЕРЕДНЯЯ ФАРА</v>
          </cell>
          <cell r="H715" t="str">
            <v>81521-60322 ПИКАП</v>
          </cell>
          <cell r="I715">
            <v>1</v>
          </cell>
          <cell r="J715" t="str">
            <v>EACH</v>
          </cell>
          <cell r="K715">
            <v>9.31</v>
          </cell>
          <cell r="L715">
            <v>9.31</v>
          </cell>
          <cell r="M715">
            <v>0</v>
          </cell>
          <cell r="N715">
            <v>0</v>
          </cell>
          <cell r="O715" t="str">
            <v>K1/47</v>
          </cell>
        </row>
        <row r="716">
          <cell r="D716">
            <v>2661</v>
          </cell>
          <cell r="E716" t="str">
            <v>LENS REAR CONBINATION</v>
          </cell>
          <cell r="F716" t="str">
            <v>81551-60451 PICKUP</v>
          </cell>
          <cell r="G716" t="str">
            <v>НАБОР ЗАДНИХ ФАР</v>
          </cell>
          <cell r="H716" t="str">
            <v>81551-60451 ПИКАП</v>
          </cell>
          <cell r="I716">
            <v>1</v>
          </cell>
          <cell r="J716" t="str">
            <v>EACH</v>
          </cell>
          <cell r="K716">
            <v>18.62</v>
          </cell>
          <cell r="L716">
            <v>18.62</v>
          </cell>
          <cell r="M716">
            <v>0</v>
          </cell>
          <cell r="N716">
            <v>0</v>
          </cell>
          <cell r="O716" t="str">
            <v>K1/47</v>
          </cell>
        </row>
        <row r="717">
          <cell r="D717">
            <v>2662</v>
          </cell>
          <cell r="E717" t="str">
            <v>LENS REAR CONBINATION</v>
          </cell>
          <cell r="F717" t="str">
            <v>81561-60381 PICKUP</v>
          </cell>
          <cell r="G717" t="str">
            <v>НАБОР ЗАДНИХ ФАР</v>
          </cell>
          <cell r="H717" t="str">
            <v>81561-60381 ПИКАП</v>
          </cell>
          <cell r="I717">
            <v>1</v>
          </cell>
          <cell r="J717" t="str">
            <v>EACH</v>
          </cell>
          <cell r="K717">
            <v>18.62</v>
          </cell>
          <cell r="L717">
            <v>18.62</v>
          </cell>
          <cell r="M717">
            <v>0</v>
          </cell>
          <cell r="N717">
            <v>0</v>
          </cell>
          <cell r="O717" t="str">
            <v>K1/47</v>
          </cell>
        </row>
        <row r="718">
          <cell r="D718">
            <v>2664</v>
          </cell>
          <cell r="E718" t="str">
            <v>BULB</v>
          </cell>
          <cell r="F718" t="str">
            <v>99132-11210 PICKUP</v>
          </cell>
          <cell r="G718" t="str">
            <v>РЕМЕНЬ</v>
          </cell>
          <cell r="H718" t="str">
            <v>99132-11210 ПИКАП</v>
          </cell>
          <cell r="I718">
            <v>2</v>
          </cell>
          <cell r="J718" t="str">
            <v>EACH</v>
          </cell>
          <cell r="K718">
            <v>1.61</v>
          </cell>
          <cell r="L718">
            <v>3.22</v>
          </cell>
          <cell r="M718">
            <v>0</v>
          </cell>
          <cell r="N718">
            <v>0</v>
          </cell>
          <cell r="O718" t="str">
            <v>K1/47</v>
          </cell>
        </row>
        <row r="719">
          <cell r="D719">
            <v>2665</v>
          </cell>
          <cell r="E719" t="str">
            <v>FUSE</v>
          </cell>
          <cell r="F719" t="str">
            <v>90982-09008 PICKUP</v>
          </cell>
          <cell r="G719" t="str">
            <v>ПРЕДОХРАНИТЕЛЬ</v>
          </cell>
          <cell r="H719" t="str">
            <v>90982-09008 ПИКАП</v>
          </cell>
          <cell r="I719">
            <v>1</v>
          </cell>
          <cell r="J719" t="str">
            <v>EACH</v>
          </cell>
          <cell r="K719">
            <v>0.57999999999999996</v>
          </cell>
          <cell r="L719">
            <v>0.57999999999999996</v>
          </cell>
          <cell r="M719">
            <v>0</v>
          </cell>
          <cell r="N719">
            <v>0</v>
          </cell>
          <cell r="O719" t="str">
            <v>K1/47</v>
          </cell>
        </row>
        <row r="720">
          <cell r="D720">
            <v>2666</v>
          </cell>
          <cell r="E720" t="str">
            <v>FUSE</v>
          </cell>
          <cell r="F720" t="str">
            <v>90982-09002 PICKUP</v>
          </cell>
          <cell r="G720" t="str">
            <v>ПРЕДОХРАНИТЕЛЬ</v>
          </cell>
          <cell r="H720" t="str">
            <v>90982-09002 ПИКАП</v>
          </cell>
          <cell r="I720">
            <v>1</v>
          </cell>
          <cell r="J720" t="str">
            <v>EACH</v>
          </cell>
          <cell r="K720">
            <v>0.57999999999999996</v>
          </cell>
          <cell r="L720">
            <v>0.57999999999999996</v>
          </cell>
          <cell r="M720">
            <v>0</v>
          </cell>
          <cell r="N720">
            <v>0</v>
          </cell>
          <cell r="O720" t="str">
            <v>K1/47</v>
          </cell>
        </row>
        <row r="721">
          <cell r="D721">
            <v>2667</v>
          </cell>
          <cell r="E721" t="str">
            <v>FUSE</v>
          </cell>
          <cell r="F721" t="str">
            <v>90982-09003 PICKUP</v>
          </cell>
          <cell r="G721" t="str">
            <v>ПРЕДОХРАНИТЕЛЬ</v>
          </cell>
          <cell r="H721" t="str">
            <v>90982-09003 ПИКАП</v>
          </cell>
          <cell r="I721">
            <v>1</v>
          </cell>
          <cell r="J721" t="str">
            <v>EACH</v>
          </cell>
          <cell r="K721">
            <v>0.57999999999999996</v>
          </cell>
          <cell r="L721">
            <v>0.57999999999999996</v>
          </cell>
          <cell r="M721">
            <v>0</v>
          </cell>
          <cell r="N721">
            <v>0</v>
          </cell>
          <cell r="O721" t="str">
            <v>K1/47</v>
          </cell>
        </row>
        <row r="722">
          <cell r="D722">
            <v>2668</v>
          </cell>
          <cell r="E722" t="str">
            <v>FUSE</v>
          </cell>
          <cell r="F722" t="str">
            <v>90982-09004 PICKUP</v>
          </cell>
          <cell r="G722" t="str">
            <v>ПРЕДОХРАНИТЕЛЬ</v>
          </cell>
          <cell r="H722" t="str">
            <v>90982-09004 ПИКАП</v>
          </cell>
          <cell r="I722">
            <v>1</v>
          </cell>
          <cell r="J722" t="str">
            <v>EACH</v>
          </cell>
          <cell r="K722">
            <v>0.57999999999999996</v>
          </cell>
          <cell r="L722">
            <v>0.57999999999999996</v>
          </cell>
          <cell r="M722">
            <v>0</v>
          </cell>
          <cell r="N722">
            <v>0</v>
          </cell>
          <cell r="O722" t="str">
            <v>K1/47</v>
          </cell>
        </row>
        <row r="723">
          <cell r="D723">
            <v>2669</v>
          </cell>
          <cell r="E723" t="str">
            <v>FUSE</v>
          </cell>
          <cell r="F723" t="str">
            <v>90982-09005 PICKUP</v>
          </cell>
          <cell r="G723" t="str">
            <v>ПРЕДОХРАНИТЕЛЬ</v>
          </cell>
          <cell r="H723" t="str">
            <v>90982-09005 ПИКАП</v>
          </cell>
          <cell r="I723">
            <v>1</v>
          </cell>
          <cell r="J723" t="str">
            <v>EACH</v>
          </cell>
          <cell r="K723">
            <v>0.57999999999999996</v>
          </cell>
          <cell r="L723">
            <v>0.57999999999999996</v>
          </cell>
          <cell r="M723">
            <v>0</v>
          </cell>
          <cell r="N723">
            <v>0</v>
          </cell>
          <cell r="O723" t="str">
            <v>K1/47</v>
          </cell>
        </row>
        <row r="724">
          <cell r="D724">
            <v>2670</v>
          </cell>
          <cell r="E724" t="str">
            <v>BULB</v>
          </cell>
          <cell r="F724" t="str">
            <v>99132-21210-75 PICKUP</v>
          </cell>
          <cell r="G724" t="str">
            <v>ЛАМПА</v>
          </cell>
          <cell r="H724" t="str">
            <v>99132-21210-75 ПИКАП</v>
          </cell>
          <cell r="I724">
            <v>2</v>
          </cell>
          <cell r="J724" t="str">
            <v>EACH</v>
          </cell>
          <cell r="K724">
            <v>1.61</v>
          </cell>
          <cell r="L724">
            <v>3.22</v>
          </cell>
          <cell r="M724">
            <v>0</v>
          </cell>
          <cell r="N724">
            <v>0</v>
          </cell>
          <cell r="O724" t="str">
            <v>K1/47</v>
          </cell>
        </row>
        <row r="725">
          <cell r="D725">
            <v>2672</v>
          </cell>
          <cell r="E725" t="str">
            <v>BATTERY 12 VOLT 75 AMP</v>
          </cell>
          <cell r="F725" t="str">
            <v/>
          </cell>
          <cell r="G725" t="str">
            <v>АККУМУЛЯТОР 12В 75А</v>
          </cell>
          <cell r="H725" t="str">
            <v/>
          </cell>
          <cell r="I725">
            <v>1</v>
          </cell>
          <cell r="J725" t="str">
            <v>EACH</v>
          </cell>
          <cell r="K725">
            <v>56.18</v>
          </cell>
          <cell r="L725">
            <v>56.18</v>
          </cell>
          <cell r="M725">
            <v>0</v>
          </cell>
          <cell r="N725">
            <v>0</v>
          </cell>
          <cell r="O725" t="str">
            <v>K1/60</v>
          </cell>
        </row>
        <row r="726">
          <cell r="D726">
            <v>2676</v>
          </cell>
          <cell r="E726" t="str">
            <v>WIPER BLADE LH</v>
          </cell>
          <cell r="F726" t="str">
            <v>85222-60061 PICKUP</v>
          </cell>
          <cell r="G726" t="str">
            <v>ДВОРНИКИ</v>
          </cell>
          <cell r="H726" t="str">
            <v>85222-60061 ПИКАП</v>
          </cell>
          <cell r="I726">
            <v>1</v>
          </cell>
          <cell r="J726" t="str">
            <v>EACH</v>
          </cell>
          <cell r="K726">
            <v>12.52</v>
          </cell>
          <cell r="L726">
            <v>12.52</v>
          </cell>
          <cell r="M726">
            <v>0</v>
          </cell>
          <cell r="N726">
            <v>0</v>
          </cell>
          <cell r="O726" t="str">
            <v>K1/49</v>
          </cell>
        </row>
        <row r="727">
          <cell r="D727">
            <v>2678</v>
          </cell>
          <cell r="E727" t="str">
            <v>HI-LIFT JACK</v>
          </cell>
          <cell r="F727" t="str">
            <v>HI-LIFT JACK PICKUP</v>
          </cell>
          <cell r="G727" t="str">
            <v>ДОМКРАТ ГИДРАВЛИЧЕСКИЙ</v>
          </cell>
          <cell r="H727" t="str">
            <v>HI-LIFT JACK ПИКАП</v>
          </cell>
          <cell r="I727">
            <v>4</v>
          </cell>
          <cell r="J727" t="str">
            <v>EACH</v>
          </cell>
          <cell r="K727">
            <v>112.35</v>
          </cell>
          <cell r="L727">
            <v>449.4</v>
          </cell>
          <cell r="M727">
            <v>0</v>
          </cell>
          <cell r="N727">
            <v>0</v>
          </cell>
          <cell r="O727" t="str">
            <v>K1/15-17</v>
          </cell>
        </row>
        <row r="728">
          <cell r="D728">
            <v>2679</v>
          </cell>
          <cell r="E728" t="str">
            <v>SHOCK ABSORBER FRONT</v>
          </cell>
          <cell r="F728" t="str">
            <v>48511-69356 PICKUP</v>
          </cell>
          <cell r="G728" t="str">
            <v>АМОРТИЗАТОР ПЕРЕДНИЙ</v>
          </cell>
          <cell r="H728" t="str">
            <v>48511-69356 ПИКАП</v>
          </cell>
          <cell r="I728">
            <v>2</v>
          </cell>
          <cell r="J728" t="str">
            <v>EACH</v>
          </cell>
          <cell r="K728">
            <v>14.77</v>
          </cell>
          <cell r="L728">
            <v>29.54</v>
          </cell>
          <cell r="M728">
            <v>0</v>
          </cell>
          <cell r="N728">
            <v>0</v>
          </cell>
          <cell r="O728" t="str">
            <v>K1/47</v>
          </cell>
        </row>
        <row r="729">
          <cell r="D729">
            <v>2680</v>
          </cell>
          <cell r="E729" t="str">
            <v>SHOCK ABSORBER REAR</v>
          </cell>
          <cell r="F729" t="str">
            <v>48531-69386 PICKUP</v>
          </cell>
          <cell r="G729" t="str">
            <v>АМОРТИЗАТОР ЗАДНИЙ</v>
          </cell>
          <cell r="H729" t="str">
            <v>48531-69386 ПИКАП</v>
          </cell>
          <cell r="I729">
            <v>1</v>
          </cell>
          <cell r="J729" t="str">
            <v>EACH</v>
          </cell>
          <cell r="K729">
            <v>14.77</v>
          </cell>
          <cell r="L729">
            <v>14.77</v>
          </cell>
          <cell r="M729">
            <v>0</v>
          </cell>
          <cell r="N729">
            <v>0</v>
          </cell>
          <cell r="O729" t="str">
            <v>K1/47</v>
          </cell>
        </row>
        <row r="730">
          <cell r="D730">
            <v>2681</v>
          </cell>
          <cell r="E730" t="str">
            <v>SPARE PARTS CATALOGUE</v>
          </cell>
          <cell r="F730" t="str">
            <v>91608-97 PICKUP</v>
          </cell>
          <cell r="G730" t="str">
            <v>КАТАЛОГ ЗАП. ЧАСТЕЙ</v>
          </cell>
          <cell r="H730" t="str">
            <v>91608-97 ПИКАП</v>
          </cell>
          <cell r="I730">
            <v>1</v>
          </cell>
          <cell r="J730" t="str">
            <v>SET</v>
          </cell>
          <cell r="K730">
            <v>304.95</v>
          </cell>
          <cell r="L730">
            <v>304.95</v>
          </cell>
          <cell r="M730">
            <v>0</v>
          </cell>
          <cell r="N730">
            <v>0</v>
          </cell>
          <cell r="O730" t="str">
            <v>K/OFFICE</v>
          </cell>
        </row>
        <row r="731">
          <cell r="D731">
            <v>2682</v>
          </cell>
          <cell r="E731" t="str">
            <v>ENGINE REPAIR MANUAL</v>
          </cell>
          <cell r="F731" t="str">
            <v>RM-172-E PICKUP</v>
          </cell>
          <cell r="G731" t="str">
            <v>РУКОВОДСТВО ПО РЕМОНТУ ДВИГАТЕЛЯ</v>
          </cell>
          <cell r="H731" t="str">
            <v>RM-172-E ПИКАП</v>
          </cell>
          <cell r="I731">
            <v>1</v>
          </cell>
          <cell r="J731" t="str">
            <v>EACH</v>
          </cell>
          <cell r="K731">
            <v>32.1</v>
          </cell>
          <cell r="L731">
            <v>32.1</v>
          </cell>
          <cell r="M731">
            <v>0</v>
          </cell>
          <cell r="N731">
            <v>0</v>
          </cell>
          <cell r="O731" t="str">
            <v>K/OFFICE</v>
          </cell>
        </row>
        <row r="732">
          <cell r="D732">
            <v>2683</v>
          </cell>
          <cell r="E732" t="str">
            <v>BODY AND CHASSIS</v>
          </cell>
          <cell r="F732" t="str">
            <v>RM 183-E PICKUP</v>
          </cell>
          <cell r="G732" t="str">
            <v>РУКОВОДСТВО ПО РЕМОНТУ КУЗОВА И ШАССИ</v>
          </cell>
          <cell r="H732" t="str">
            <v>RM 183-E ПИКАП</v>
          </cell>
          <cell r="I732">
            <v>1</v>
          </cell>
          <cell r="J732" t="str">
            <v>EACH</v>
          </cell>
          <cell r="K732">
            <v>67.41</v>
          </cell>
          <cell r="L732">
            <v>67.41</v>
          </cell>
          <cell r="M732">
            <v>0</v>
          </cell>
          <cell r="N732">
            <v>0</v>
          </cell>
          <cell r="O732" t="str">
            <v>K/OFFICE</v>
          </cell>
        </row>
        <row r="733">
          <cell r="D733">
            <v>2684</v>
          </cell>
          <cell r="E733" t="str">
            <v>ELECTRICAL P/N EWD 168F</v>
          </cell>
          <cell r="F733" t="str">
            <v>PICKUP</v>
          </cell>
          <cell r="G733" t="str">
            <v>РУКОВОДСТВО ПО РЕМОНТУ ЭЛЕКТРООБОРУДОВАНИЯ</v>
          </cell>
          <cell r="H733" t="str">
            <v>ПИКАП</v>
          </cell>
          <cell r="I733">
            <v>1</v>
          </cell>
          <cell r="J733" t="str">
            <v>EACH</v>
          </cell>
          <cell r="K733">
            <v>38.520000000000003</v>
          </cell>
          <cell r="L733">
            <v>38.520000000000003</v>
          </cell>
          <cell r="M733">
            <v>0</v>
          </cell>
          <cell r="N733">
            <v>0</v>
          </cell>
          <cell r="O733" t="str">
            <v>K/OFFICE</v>
          </cell>
        </row>
        <row r="734">
          <cell r="D734">
            <v>2685</v>
          </cell>
          <cell r="E734" t="str">
            <v>DISC WHEEL CYLINDER KIT</v>
          </cell>
          <cell r="F734" t="str">
            <v>04479-35010 PICKUP</v>
          </cell>
          <cell r="G734" t="str">
            <v>ЗАПЧАСТИ ДЛЯ ТОЙОТЫ ЛАНКРУЗЕР</v>
          </cell>
          <cell r="H734" t="str">
            <v>04479-35010 ДИСКОВЫЙ ЦИЛИНДР ПИКАП</v>
          </cell>
          <cell r="I734">
            <v>2</v>
          </cell>
          <cell r="J734" t="str">
            <v>EACH</v>
          </cell>
          <cell r="K734">
            <v>16.96</v>
          </cell>
          <cell r="L734">
            <v>33.92</v>
          </cell>
          <cell r="M734">
            <v>0</v>
          </cell>
          <cell r="N734">
            <v>0</v>
          </cell>
          <cell r="O734" t="str">
            <v>K1/61</v>
          </cell>
        </row>
        <row r="735">
          <cell r="D735">
            <v>2692</v>
          </cell>
          <cell r="E735" t="str">
            <v>ALTERNATOR BELTS</v>
          </cell>
          <cell r="F735" t="str">
            <v>90916-02452 SET OF 2 STATION WAGON</v>
          </cell>
          <cell r="G735" t="str">
            <v>РЕМНИ ПРИВОДНЫЕ</v>
          </cell>
          <cell r="H735" t="str">
            <v>90916-02452 КОМПЛЕКТ ИЗ 2 ШТ. СТЕЙШН ВЭГОН</v>
          </cell>
          <cell r="I735">
            <v>1</v>
          </cell>
          <cell r="J735" t="str">
            <v>EACH</v>
          </cell>
          <cell r="K735">
            <v>27.48</v>
          </cell>
          <cell r="L735">
            <v>27.48</v>
          </cell>
          <cell r="M735">
            <v>0</v>
          </cell>
          <cell r="N735">
            <v>0</v>
          </cell>
          <cell r="O735" t="str">
            <v>K1/65</v>
          </cell>
        </row>
        <row r="736">
          <cell r="D736">
            <v>2693</v>
          </cell>
          <cell r="E736" t="str">
            <v>A/C BELTS</v>
          </cell>
          <cell r="F736" t="str">
            <v>99332-11300 STATION WAGON</v>
          </cell>
          <cell r="G736" t="str">
            <v>РЕМНИ КОНДИЦИОНЕРНЫЕ</v>
          </cell>
          <cell r="H736" t="str">
            <v>99332-11300 СТЕЙШН ВЭГОН</v>
          </cell>
          <cell r="I736">
            <v>2</v>
          </cell>
          <cell r="J736" t="str">
            <v>EACH</v>
          </cell>
          <cell r="K736">
            <v>20.239999999999998</v>
          </cell>
          <cell r="L736">
            <v>40.479999999999997</v>
          </cell>
          <cell r="M736">
            <v>0</v>
          </cell>
          <cell r="N736">
            <v>0</v>
          </cell>
          <cell r="O736" t="str">
            <v>K1/65</v>
          </cell>
        </row>
        <row r="737">
          <cell r="D737">
            <v>2694</v>
          </cell>
          <cell r="E737" t="str">
            <v>RAD HOSE</v>
          </cell>
          <cell r="F737" t="str">
            <v>16571-17010 STATION WAGON</v>
          </cell>
          <cell r="G737" t="str">
            <v>ШЛАНГ РАДИАТОРА</v>
          </cell>
          <cell r="H737" t="str">
            <v>16571-17010 СТЕЙШН ВЭГОН</v>
          </cell>
          <cell r="I737">
            <v>1</v>
          </cell>
          <cell r="J737" t="str">
            <v>EACH</v>
          </cell>
          <cell r="K737">
            <v>5.82</v>
          </cell>
          <cell r="L737">
            <v>5.82</v>
          </cell>
          <cell r="M737">
            <v>0</v>
          </cell>
          <cell r="N737">
            <v>0</v>
          </cell>
          <cell r="O737" t="str">
            <v>K1/47</v>
          </cell>
        </row>
        <row r="738">
          <cell r="D738">
            <v>2695</v>
          </cell>
          <cell r="E738" t="str">
            <v>RAD HOSE</v>
          </cell>
          <cell r="F738" t="str">
            <v>16572-17140 STATION WAGON</v>
          </cell>
          <cell r="G738" t="str">
            <v>ШЛАНГ РАДИАТОРА</v>
          </cell>
          <cell r="H738" t="str">
            <v>16572-17140 СТЕЙШН ВЭГОН</v>
          </cell>
          <cell r="I738">
            <v>2</v>
          </cell>
          <cell r="J738" t="str">
            <v>EACH</v>
          </cell>
          <cell r="K738">
            <v>10.47</v>
          </cell>
          <cell r="L738">
            <v>20.94</v>
          </cell>
          <cell r="M738">
            <v>0</v>
          </cell>
          <cell r="N738">
            <v>0</v>
          </cell>
          <cell r="O738" t="str">
            <v>K1/47</v>
          </cell>
        </row>
        <row r="739">
          <cell r="D739">
            <v>2696</v>
          </cell>
          <cell r="E739" t="str">
            <v>FRT BRAKE PADS</v>
          </cell>
          <cell r="F739" t="str">
            <v>04465-60120 STATION WAGON</v>
          </cell>
          <cell r="G739" t="str">
            <v>ФРИКЦИТНАЯ ТОРМОЗНАЯ НАКЛАДКА</v>
          </cell>
          <cell r="H739" t="str">
            <v>04465-60120 СТЕЙШН ВЭГОН</v>
          </cell>
          <cell r="I739">
            <v>2</v>
          </cell>
          <cell r="J739" t="str">
            <v>EACH</v>
          </cell>
          <cell r="K739">
            <v>59.48</v>
          </cell>
          <cell r="L739">
            <v>118.96</v>
          </cell>
          <cell r="M739">
            <v>0</v>
          </cell>
          <cell r="N739">
            <v>0</v>
          </cell>
          <cell r="O739" t="str">
            <v>K1/47</v>
          </cell>
        </row>
        <row r="740">
          <cell r="D740">
            <v>2697</v>
          </cell>
          <cell r="E740" t="str">
            <v>FRT BRAKE PADS</v>
          </cell>
          <cell r="F740" t="str">
            <v>04465-60040 STATION WAGON</v>
          </cell>
          <cell r="G740" t="str">
            <v>ФРИКЦИТНАЯ ТОРМОЗНАЯ ПРОКЛАДКА</v>
          </cell>
          <cell r="H740" t="str">
            <v>04465-60040 СТЕЙШН ВЭГОН</v>
          </cell>
          <cell r="I740">
            <v>2</v>
          </cell>
          <cell r="J740" t="str">
            <v>SET</v>
          </cell>
          <cell r="K740">
            <v>40.92</v>
          </cell>
          <cell r="L740">
            <v>81.84</v>
          </cell>
          <cell r="M740">
            <v>0</v>
          </cell>
          <cell r="N740">
            <v>0</v>
          </cell>
          <cell r="O740" t="str">
            <v>K1/47</v>
          </cell>
        </row>
        <row r="741">
          <cell r="D741">
            <v>2698</v>
          </cell>
          <cell r="E741" t="str">
            <v>DUNLOP TIRES ABOVE</v>
          </cell>
          <cell r="F741" t="str">
            <v>STATION WAGON</v>
          </cell>
          <cell r="G741" t="str">
            <v>ШИНЫ ДЛЯ ОБОДА</v>
          </cell>
          <cell r="H741" t="str">
            <v>СТЕЙШН ВЭГОН</v>
          </cell>
          <cell r="I741">
            <v>2</v>
          </cell>
          <cell r="J741" t="str">
            <v>EACH</v>
          </cell>
          <cell r="K741">
            <v>145</v>
          </cell>
          <cell r="L741">
            <v>290</v>
          </cell>
          <cell r="M741">
            <v>0</v>
          </cell>
          <cell r="N741">
            <v>0</v>
          </cell>
          <cell r="O741" t="str">
            <v>K/C-20</v>
          </cell>
        </row>
        <row r="742">
          <cell r="D742">
            <v>2699</v>
          </cell>
          <cell r="E742" t="str">
            <v>REPAIR MANUAL</v>
          </cell>
          <cell r="F742" t="str">
            <v>RM6173- FOR HZJ105 STATION WAGON</v>
          </cell>
          <cell r="G742" t="str">
            <v>РУКОВОДСТВО ПО РЕМОНТУ</v>
          </cell>
          <cell r="H742" t="str">
            <v>RM6173 СТЕЙШН ВЭГОН</v>
          </cell>
          <cell r="I742">
            <v>1</v>
          </cell>
          <cell r="J742" t="str">
            <v>EACH</v>
          </cell>
          <cell r="K742">
            <v>68.900000000000006</v>
          </cell>
          <cell r="L742">
            <v>68.900000000000006</v>
          </cell>
          <cell r="M742">
            <v>0</v>
          </cell>
          <cell r="N742">
            <v>0</v>
          </cell>
          <cell r="O742" t="str">
            <v>K/OFFICE</v>
          </cell>
        </row>
        <row r="743">
          <cell r="D743">
            <v>2700</v>
          </cell>
          <cell r="E743" t="str">
            <v>REPAIR MANUAL</v>
          </cell>
          <cell r="F743" t="str">
            <v>MR616 E1 STATION WAGON</v>
          </cell>
          <cell r="G743" t="str">
            <v>РУКОВОДСТВО ПО РЕМОНТУ</v>
          </cell>
          <cell r="H743" t="str">
            <v>MR616 E1 СТЕЙШН ВЭГОН</v>
          </cell>
          <cell r="I743">
            <v>1</v>
          </cell>
          <cell r="J743" t="str">
            <v>EACH</v>
          </cell>
          <cell r="K743">
            <v>126.2</v>
          </cell>
          <cell r="L743">
            <v>126.2</v>
          </cell>
          <cell r="M743">
            <v>0</v>
          </cell>
          <cell r="N743">
            <v>0</v>
          </cell>
          <cell r="O743" t="str">
            <v>K/OFFICE</v>
          </cell>
        </row>
        <row r="744">
          <cell r="D744">
            <v>2701</v>
          </cell>
          <cell r="E744" t="str">
            <v>REPAIR MANUAL</v>
          </cell>
          <cell r="F744" t="str">
            <v>RM612 E2 STATION WAGON</v>
          </cell>
          <cell r="G744" t="str">
            <v>РУКОВОДСТВО ПО РЕМОНТУ</v>
          </cell>
          <cell r="H744" t="str">
            <v>RM612 E2 СТЕЙШН ВЭГОН</v>
          </cell>
          <cell r="I744">
            <v>1</v>
          </cell>
          <cell r="J744" t="str">
            <v>EACH</v>
          </cell>
          <cell r="K744">
            <v>138.1</v>
          </cell>
          <cell r="L744">
            <v>138.1</v>
          </cell>
          <cell r="M744">
            <v>0</v>
          </cell>
          <cell r="N744">
            <v>0</v>
          </cell>
          <cell r="O744" t="str">
            <v>K/OFFICE</v>
          </cell>
        </row>
        <row r="745">
          <cell r="D745">
            <v>2702</v>
          </cell>
          <cell r="E745" t="str">
            <v>SPARE PARTS BOOK</v>
          </cell>
          <cell r="F745" t="str">
            <v>STATION WAGON</v>
          </cell>
          <cell r="G745" t="str">
            <v>СПРАВОЧНАЯ КНИГА ПО ЗАПАСНЫМ ЧАСТЯМ</v>
          </cell>
          <cell r="H745" t="str">
            <v>СТЕЙШН ВЭГОН</v>
          </cell>
          <cell r="I745">
            <v>1</v>
          </cell>
          <cell r="J745" t="str">
            <v>EACH</v>
          </cell>
          <cell r="K745">
            <v>146.25</v>
          </cell>
          <cell r="L745">
            <v>146.25</v>
          </cell>
          <cell r="M745">
            <v>0</v>
          </cell>
          <cell r="N745">
            <v>0</v>
          </cell>
          <cell r="O745" t="str">
            <v>K/OFFICE</v>
          </cell>
        </row>
        <row r="746">
          <cell r="D746">
            <v>2705</v>
          </cell>
          <cell r="E746" t="str">
            <v>POTASSIUM</v>
          </cell>
          <cell r="F746" t="str">
            <v>98%</v>
          </cell>
          <cell r="G746" t="str">
            <v>КАЛИЙ ХЛОР</v>
          </cell>
          <cell r="H746" t="str">
            <v>98%</v>
          </cell>
          <cell r="I746">
            <v>29.75</v>
          </cell>
          <cell r="J746" t="str">
            <v>TON</v>
          </cell>
          <cell r="K746">
            <v>520</v>
          </cell>
          <cell r="L746">
            <v>15470</v>
          </cell>
          <cell r="M746">
            <v>0</v>
          </cell>
          <cell r="N746">
            <v>0</v>
          </cell>
          <cell r="O746" t="str">
            <v>K/C-1/C-2</v>
          </cell>
        </row>
        <row r="747">
          <cell r="D747">
            <v>2732</v>
          </cell>
          <cell r="E747" t="str">
            <v>AIR CONDITIONING UNIT</v>
          </cell>
          <cell r="F747" t="str">
            <v>LG LS-P0962</v>
          </cell>
          <cell r="G747" t="str">
            <v>КОНДИЦИОНЕР ВОЗДУХА</v>
          </cell>
          <cell r="H747" t="str">
            <v>LG LS-P0962</v>
          </cell>
          <cell r="I747">
            <v>10</v>
          </cell>
          <cell r="J747" t="str">
            <v>EACH</v>
          </cell>
          <cell r="K747">
            <v>0</v>
          </cell>
          <cell r="L747">
            <v>0</v>
          </cell>
          <cell r="M747">
            <v>62300</v>
          </cell>
          <cell r="N747">
            <v>623000</v>
          </cell>
          <cell r="O747" t="str">
            <v>K1/MIDDLE/A</v>
          </cell>
        </row>
        <row r="748">
          <cell r="D748">
            <v>2737</v>
          </cell>
          <cell r="E748" t="str">
            <v>OFFICE DESK</v>
          </cell>
          <cell r="F748" t="str">
            <v/>
          </cell>
          <cell r="G748" t="str">
            <v>СТОЛ ОФИСНЫЙ</v>
          </cell>
          <cell r="H748" t="str">
            <v/>
          </cell>
          <cell r="I748">
            <v>4</v>
          </cell>
          <cell r="J748" t="str">
            <v>EACH</v>
          </cell>
          <cell r="K748">
            <v>0</v>
          </cell>
          <cell r="L748">
            <v>0</v>
          </cell>
          <cell r="M748">
            <v>25200</v>
          </cell>
          <cell r="N748">
            <v>100800</v>
          </cell>
          <cell r="O748" t="str">
            <v>K/CAMP K1/MIDDLE/A</v>
          </cell>
        </row>
        <row r="749">
          <cell r="D749">
            <v>2738</v>
          </cell>
          <cell r="E749" t="str">
            <v>OFFICE DESK</v>
          </cell>
          <cell r="F749" t="str">
            <v/>
          </cell>
          <cell r="G749" t="str">
            <v>СТОЛ ОФИСНЫЙ</v>
          </cell>
          <cell r="H749" t="str">
            <v/>
          </cell>
          <cell r="I749">
            <v>1</v>
          </cell>
          <cell r="J749" t="str">
            <v>EACH</v>
          </cell>
          <cell r="K749">
            <v>0</v>
          </cell>
          <cell r="L749">
            <v>0</v>
          </cell>
          <cell r="M749">
            <v>33600</v>
          </cell>
          <cell r="N749">
            <v>33600</v>
          </cell>
          <cell r="O749" t="str">
            <v>K/CAMP</v>
          </cell>
        </row>
        <row r="750">
          <cell r="D750">
            <v>2739</v>
          </cell>
          <cell r="E750" t="str">
            <v>TABLE</v>
          </cell>
          <cell r="F750" t="str">
            <v/>
          </cell>
          <cell r="G750" t="str">
            <v>СТОЛ</v>
          </cell>
          <cell r="H750" t="str">
            <v/>
          </cell>
          <cell r="I750">
            <v>5</v>
          </cell>
          <cell r="J750" t="str">
            <v>EACH</v>
          </cell>
          <cell r="K750">
            <v>0</v>
          </cell>
          <cell r="L750">
            <v>0</v>
          </cell>
          <cell r="M750">
            <v>8700</v>
          </cell>
          <cell r="N750">
            <v>43500</v>
          </cell>
          <cell r="O750" t="str">
            <v>K/CAMP</v>
          </cell>
        </row>
        <row r="751">
          <cell r="D751">
            <v>2773</v>
          </cell>
          <cell r="E751" t="str">
            <v>ACETYLENE VESSELS</v>
          </cell>
          <cell r="F751" t="str">
            <v/>
          </cell>
          <cell r="G751" t="str">
            <v>АЦЕТИЛЕНОВЫЕ БАЛЛОНЫ</v>
          </cell>
          <cell r="H751" t="str">
            <v/>
          </cell>
          <cell r="I751">
            <v>7</v>
          </cell>
          <cell r="J751" t="str">
            <v>EACH</v>
          </cell>
          <cell r="K751">
            <v>0</v>
          </cell>
          <cell r="L751">
            <v>0</v>
          </cell>
          <cell r="M751">
            <v>12000</v>
          </cell>
          <cell r="N751">
            <v>84000</v>
          </cell>
          <cell r="O751" t="str">
            <v>K/YARD</v>
          </cell>
        </row>
        <row r="752">
          <cell r="D752">
            <v>2782</v>
          </cell>
          <cell r="E752" t="str">
            <v>LIFETIME QUICK COURT PORTABLE BASKETBALL GOAL</v>
          </cell>
          <cell r="F752" t="str">
            <v/>
          </cell>
          <cell r="G752" t="str">
            <v>КОЛЬЦО БАСКЕТБОЛЬНОЕ</v>
          </cell>
          <cell r="H752" t="str">
            <v/>
          </cell>
          <cell r="I752">
            <v>2</v>
          </cell>
          <cell r="J752" t="str">
            <v>EACH</v>
          </cell>
          <cell r="K752">
            <v>575</v>
          </cell>
          <cell r="L752">
            <v>1150</v>
          </cell>
          <cell r="M752">
            <v>0</v>
          </cell>
          <cell r="N752">
            <v>0</v>
          </cell>
          <cell r="O752" t="str">
            <v>K1/37 /AKTAU</v>
          </cell>
        </row>
        <row r="753">
          <cell r="D753">
            <v>2788</v>
          </cell>
          <cell r="E753" t="str">
            <v>SPALDING NBA OFFICIAL BASKETBALL</v>
          </cell>
          <cell r="F753" t="str">
            <v/>
          </cell>
          <cell r="G753" t="str">
            <v>БАСКЕТБОЛЬНЫЙ МЯЧ</v>
          </cell>
          <cell r="H753" t="str">
            <v/>
          </cell>
          <cell r="I753">
            <v>2</v>
          </cell>
          <cell r="J753" t="str">
            <v>EACH</v>
          </cell>
          <cell r="K753">
            <v>75</v>
          </cell>
          <cell r="L753">
            <v>150</v>
          </cell>
          <cell r="M753">
            <v>0</v>
          </cell>
          <cell r="N753">
            <v>0</v>
          </cell>
          <cell r="O753" t="str">
            <v>K1/37 /AKTAU</v>
          </cell>
        </row>
        <row r="754">
          <cell r="D754">
            <v>2789</v>
          </cell>
          <cell r="E754" t="str">
            <v>BASKETBALL NETS NYLON</v>
          </cell>
          <cell r="F754" t="str">
            <v/>
          </cell>
          <cell r="G754" t="str">
            <v>НЕЙЛОНОВАЯ БАСКЕТБОЛЬНАЯ СЕТКА</v>
          </cell>
          <cell r="H754" t="str">
            <v/>
          </cell>
          <cell r="I754">
            <v>2</v>
          </cell>
          <cell r="J754" t="str">
            <v>EACH</v>
          </cell>
          <cell r="K754">
            <v>4</v>
          </cell>
          <cell r="L754">
            <v>8</v>
          </cell>
          <cell r="M754">
            <v>0</v>
          </cell>
          <cell r="N754">
            <v>0</v>
          </cell>
          <cell r="O754" t="str">
            <v>K1/37 /AKTAU</v>
          </cell>
        </row>
        <row r="755">
          <cell r="D755" t="str">
            <v>2789-1</v>
          </cell>
          <cell r="E755" t="str">
            <v>BASKETBALL NETS NYLON</v>
          </cell>
          <cell r="F755" t="str">
            <v/>
          </cell>
          <cell r="G755" t="str">
            <v>НЕЙЛОНОВАЯ БАСКЕТБОЛЬНАЯ СЕТКА</v>
          </cell>
          <cell r="H755" t="str">
            <v/>
          </cell>
          <cell r="I755">
            <v>2</v>
          </cell>
          <cell r="J755" t="str">
            <v>EACH</v>
          </cell>
          <cell r="K755">
            <v>4</v>
          </cell>
          <cell r="L755">
            <v>8</v>
          </cell>
          <cell r="M755">
            <v>0</v>
          </cell>
          <cell r="N755">
            <v>0</v>
          </cell>
          <cell r="O755" t="str">
            <v>K1/37 /AKTAU</v>
          </cell>
        </row>
        <row r="756">
          <cell r="D756">
            <v>2791</v>
          </cell>
          <cell r="E756" t="str">
            <v>HAND PUMP FOR BASKET BALL</v>
          </cell>
          <cell r="F756" t="str">
            <v/>
          </cell>
          <cell r="G756" t="str">
            <v>РУЧНОЙ НАСОС ДЛЯ БАСКЕТБОЛЬНОГО МЯЧА</v>
          </cell>
          <cell r="H756" t="str">
            <v/>
          </cell>
          <cell r="I756">
            <v>1</v>
          </cell>
          <cell r="J756" t="str">
            <v>EACH</v>
          </cell>
          <cell r="K756">
            <v>6</v>
          </cell>
          <cell r="L756">
            <v>6</v>
          </cell>
          <cell r="M756">
            <v>0</v>
          </cell>
          <cell r="N756">
            <v>0</v>
          </cell>
          <cell r="O756" t="str">
            <v>K/RECROOM</v>
          </cell>
        </row>
        <row r="757">
          <cell r="D757">
            <v>2792</v>
          </cell>
          <cell r="E757" t="str">
            <v>NEEDLES FOR AIR PUMP</v>
          </cell>
          <cell r="F757" t="str">
            <v/>
          </cell>
          <cell r="G757" t="str">
            <v>ИГЛЫ ДЛЯ НАСОСА</v>
          </cell>
          <cell r="H757" t="str">
            <v/>
          </cell>
          <cell r="I757">
            <v>2</v>
          </cell>
          <cell r="J757" t="str">
            <v>PKG</v>
          </cell>
          <cell r="K757">
            <v>2</v>
          </cell>
          <cell r="L757">
            <v>4</v>
          </cell>
          <cell r="M757">
            <v>0</v>
          </cell>
          <cell r="N757">
            <v>0</v>
          </cell>
          <cell r="O757" t="str">
            <v>K1/37</v>
          </cell>
        </row>
        <row r="758">
          <cell r="D758" t="str">
            <v>2792-1</v>
          </cell>
          <cell r="E758" t="str">
            <v>NEEDLES FOR AIR PUMP</v>
          </cell>
          <cell r="F758" t="str">
            <v/>
          </cell>
          <cell r="G758" t="str">
            <v>ИГЛЫ ДЛЯ НАСОСА</v>
          </cell>
          <cell r="H758" t="str">
            <v/>
          </cell>
          <cell r="I758">
            <v>1</v>
          </cell>
          <cell r="J758" t="str">
            <v>PKG</v>
          </cell>
          <cell r="K758">
            <v>2</v>
          </cell>
          <cell r="L758">
            <v>2</v>
          </cell>
          <cell r="M758">
            <v>0</v>
          </cell>
          <cell r="N758">
            <v>0</v>
          </cell>
          <cell r="O758" t="str">
            <v>K1/37</v>
          </cell>
        </row>
        <row r="759">
          <cell r="D759">
            <v>2800</v>
          </cell>
          <cell r="E759" t="str">
            <v>ACETYLENE</v>
          </cell>
          <cell r="F759" t="str">
            <v/>
          </cell>
          <cell r="G759" t="str">
            <v>АЦЕТИЛЕН</v>
          </cell>
          <cell r="H759" t="str">
            <v/>
          </cell>
          <cell r="I759">
            <v>45</v>
          </cell>
          <cell r="J759" t="str">
            <v>CUBIC METER</v>
          </cell>
          <cell r="K759">
            <v>0</v>
          </cell>
          <cell r="L759">
            <v>0</v>
          </cell>
          <cell r="M759">
            <v>1020</v>
          </cell>
          <cell r="N759">
            <v>45900</v>
          </cell>
          <cell r="O759" t="str">
            <v>K/WELDERS</v>
          </cell>
        </row>
        <row r="760">
          <cell r="D760" t="str">
            <v>2800-1</v>
          </cell>
          <cell r="E760" t="str">
            <v>ACETYLENE</v>
          </cell>
          <cell r="F760" t="str">
            <v/>
          </cell>
          <cell r="G760" t="str">
            <v>АЦЕТИЛЕН</v>
          </cell>
          <cell r="H760" t="str">
            <v/>
          </cell>
          <cell r="I760">
            <v>35</v>
          </cell>
          <cell r="J760" t="str">
            <v>CUBIC METER</v>
          </cell>
          <cell r="K760">
            <v>0</v>
          </cell>
          <cell r="L760">
            <v>0</v>
          </cell>
          <cell r="M760">
            <v>1020</v>
          </cell>
          <cell r="N760">
            <v>35700</v>
          </cell>
          <cell r="O760" t="str">
            <v>K/WELDERS</v>
          </cell>
        </row>
        <row r="761">
          <cell r="D761" t="str">
            <v>2800-2</v>
          </cell>
          <cell r="E761" t="str">
            <v>ACETYLENE</v>
          </cell>
          <cell r="F761" t="str">
            <v/>
          </cell>
          <cell r="G761" t="str">
            <v>АЦЕТИЛЕН</v>
          </cell>
          <cell r="H761" t="str">
            <v/>
          </cell>
          <cell r="I761">
            <v>75</v>
          </cell>
          <cell r="J761" t="str">
            <v>CUBIC METER</v>
          </cell>
          <cell r="K761">
            <v>0</v>
          </cell>
          <cell r="L761">
            <v>0</v>
          </cell>
          <cell r="M761">
            <v>1020</v>
          </cell>
          <cell r="N761">
            <v>76500</v>
          </cell>
          <cell r="O761" t="str">
            <v>K/WELDERS</v>
          </cell>
        </row>
        <row r="762">
          <cell r="D762" t="str">
            <v>2800-3</v>
          </cell>
          <cell r="E762" t="str">
            <v>ACETYLENE</v>
          </cell>
          <cell r="F762" t="str">
            <v/>
          </cell>
          <cell r="G762" t="str">
            <v>АЦЕТИЛЕН</v>
          </cell>
          <cell r="H762" t="str">
            <v/>
          </cell>
          <cell r="I762">
            <v>60</v>
          </cell>
          <cell r="J762" t="str">
            <v>CUBIC METER</v>
          </cell>
          <cell r="K762">
            <v>0</v>
          </cell>
          <cell r="L762">
            <v>0</v>
          </cell>
          <cell r="M762">
            <v>1020</v>
          </cell>
          <cell r="N762">
            <v>61200</v>
          </cell>
          <cell r="O762" t="str">
            <v>K/WELDERS</v>
          </cell>
        </row>
        <row r="763">
          <cell r="D763" t="str">
            <v>2800-4</v>
          </cell>
          <cell r="E763" t="str">
            <v>ACETYLENE</v>
          </cell>
          <cell r="F763" t="str">
            <v/>
          </cell>
          <cell r="G763" t="str">
            <v>АЦЕТИЛЕН</v>
          </cell>
          <cell r="H763" t="str">
            <v/>
          </cell>
          <cell r="I763">
            <v>35</v>
          </cell>
          <cell r="J763" t="str">
            <v>CUBIC METER</v>
          </cell>
          <cell r="K763">
            <v>0</v>
          </cell>
          <cell r="L763">
            <v>0</v>
          </cell>
          <cell r="M763">
            <v>1020</v>
          </cell>
          <cell r="N763">
            <v>35700</v>
          </cell>
          <cell r="O763" t="str">
            <v>K/WELDERS</v>
          </cell>
        </row>
        <row r="764">
          <cell r="D764" t="str">
            <v>2800-5</v>
          </cell>
          <cell r="E764" t="str">
            <v>ACETYLENE</v>
          </cell>
          <cell r="F764" t="str">
            <v/>
          </cell>
          <cell r="G764" t="str">
            <v>АЦЕТИЛЕН</v>
          </cell>
          <cell r="H764" t="str">
            <v/>
          </cell>
          <cell r="I764">
            <v>5</v>
          </cell>
          <cell r="J764" t="str">
            <v>CUBIC METER</v>
          </cell>
          <cell r="K764">
            <v>0</v>
          </cell>
          <cell r="L764">
            <v>0</v>
          </cell>
          <cell r="M764">
            <v>1020</v>
          </cell>
          <cell r="N764">
            <v>5100</v>
          </cell>
          <cell r="O764" t="str">
            <v>K/WELDERS</v>
          </cell>
        </row>
        <row r="765">
          <cell r="D765" t="str">
            <v>2800-6</v>
          </cell>
          <cell r="E765" t="str">
            <v>ACETYLENE</v>
          </cell>
          <cell r="F765" t="str">
            <v/>
          </cell>
          <cell r="G765" t="str">
            <v>АЦЕТИЛЕН</v>
          </cell>
          <cell r="H765" t="str">
            <v/>
          </cell>
          <cell r="I765">
            <v>75</v>
          </cell>
          <cell r="J765" t="str">
            <v>CUBIC METER</v>
          </cell>
          <cell r="K765">
            <v>0</v>
          </cell>
          <cell r="L765">
            <v>0</v>
          </cell>
          <cell r="M765">
            <v>1020</v>
          </cell>
          <cell r="N765">
            <v>76500</v>
          </cell>
          <cell r="O765" t="str">
            <v>K/WELDERS</v>
          </cell>
        </row>
        <row r="766">
          <cell r="D766" t="str">
            <v>2800-7</v>
          </cell>
          <cell r="E766" t="str">
            <v>ACETYLENE</v>
          </cell>
          <cell r="F766" t="str">
            <v/>
          </cell>
          <cell r="G766" t="str">
            <v>АЦЕТИЛЕН</v>
          </cell>
          <cell r="H766" t="str">
            <v/>
          </cell>
          <cell r="I766">
            <v>50</v>
          </cell>
          <cell r="J766" t="str">
            <v>CUBIC METER</v>
          </cell>
          <cell r="K766">
            <v>0</v>
          </cell>
          <cell r="L766">
            <v>0</v>
          </cell>
          <cell r="M766">
            <v>1020</v>
          </cell>
          <cell r="N766">
            <v>51000</v>
          </cell>
          <cell r="O766" t="str">
            <v>K/WELDERS</v>
          </cell>
        </row>
        <row r="767">
          <cell r="D767" t="str">
            <v>2800-8</v>
          </cell>
          <cell r="E767" t="str">
            <v>ACETYLENE</v>
          </cell>
          <cell r="F767" t="str">
            <v/>
          </cell>
          <cell r="G767" t="str">
            <v>АЦЕТИЛЕН</v>
          </cell>
          <cell r="H767" t="str">
            <v/>
          </cell>
          <cell r="I767">
            <v>10</v>
          </cell>
          <cell r="J767" t="str">
            <v>CUBIC METER</v>
          </cell>
          <cell r="K767">
            <v>0</v>
          </cell>
          <cell r="L767">
            <v>0</v>
          </cell>
          <cell r="M767">
            <v>1020</v>
          </cell>
          <cell r="N767">
            <v>10200</v>
          </cell>
          <cell r="O767" t="str">
            <v>K/WELDERS</v>
          </cell>
        </row>
        <row r="768">
          <cell r="D768" t="str">
            <v>2800-9</v>
          </cell>
          <cell r="E768" t="str">
            <v>ACETYLENE</v>
          </cell>
          <cell r="F768" t="str">
            <v/>
          </cell>
          <cell r="G768" t="str">
            <v>АЦЕТИЛЕН</v>
          </cell>
          <cell r="H768" t="str">
            <v/>
          </cell>
          <cell r="I768">
            <v>40</v>
          </cell>
          <cell r="J768" t="str">
            <v>CUBIC METER</v>
          </cell>
          <cell r="K768">
            <v>0</v>
          </cell>
          <cell r="L768">
            <v>0</v>
          </cell>
          <cell r="M768">
            <v>1020</v>
          </cell>
          <cell r="N768">
            <v>40800</v>
          </cell>
          <cell r="O768" t="str">
            <v>K/WELDERS</v>
          </cell>
        </row>
        <row r="769">
          <cell r="D769" t="str">
            <v>2800-10</v>
          </cell>
          <cell r="E769" t="str">
            <v>ACETYLENE</v>
          </cell>
          <cell r="F769" t="str">
            <v/>
          </cell>
          <cell r="G769" t="str">
            <v>АЦЕТИЛЕН</v>
          </cell>
          <cell r="H769" t="str">
            <v/>
          </cell>
          <cell r="I769">
            <v>40</v>
          </cell>
          <cell r="J769" t="str">
            <v>CUBIC METER</v>
          </cell>
          <cell r="K769">
            <v>0</v>
          </cell>
          <cell r="L769">
            <v>0</v>
          </cell>
          <cell r="M769">
            <v>1020</v>
          </cell>
          <cell r="N769">
            <v>40800</v>
          </cell>
          <cell r="O769" t="str">
            <v>K/WELDERS</v>
          </cell>
        </row>
        <row r="770">
          <cell r="D770" t="str">
            <v>2800-11</v>
          </cell>
          <cell r="E770" t="str">
            <v>ACETYLENE</v>
          </cell>
          <cell r="F770" t="str">
            <v/>
          </cell>
          <cell r="G770" t="str">
            <v>АЦЕТИЛЕН</v>
          </cell>
          <cell r="H770" t="str">
            <v/>
          </cell>
          <cell r="I770">
            <v>40</v>
          </cell>
          <cell r="J770" t="str">
            <v>CUBIC METER</v>
          </cell>
          <cell r="K770">
            <v>0</v>
          </cell>
          <cell r="L770">
            <v>0</v>
          </cell>
          <cell r="M770">
            <v>1020</v>
          </cell>
          <cell r="N770">
            <v>40800</v>
          </cell>
          <cell r="O770" t="str">
            <v>K/WELDERS</v>
          </cell>
        </row>
        <row r="771">
          <cell r="D771" t="str">
            <v>2800-12</v>
          </cell>
          <cell r="E771" t="str">
            <v>ACETYLENE</v>
          </cell>
          <cell r="F771" t="str">
            <v/>
          </cell>
          <cell r="G771" t="str">
            <v>АЦЕТИЛЕН</v>
          </cell>
          <cell r="H771" t="str">
            <v/>
          </cell>
          <cell r="I771">
            <v>20</v>
          </cell>
          <cell r="J771" t="str">
            <v>CUBIC METER</v>
          </cell>
          <cell r="K771">
            <v>0</v>
          </cell>
          <cell r="L771">
            <v>0</v>
          </cell>
          <cell r="M771">
            <v>1020</v>
          </cell>
          <cell r="N771">
            <v>20400</v>
          </cell>
          <cell r="O771" t="str">
            <v>K/WELDERS</v>
          </cell>
        </row>
        <row r="772">
          <cell r="D772" t="str">
            <v>2800-13</v>
          </cell>
          <cell r="E772" t="str">
            <v>ACETYLENE</v>
          </cell>
          <cell r="F772" t="str">
            <v/>
          </cell>
          <cell r="G772" t="str">
            <v>АЦЕТИЛЕН</v>
          </cell>
          <cell r="H772" t="str">
            <v/>
          </cell>
          <cell r="I772">
            <v>35</v>
          </cell>
          <cell r="J772" t="str">
            <v>CUBIC METER</v>
          </cell>
          <cell r="K772">
            <v>0</v>
          </cell>
          <cell r="L772">
            <v>0</v>
          </cell>
          <cell r="M772">
            <v>1020</v>
          </cell>
          <cell r="N772">
            <v>35700</v>
          </cell>
          <cell r="O772" t="str">
            <v>K/WELDERS</v>
          </cell>
        </row>
        <row r="773">
          <cell r="D773" t="str">
            <v>2800-14</v>
          </cell>
          <cell r="E773" t="str">
            <v>ACETYLENE</v>
          </cell>
          <cell r="F773" t="str">
            <v/>
          </cell>
          <cell r="G773" t="str">
            <v>АЦЕТИЛЕН</v>
          </cell>
          <cell r="H773" t="str">
            <v/>
          </cell>
          <cell r="I773">
            <v>20</v>
          </cell>
          <cell r="J773" t="str">
            <v>CUBIC METER</v>
          </cell>
          <cell r="K773">
            <v>0</v>
          </cell>
          <cell r="L773">
            <v>0</v>
          </cell>
          <cell r="M773">
            <v>1020</v>
          </cell>
          <cell r="N773">
            <v>20400</v>
          </cell>
          <cell r="O773" t="str">
            <v>K/WELDERS</v>
          </cell>
        </row>
        <row r="774">
          <cell r="D774">
            <v>2835</v>
          </cell>
          <cell r="E774" t="str">
            <v>ELECTRIC HEATER CLOSED 500 GR</v>
          </cell>
          <cell r="F774" t="str">
            <v/>
          </cell>
          <cell r="G774" t="str">
            <v>ЭЛЕКТРИЧЕСКАЯ ПЛИТКА НА КОЛБУ 500 ГР</v>
          </cell>
          <cell r="H774" t="str">
            <v/>
          </cell>
          <cell r="I774">
            <v>2</v>
          </cell>
          <cell r="J774" t="str">
            <v>EACH</v>
          </cell>
          <cell r="K774">
            <v>0</v>
          </cell>
          <cell r="L774">
            <v>0</v>
          </cell>
          <cell r="M774">
            <v>4620</v>
          </cell>
          <cell r="N774">
            <v>9240</v>
          </cell>
          <cell r="O774" t="str">
            <v>K1/13</v>
          </cell>
        </row>
        <row r="775">
          <cell r="D775">
            <v>2836</v>
          </cell>
          <cell r="E775" t="str">
            <v>ELECTRIC HEATER CLOSED 1 LTR</v>
          </cell>
          <cell r="F775" t="str">
            <v/>
          </cell>
          <cell r="G775" t="str">
            <v>ЭЛЕКТРИЧЕСКАЯ ПЛИТКА НА КОЛБУ 1 ЛИТР</v>
          </cell>
          <cell r="H775" t="str">
            <v/>
          </cell>
          <cell r="I775">
            <v>2</v>
          </cell>
          <cell r="J775" t="str">
            <v>EACH</v>
          </cell>
          <cell r="K775">
            <v>0</v>
          </cell>
          <cell r="L775">
            <v>0</v>
          </cell>
          <cell r="M775">
            <v>5680</v>
          </cell>
          <cell r="N775">
            <v>11360</v>
          </cell>
          <cell r="O775" t="str">
            <v>K1/13</v>
          </cell>
        </row>
        <row r="776">
          <cell r="D776">
            <v>2837</v>
          </cell>
          <cell r="E776" t="str">
            <v>CLOCK WITH TIMER</v>
          </cell>
          <cell r="F776" t="str">
            <v/>
          </cell>
          <cell r="G776" t="str">
            <v>ЧАСЫ С ТАЙМЕРОМ</v>
          </cell>
          <cell r="H776" t="str">
            <v/>
          </cell>
          <cell r="I776">
            <v>1</v>
          </cell>
          <cell r="J776" t="str">
            <v>EACH</v>
          </cell>
          <cell r="K776">
            <v>0</v>
          </cell>
          <cell r="L776">
            <v>0</v>
          </cell>
          <cell r="M776">
            <v>3460</v>
          </cell>
          <cell r="N776">
            <v>3460</v>
          </cell>
          <cell r="O776" t="str">
            <v>K1/13</v>
          </cell>
        </row>
        <row r="777">
          <cell r="D777">
            <v>2838</v>
          </cell>
          <cell r="E777" t="str">
            <v>JERRYCAN FOR DISTILLATE 10 LTR</v>
          </cell>
          <cell r="F777" t="str">
            <v/>
          </cell>
          <cell r="G777" t="str">
            <v>КАНИСТРА ДЛЯ ДИСТИЛЛЯТА 10 ЛИТРОВ</v>
          </cell>
          <cell r="H777" t="str">
            <v/>
          </cell>
          <cell r="I777">
            <v>1</v>
          </cell>
          <cell r="J777" t="str">
            <v>EACH</v>
          </cell>
          <cell r="K777">
            <v>0</v>
          </cell>
          <cell r="L777">
            <v>0</v>
          </cell>
          <cell r="M777">
            <v>670</v>
          </cell>
          <cell r="N777">
            <v>670</v>
          </cell>
          <cell r="O777" t="str">
            <v>K1/13</v>
          </cell>
        </row>
        <row r="778">
          <cell r="D778">
            <v>2839</v>
          </cell>
          <cell r="E778" t="str">
            <v>JERRYCAN FOR DRAIN 10 LTR</v>
          </cell>
          <cell r="F778" t="str">
            <v/>
          </cell>
          <cell r="G778" t="str">
            <v>КАНИСТРА ДЛЯ СЛИВА 10 ЛИТРОВ</v>
          </cell>
          <cell r="H778" t="str">
            <v/>
          </cell>
          <cell r="I778">
            <v>1</v>
          </cell>
          <cell r="J778" t="str">
            <v>EACH</v>
          </cell>
          <cell r="K778">
            <v>0</v>
          </cell>
          <cell r="L778">
            <v>0</v>
          </cell>
          <cell r="M778">
            <v>670</v>
          </cell>
          <cell r="N778">
            <v>670</v>
          </cell>
          <cell r="O778" t="str">
            <v>K1/13</v>
          </cell>
        </row>
        <row r="779">
          <cell r="D779">
            <v>2840</v>
          </cell>
          <cell r="E779" t="str">
            <v>LARGE FUNNEL FOR DRAIN JERRYCAN</v>
          </cell>
          <cell r="F779" t="str">
            <v/>
          </cell>
          <cell r="G779" t="str">
            <v>ВОРОНКА БОЛЬШАЯ ДЛЯ КАНИСТРЫ (СЛИВНОЙ)</v>
          </cell>
          <cell r="H779" t="str">
            <v/>
          </cell>
          <cell r="I779">
            <v>1</v>
          </cell>
          <cell r="J779" t="str">
            <v>EACH</v>
          </cell>
          <cell r="K779">
            <v>0</v>
          </cell>
          <cell r="L779">
            <v>0</v>
          </cell>
          <cell r="M779">
            <v>350</v>
          </cell>
          <cell r="N779">
            <v>350</v>
          </cell>
          <cell r="O779" t="str">
            <v>K1/13</v>
          </cell>
        </row>
        <row r="780">
          <cell r="D780">
            <v>2841</v>
          </cell>
          <cell r="E780" t="str">
            <v>ELECTRICAL MIXER WITH MAGNET</v>
          </cell>
          <cell r="F780" t="str">
            <v/>
          </cell>
          <cell r="G780" t="str">
            <v>ЭЛЕКТРОМЕШАЛКА С МАГНИТОМ</v>
          </cell>
          <cell r="H780" t="str">
            <v/>
          </cell>
          <cell r="I780">
            <v>1</v>
          </cell>
          <cell r="J780" t="str">
            <v>EACH</v>
          </cell>
          <cell r="K780">
            <v>0</v>
          </cell>
          <cell r="L780">
            <v>0</v>
          </cell>
          <cell r="M780">
            <v>5310</v>
          </cell>
          <cell r="N780">
            <v>5310</v>
          </cell>
          <cell r="O780" t="str">
            <v>K1/13</v>
          </cell>
        </row>
        <row r="781">
          <cell r="D781">
            <v>2843</v>
          </cell>
          <cell r="E781" t="str">
            <v>ELECTRICAL MIXER FOR SALT</v>
          </cell>
          <cell r="F781" t="str">
            <v/>
          </cell>
          <cell r="G781" t="str">
            <v>ЭЛЕКТРОМЕШАЛКА ДЛЯ СОЛЕЙ</v>
          </cell>
          <cell r="H781" t="str">
            <v/>
          </cell>
          <cell r="I781">
            <v>2</v>
          </cell>
          <cell r="J781" t="str">
            <v>EACH</v>
          </cell>
          <cell r="K781">
            <v>0</v>
          </cell>
          <cell r="L781">
            <v>0</v>
          </cell>
          <cell r="M781">
            <v>33170</v>
          </cell>
          <cell r="N781">
            <v>66340</v>
          </cell>
          <cell r="O781" t="str">
            <v>K1/13</v>
          </cell>
        </row>
        <row r="782">
          <cell r="D782">
            <v>2844</v>
          </cell>
          <cell r="E782" t="str">
            <v>DISTILLER COMPLETE</v>
          </cell>
          <cell r="F782" t="str">
            <v/>
          </cell>
          <cell r="G782" t="str">
            <v>ДИСТИЛЛЯТОР С КОМПЛЕКТУЮЩИМИ</v>
          </cell>
          <cell r="H782" t="str">
            <v/>
          </cell>
          <cell r="I782">
            <v>1</v>
          </cell>
          <cell r="J782" t="str">
            <v>EACH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 t="str">
            <v>K1/15</v>
          </cell>
        </row>
        <row r="783">
          <cell r="D783">
            <v>2845</v>
          </cell>
          <cell r="E783" t="str">
            <v>SPECIMEN FARCEPS</v>
          </cell>
          <cell r="F783" t="str">
            <v/>
          </cell>
          <cell r="G783" t="str">
            <v>ПИНЦЕТ</v>
          </cell>
          <cell r="H783" t="str">
            <v/>
          </cell>
          <cell r="I783">
            <v>1</v>
          </cell>
          <cell r="J783" t="str">
            <v>EACH</v>
          </cell>
          <cell r="K783">
            <v>0</v>
          </cell>
          <cell r="L783">
            <v>0</v>
          </cell>
          <cell r="M783">
            <v>350</v>
          </cell>
          <cell r="N783">
            <v>350</v>
          </cell>
          <cell r="O783" t="str">
            <v>K1/13</v>
          </cell>
        </row>
        <row r="784">
          <cell r="D784">
            <v>2846</v>
          </cell>
          <cell r="E784" t="str">
            <v>SCISSORS</v>
          </cell>
          <cell r="F784" t="str">
            <v/>
          </cell>
          <cell r="G784" t="str">
            <v>НОЖНИЦЫ</v>
          </cell>
          <cell r="H784" t="str">
            <v/>
          </cell>
          <cell r="I784">
            <v>2</v>
          </cell>
          <cell r="J784" t="str">
            <v>EACH</v>
          </cell>
          <cell r="K784">
            <v>0</v>
          </cell>
          <cell r="L784">
            <v>0</v>
          </cell>
          <cell r="M784">
            <v>320</v>
          </cell>
          <cell r="N784">
            <v>640</v>
          </cell>
          <cell r="O784" t="str">
            <v>K1/13</v>
          </cell>
        </row>
        <row r="785">
          <cell r="D785">
            <v>2847</v>
          </cell>
          <cell r="E785" t="str">
            <v>RUBBER GLOVES</v>
          </cell>
          <cell r="F785" t="str">
            <v/>
          </cell>
          <cell r="G785" t="str">
            <v>ПЕРЧАТКИ РЕЗИНОВЫЕ</v>
          </cell>
          <cell r="H785" t="str">
            <v/>
          </cell>
          <cell r="I785">
            <v>4</v>
          </cell>
          <cell r="J785" t="str">
            <v>PAIR</v>
          </cell>
          <cell r="K785">
            <v>0</v>
          </cell>
          <cell r="L785">
            <v>0</v>
          </cell>
          <cell r="M785">
            <v>550</v>
          </cell>
          <cell r="N785">
            <v>2200</v>
          </cell>
          <cell r="O785" t="str">
            <v>K1/13</v>
          </cell>
        </row>
        <row r="786">
          <cell r="D786">
            <v>2849</v>
          </cell>
          <cell r="E786" t="str">
            <v>BRAKER 1000 ML</v>
          </cell>
          <cell r="F786" t="str">
            <v/>
          </cell>
          <cell r="G786" t="str">
            <v>СТАКАН ХИМИЧЕСКИЙ 1000 МЛ</v>
          </cell>
          <cell r="H786" t="str">
            <v/>
          </cell>
          <cell r="I786">
            <v>3</v>
          </cell>
          <cell r="J786" t="str">
            <v>EACH</v>
          </cell>
          <cell r="K786">
            <v>0</v>
          </cell>
          <cell r="L786">
            <v>0</v>
          </cell>
          <cell r="M786">
            <v>380</v>
          </cell>
          <cell r="N786">
            <v>1140</v>
          </cell>
          <cell r="O786" t="str">
            <v>K1/13</v>
          </cell>
        </row>
        <row r="787">
          <cell r="D787">
            <v>2851</v>
          </cell>
          <cell r="E787" t="str">
            <v>CYLINDER</v>
          </cell>
          <cell r="F787" t="str">
            <v/>
          </cell>
          <cell r="G787" t="str">
            <v>ЦИЛИНДР</v>
          </cell>
          <cell r="H787" t="str">
            <v/>
          </cell>
          <cell r="I787">
            <v>2</v>
          </cell>
          <cell r="J787" t="str">
            <v>EACH</v>
          </cell>
          <cell r="K787">
            <v>0</v>
          </cell>
          <cell r="L787">
            <v>0</v>
          </cell>
          <cell r="M787">
            <v>360</v>
          </cell>
          <cell r="N787">
            <v>720</v>
          </cell>
          <cell r="O787" t="str">
            <v>K1/13</v>
          </cell>
        </row>
        <row r="788">
          <cell r="D788">
            <v>2852</v>
          </cell>
          <cell r="E788" t="str">
            <v>SEPARATING FUNNEL 500 ML</v>
          </cell>
          <cell r="F788" t="str">
            <v/>
          </cell>
          <cell r="G788" t="str">
            <v>ВОРОНКА ДЕЛИТЕЛЬНАЯ 500 МЛ</v>
          </cell>
          <cell r="H788" t="str">
            <v/>
          </cell>
          <cell r="I788">
            <v>10</v>
          </cell>
          <cell r="J788" t="str">
            <v>EACH</v>
          </cell>
          <cell r="K788">
            <v>0</v>
          </cell>
          <cell r="L788">
            <v>0</v>
          </cell>
          <cell r="M788">
            <v>350</v>
          </cell>
          <cell r="N788">
            <v>3500</v>
          </cell>
          <cell r="O788" t="str">
            <v>K1/13</v>
          </cell>
        </row>
        <row r="789">
          <cell r="D789" t="str">
            <v>2852-1</v>
          </cell>
          <cell r="E789" t="str">
            <v>SEPARATING FUNNEL 500 ML</v>
          </cell>
          <cell r="F789" t="str">
            <v/>
          </cell>
          <cell r="G789" t="str">
            <v>ВОРОНКА ДЕЛИТЕЛЬНАЯ 500 МЛ</v>
          </cell>
          <cell r="H789" t="str">
            <v/>
          </cell>
          <cell r="I789">
            <v>5</v>
          </cell>
          <cell r="J789" t="str">
            <v>EACH</v>
          </cell>
          <cell r="K789">
            <v>0</v>
          </cell>
          <cell r="L789">
            <v>0</v>
          </cell>
          <cell r="M789">
            <v>576</v>
          </cell>
          <cell r="N789">
            <v>2880</v>
          </cell>
          <cell r="O789" t="str">
            <v>K1/13</v>
          </cell>
        </row>
        <row r="790">
          <cell r="D790">
            <v>2853</v>
          </cell>
          <cell r="E790" t="str">
            <v>ROUND BOTTOM FLASK 500 ML</v>
          </cell>
          <cell r="F790" t="str">
            <v/>
          </cell>
          <cell r="G790" t="str">
            <v>КОЛБА КРУГЛОДОННАЯ 500 МЛ</v>
          </cell>
          <cell r="H790" t="str">
            <v/>
          </cell>
          <cell r="I790">
            <v>10</v>
          </cell>
          <cell r="J790" t="str">
            <v>EACH</v>
          </cell>
          <cell r="K790">
            <v>0</v>
          </cell>
          <cell r="L790">
            <v>0</v>
          </cell>
          <cell r="M790">
            <v>220</v>
          </cell>
          <cell r="N790">
            <v>2200</v>
          </cell>
          <cell r="O790" t="str">
            <v>K1/13</v>
          </cell>
        </row>
        <row r="791">
          <cell r="D791">
            <v>2854</v>
          </cell>
          <cell r="E791" t="str">
            <v>HEAT RESISTANT FLASK 500 ML</v>
          </cell>
          <cell r="F791" t="str">
            <v/>
          </cell>
          <cell r="G791" t="str">
            <v>КОЛБА ТЕРМОСТОЙКАЯ 1000 МЛ</v>
          </cell>
          <cell r="H791" t="str">
            <v/>
          </cell>
          <cell r="I791">
            <v>10</v>
          </cell>
          <cell r="J791" t="str">
            <v>EACH</v>
          </cell>
          <cell r="K791">
            <v>0</v>
          </cell>
          <cell r="L791">
            <v>0</v>
          </cell>
          <cell r="M791">
            <v>520</v>
          </cell>
          <cell r="N791">
            <v>5200</v>
          </cell>
          <cell r="O791" t="str">
            <v>K1/13</v>
          </cell>
        </row>
        <row r="792">
          <cell r="D792">
            <v>2855</v>
          </cell>
          <cell r="E792" t="str">
            <v>CYLINDER 1000 ML</v>
          </cell>
          <cell r="F792" t="str">
            <v/>
          </cell>
          <cell r="G792" t="str">
            <v>ЦИЛИНДР 1000 МЛ</v>
          </cell>
          <cell r="H792" t="str">
            <v/>
          </cell>
          <cell r="I792">
            <v>20</v>
          </cell>
          <cell r="J792" t="str">
            <v>EACH</v>
          </cell>
          <cell r="K792">
            <v>0</v>
          </cell>
          <cell r="L792">
            <v>0</v>
          </cell>
          <cell r="M792">
            <v>360</v>
          </cell>
          <cell r="N792">
            <v>7200</v>
          </cell>
          <cell r="O792" t="str">
            <v>K1/13</v>
          </cell>
        </row>
        <row r="793">
          <cell r="D793">
            <v>2855</v>
          </cell>
          <cell r="E793" t="str">
            <v>CYLINDER 1000 ML</v>
          </cell>
          <cell r="F793" t="str">
            <v/>
          </cell>
          <cell r="G793" t="str">
            <v>ЦИЛИНДР 1000 МЛ</v>
          </cell>
          <cell r="H793" t="str">
            <v/>
          </cell>
          <cell r="I793">
            <v>5</v>
          </cell>
          <cell r="J793" t="str">
            <v>EACH</v>
          </cell>
          <cell r="K793">
            <v>0</v>
          </cell>
          <cell r="L793">
            <v>0</v>
          </cell>
          <cell r="M793">
            <v>792</v>
          </cell>
          <cell r="N793">
            <v>3960</v>
          </cell>
          <cell r="O793" t="str">
            <v>K1/13</v>
          </cell>
        </row>
        <row r="794">
          <cell r="D794">
            <v>2856</v>
          </cell>
          <cell r="E794" t="str">
            <v>CONICAL FLASK 250 ML</v>
          </cell>
          <cell r="F794" t="str">
            <v/>
          </cell>
          <cell r="G794" t="str">
            <v>КОЛБЫ КОНИЧЕСКИЕ 250 МЛ</v>
          </cell>
          <cell r="H794" t="str">
            <v/>
          </cell>
          <cell r="I794">
            <v>5</v>
          </cell>
          <cell r="J794" t="str">
            <v>EACH</v>
          </cell>
          <cell r="K794">
            <v>0</v>
          </cell>
          <cell r="L794">
            <v>0</v>
          </cell>
          <cell r="M794">
            <v>250</v>
          </cell>
          <cell r="N794">
            <v>1250</v>
          </cell>
          <cell r="O794" t="str">
            <v>K1/13</v>
          </cell>
        </row>
        <row r="795">
          <cell r="D795">
            <v>2856</v>
          </cell>
          <cell r="E795" t="str">
            <v>CONICAL FLASK 250 ML</v>
          </cell>
          <cell r="F795" t="str">
            <v/>
          </cell>
          <cell r="G795" t="str">
            <v>КОЛБЫ КОНИЧЕСКИЕ 250 МЛ</v>
          </cell>
          <cell r="H795" t="str">
            <v/>
          </cell>
          <cell r="I795">
            <v>9</v>
          </cell>
          <cell r="J795" t="str">
            <v>EACH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 t="str">
            <v>K1/13</v>
          </cell>
        </row>
        <row r="796">
          <cell r="D796">
            <v>2856</v>
          </cell>
          <cell r="E796" t="str">
            <v>CONICAL FLASK 250 ML</v>
          </cell>
          <cell r="F796" t="str">
            <v/>
          </cell>
          <cell r="G796" t="str">
            <v>КОЛБЫ КОНИЧЕСКИЕ 250 МЛ</v>
          </cell>
          <cell r="H796" t="str">
            <v/>
          </cell>
          <cell r="I796">
            <v>20</v>
          </cell>
          <cell r="J796" t="str">
            <v>EACH</v>
          </cell>
          <cell r="K796">
            <v>0</v>
          </cell>
          <cell r="L796">
            <v>0</v>
          </cell>
          <cell r="M796">
            <v>408</v>
          </cell>
          <cell r="N796">
            <v>8160</v>
          </cell>
          <cell r="O796" t="str">
            <v>K1/13</v>
          </cell>
        </row>
        <row r="797">
          <cell r="D797">
            <v>2857</v>
          </cell>
          <cell r="E797" t="str">
            <v>CONICAL FLASK 500 ML</v>
          </cell>
          <cell r="F797" t="str">
            <v/>
          </cell>
          <cell r="G797" t="str">
            <v>КОЛБЫ КОНИЧЕСКИЕ 500 МЛ</v>
          </cell>
          <cell r="H797" t="str">
            <v/>
          </cell>
          <cell r="I797">
            <v>3</v>
          </cell>
          <cell r="J797" t="str">
            <v>EACH</v>
          </cell>
          <cell r="K797">
            <v>0</v>
          </cell>
          <cell r="L797">
            <v>0</v>
          </cell>
          <cell r="M797">
            <v>300</v>
          </cell>
          <cell r="N797">
            <v>900</v>
          </cell>
          <cell r="O797" t="str">
            <v>K1/13</v>
          </cell>
        </row>
        <row r="798">
          <cell r="D798" t="str">
            <v>2857-1</v>
          </cell>
          <cell r="E798" t="str">
            <v>CONICAL FLASK 500 ML</v>
          </cell>
          <cell r="F798" t="str">
            <v/>
          </cell>
          <cell r="G798" t="str">
            <v>КОЛБЫ КОНИЧЕСКИЕ 500 МЛ</v>
          </cell>
          <cell r="H798" t="str">
            <v/>
          </cell>
          <cell r="I798">
            <v>9</v>
          </cell>
          <cell r="J798" t="str">
            <v>EACH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 t="str">
            <v>K1/13</v>
          </cell>
        </row>
        <row r="799">
          <cell r="D799">
            <v>2858</v>
          </cell>
          <cell r="E799" t="str">
            <v>VOLUMETRIC FLASK 100 ML</v>
          </cell>
          <cell r="F799" t="str">
            <v/>
          </cell>
          <cell r="G799" t="str">
            <v>КОЛБЫ МЕРНЫЕ 100 МЛ</v>
          </cell>
          <cell r="H799" t="str">
            <v/>
          </cell>
          <cell r="I799">
            <v>3</v>
          </cell>
          <cell r="J799" t="str">
            <v>EACH</v>
          </cell>
          <cell r="K799">
            <v>0</v>
          </cell>
          <cell r="L799">
            <v>0</v>
          </cell>
          <cell r="M799">
            <v>180</v>
          </cell>
          <cell r="N799">
            <v>540</v>
          </cell>
          <cell r="O799" t="str">
            <v>K1/13</v>
          </cell>
        </row>
        <row r="800">
          <cell r="D800" t="str">
            <v>2858-1</v>
          </cell>
          <cell r="E800" t="str">
            <v>VOLUMETRIC FLASK 100 ML</v>
          </cell>
          <cell r="F800" t="str">
            <v/>
          </cell>
          <cell r="G800" t="str">
            <v>КОЛБЫ МЕРНЫЕ 100 МЛ</v>
          </cell>
          <cell r="H800" t="str">
            <v/>
          </cell>
          <cell r="I800">
            <v>11</v>
          </cell>
          <cell r="J800" t="str">
            <v>EACH</v>
          </cell>
          <cell r="K800">
            <v>0</v>
          </cell>
          <cell r="L800">
            <v>0</v>
          </cell>
          <cell r="M800">
            <v>288</v>
          </cell>
          <cell r="N800">
            <v>3168</v>
          </cell>
          <cell r="O800" t="str">
            <v>K1/13</v>
          </cell>
        </row>
        <row r="801">
          <cell r="D801">
            <v>2859</v>
          </cell>
          <cell r="E801" t="str">
            <v>VOLUMETRIC FLASK 1000 ML</v>
          </cell>
          <cell r="F801" t="str">
            <v/>
          </cell>
          <cell r="G801" t="str">
            <v>КОЛБЫ МЕРНЫЕ 1000 МЛ</v>
          </cell>
          <cell r="H801" t="str">
            <v/>
          </cell>
          <cell r="I801">
            <v>3</v>
          </cell>
          <cell r="J801" t="str">
            <v>EACH</v>
          </cell>
          <cell r="K801">
            <v>0</v>
          </cell>
          <cell r="L801">
            <v>0</v>
          </cell>
          <cell r="M801">
            <v>320</v>
          </cell>
          <cell r="N801">
            <v>960</v>
          </cell>
          <cell r="O801" t="str">
            <v>K1/13</v>
          </cell>
        </row>
        <row r="802">
          <cell r="D802" t="str">
            <v>2859-1</v>
          </cell>
          <cell r="E802" t="str">
            <v>VOLUMETRIC FLASK 1000 ML</v>
          </cell>
          <cell r="F802" t="str">
            <v/>
          </cell>
          <cell r="G802" t="str">
            <v>КОЛБЫ МЕРНЫЕ 1000 МЛ</v>
          </cell>
          <cell r="H802" t="str">
            <v/>
          </cell>
          <cell r="I802">
            <v>8</v>
          </cell>
          <cell r="J802" t="str">
            <v>EACH</v>
          </cell>
          <cell r="K802">
            <v>0</v>
          </cell>
          <cell r="L802">
            <v>0</v>
          </cell>
          <cell r="M802">
            <v>792</v>
          </cell>
          <cell r="N802">
            <v>6336</v>
          </cell>
          <cell r="O802" t="str">
            <v>K1/13</v>
          </cell>
        </row>
        <row r="803">
          <cell r="D803">
            <v>2862</v>
          </cell>
          <cell r="E803" t="str">
            <v>GASOLINE A-80</v>
          </cell>
          <cell r="F803" t="str">
            <v/>
          </cell>
          <cell r="G803" t="str">
            <v>БЕНЗИН А-80</v>
          </cell>
          <cell r="H803" t="str">
            <v/>
          </cell>
          <cell r="I803">
            <v>200</v>
          </cell>
          <cell r="J803" t="str">
            <v>LITER</v>
          </cell>
          <cell r="K803">
            <v>0</v>
          </cell>
          <cell r="L803">
            <v>0</v>
          </cell>
          <cell r="M803">
            <v>24.995999999999999</v>
          </cell>
          <cell r="N803">
            <v>4999.2</v>
          </cell>
          <cell r="O803" t="str">
            <v>K/FUEL STATION</v>
          </cell>
        </row>
        <row r="804">
          <cell r="D804">
            <v>2950</v>
          </cell>
          <cell r="E804" t="str">
            <v>BRAKE FLUID</v>
          </cell>
          <cell r="F804" t="str">
            <v>DONAX YB</v>
          </cell>
          <cell r="G804" t="str">
            <v>ТОРМОЗНАЯ ЖИДКОСТЬ</v>
          </cell>
          <cell r="H804" t="str">
            <v>ДОНАКС УВ</v>
          </cell>
          <cell r="I804">
            <v>2</v>
          </cell>
          <cell r="J804" t="str">
            <v>LITER</v>
          </cell>
          <cell r="K804">
            <v>0</v>
          </cell>
          <cell r="L804">
            <v>0</v>
          </cell>
          <cell r="M804">
            <v>1320</v>
          </cell>
          <cell r="N804">
            <v>2640</v>
          </cell>
          <cell r="O804" t="str">
            <v>K1/62</v>
          </cell>
        </row>
        <row r="805">
          <cell r="D805">
            <v>2950</v>
          </cell>
          <cell r="E805" t="str">
            <v>BRAKE FLUID</v>
          </cell>
          <cell r="F805" t="str">
            <v>DONAX YB</v>
          </cell>
          <cell r="G805" t="str">
            <v>ТОРМОЗНАЯ ЖИДКОСТЬ</v>
          </cell>
          <cell r="H805" t="str">
            <v>ДОНАКС УВ</v>
          </cell>
          <cell r="I805">
            <v>10</v>
          </cell>
          <cell r="J805" t="str">
            <v>LITER</v>
          </cell>
          <cell r="K805">
            <v>0</v>
          </cell>
          <cell r="L805">
            <v>0</v>
          </cell>
          <cell r="M805">
            <v>1500</v>
          </cell>
          <cell r="N805">
            <v>15000</v>
          </cell>
          <cell r="O805" t="str">
            <v>K1/62</v>
          </cell>
        </row>
        <row r="806">
          <cell r="D806">
            <v>2953</v>
          </cell>
          <cell r="E806" t="str">
            <v>INSULATING MAT</v>
          </cell>
          <cell r="F806" t="str">
            <v/>
          </cell>
          <cell r="G806" t="str">
            <v>КОВРИКИ ДИЭЛЕКТРИЧЕСКИЕ</v>
          </cell>
          <cell r="H806" t="str">
            <v/>
          </cell>
          <cell r="I806">
            <v>9</v>
          </cell>
          <cell r="J806" t="str">
            <v>EACH</v>
          </cell>
          <cell r="K806">
            <v>0</v>
          </cell>
          <cell r="L806">
            <v>0</v>
          </cell>
          <cell r="M806">
            <v>1322.4</v>
          </cell>
          <cell r="N806">
            <v>11901.6</v>
          </cell>
          <cell r="O806" t="str">
            <v>K1/5</v>
          </cell>
        </row>
        <row r="807">
          <cell r="D807">
            <v>2954</v>
          </cell>
          <cell r="E807" t="str">
            <v>GAS MASK PG-7</v>
          </cell>
          <cell r="F807" t="str">
            <v/>
          </cell>
          <cell r="G807" t="str">
            <v>ПРОТИВОГАЗ ПГ-7</v>
          </cell>
          <cell r="H807" t="str">
            <v/>
          </cell>
          <cell r="I807">
            <v>25</v>
          </cell>
          <cell r="J807" t="str">
            <v>EACH</v>
          </cell>
          <cell r="K807">
            <v>0</v>
          </cell>
          <cell r="L807">
            <v>0</v>
          </cell>
          <cell r="M807">
            <v>7041.6</v>
          </cell>
          <cell r="N807">
            <v>176040</v>
          </cell>
          <cell r="O807" t="str">
            <v>K1/23</v>
          </cell>
        </row>
        <row r="808">
          <cell r="D808">
            <v>2955</v>
          </cell>
          <cell r="E808" t="str">
            <v>GAS MASK PG-4U</v>
          </cell>
          <cell r="F808" t="str">
            <v/>
          </cell>
          <cell r="G808" t="str">
            <v>ПРОТИВОГАЗ ПГ-4У</v>
          </cell>
          <cell r="H808" t="str">
            <v/>
          </cell>
          <cell r="I808">
            <v>18</v>
          </cell>
          <cell r="J808" t="str">
            <v>EACH</v>
          </cell>
          <cell r="K808">
            <v>0</v>
          </cell>
          <cell r="L808">
            <v>0</v>
          </cell>
          <cell r="M808">
            <v>7041.6</v>
          </cell>
          <cell r="N808">
            <v>126748.8</v>
          </cell>
          <cell r="O808" t="str">
            <v>K1/23</v>
          </cell>
        </row>
        <row r="809">
          <cell r="D809">
            <v>2956</v>
          </cell>
          <cell r="E809" t="str">
            <v>RESPIRATOR U-2K</v>
          </cell>
          <cell r="F809" t="str">
            <v/>
          </cell>
          <cell r="G809" t="str">
            <v>РЕСПИРАТОР У-2К</v>
          </cell>
          <cell r="H809" t="str">
            <v/>
          </cell>
          <cell r="I809">
            <v>12</v>
          </cell>
          <cell r="J809" t="str">
            <v>EACH</v>
          </cell>
          <cell r="K809">
            <v>0</v>
          </cell>
          <cell r="L809">
            <v>0</v>
          </cell>
          <cell r="M809">
            <v>237.6</v>
          </cell>
          <cell r="N809">
            <v>2851.2</v>
          </cell>
          <cell r="O809" t="str">
            <v>K1/23</v>
          </cell>
        </row>
        <row r="810">
          <cell r="D810">
            <v>2957</v>
          </cell>
          <cell r="E810" t="str">
            <v>RESPIRATOR F-62SH</v>
          </cell>
          <cell r="F810" t="str">
            <v/>
          </cell>
          <cell r="G810" t="str">
            <v>РЕСПИРАТОР Ф-62Ш</v>
          </cell>
          <cell r="H810" t="str">
            <v/>
          </cell>
          <cell r="I810">
            <v>24</v>
          </cell>
          <cell r="J810" t="str">
            <v>EACH</v>
          </cell>
          <cell r="K810">
            <v>0</v>
          </cell>
          <cell r="L810">
            <v>0</v>
          </cell>
          <cell r="M810">
            <v>510</v>
          </cell>
          <cell r="N810">
            <v>12240</v>
          </cell>
          <cell r="O810" t="str">
            <v>K1/23</v>
          </cell>
        </row>
        <row r="811">
          <cell r="D811">
            <v>2958</v>
          </cell>
          <cell r="E811" t="str">
            <v>RESPIRATOR RPG-6725</v>
          </cell>
          <cell r="F811" t="str">
            <v/>
          </cell>
          <cell r="G811" t="str">
            <v>РЕСПИРАТОР РПГ-6725</v>
          </cell>
          <cell r="H811" t="str">
            <v/>
          </cell>
          <cell r="I811">
            <v>18</v>
          </cell>
          <cell r="J811" t="str">
            <v>EACH</v>
          </cell>
          <cell r="K811">
            <v>0</v>
          </cell>
          <cell r="L811">
            <v>0</v>
          </cell>
          <cell r="M811">
            <v>714</v>
          </cell>
          <cell r="N811">
            <v>12852</v>
          </cell>
          <cell r="O811" t="str">
            <v>K1/23</v>
          </cell>
        </row>
        <row r="812">
          <cell r="D812">
            <v>2960</v>
          </cell>
          <cell r="E812" t="str">
            <v>RESPIRATOR RU-60M</v>
          </cell>
          <cell r="F812" t="str">
            <v/>
          </cell>
          <cell r="G812" t="str">
            <v>РЕСПИРАТОР РУ-60М</v>
          </cell>
          <cell r="H812" t="str">
            <v/>
          </cell>
          <cell r="I812">
            <v>25</v>
          </cell>
          <cell r="J812" t="str">
            <v>EACH</v>
          </cell>
          <cell r="K812">
            <v>0</v>
          </cell>
          <cell r="L812">
            <v>0</v>
          </cell>
          <cell r="M812">
            <v>690</v>
          </cell>
          <cell r="N812">
            <v>17250</v>
          </cell>
          <cell r="O812" t="str">
            <v>K1/23</v>
          </cell>
        </row>
        <row r="813">
          <cell r="D813">
            <v>2961</v>
          </cell>
          <cell r="E813" t="str">
            <v>REPLACEMENT CARTRIDGE FOR RESPIRATOR TYPE A</v>
          </cell>
          <cell r="F813" t="str">
            <v/>
          </cell>
          <cell r="G813" t="str">
            <v>СМЕННЫЙ ПАТРОН К РЕСПИРАТОРУ ТИП А</v>
          </cell>
          <cell r="H813" t="str">
            <v/>
          </cell>
          <cell r="I813">
            <v>42</v>
          </cell>
          <cell r="J813" t="str">
            <v>EACH</v>
          </cell>
          <cell r="K813">
            <v>0</v>
          </cell>
          <cell r="L813">
            <v>0</v>
          </cell>
          <cell r="M813">
            <v>343.2</v>
          </cell>
          <cell r="N813">
            <v>14414.4</v>
          </cell>
          <cell r="O813" t="str">
            <v>K1/23</v>
          </cell>
        </row>
        <row r="814">
          <cell r="D814">
            <v>2962</v>
          </cell>
          <cell r="E814" t="str">
            <v>REPLACEMENT CARTRIDGE FOR RESPIRATOR TYPE B</v>
          </cell>
          <cell r="F814" t="str">
            <v/>
          </cell>
          <cell r="G814" t="str">
            <v>СМЕННЫЙ ПАТРОН К РЕСПИРАТОРУ ТИП B</v>
          </cell>
          <cell r="H814" t="str">
            <v/>
          </cell>
          <cell r="I814">
            <v>38</v>
          </cell>
          <cell r="J814" t="str">
            <v>EACH</v>
          </cell>
          <cell r="K814">
            <v>0</v>
          </cell>
          <cell r="L814">
            <v>0</v>
          </cell>
          <cell r="M814">
            <v>343.2</v>
          </cell>
          <cell r="N814">
            <v>13041.6</v>
          </cell>
          <cell r="O814" t="str">
            <v>K1/23</v>
          </cell>
        </row>
        <row r="815">
          <cell r="D815">
            <v>2963</v>
          </cell>
          <cell r="E815" t="str">
            <v>PROTECTIVE SHEILD</v>
          </cell>
          <cell r="F815" t="str">
            <v/>
          </cell>
          <cell r="G815" t="str">
            <v>ЩИТОК ЗАЩИТНЫЙ</v>
          </cell>
          <cell r="H815" t="str">
            <v/>
          </cell>
          <cell r="I815">
            <v>42</v>
          </cell>
          <cell r="J815" t="str">
            <v>EACH</v>
          </cell>
          <cell r="K815">
            <v>0</v>
          </cell>
          <cell r="L815">
            <v>0</v>
          </cell>
          <cell r="M815">
            <v>660</v>
          </cell>
          <cell r="N815">
            <v>27720</v>
          </cell>
          <cell r="O815" t="str">
            <v>K1/23</v>
          </cell>
        </row>
        <row r="816">
          <cell r="D816">
            <v>2965</v>
          </cell>
          <cell r="E816" t="str">
            <v>AIR FILTER</v>
          </cell>
          <cell r="F816" t="str">
            <v>9S9972 / P158669 DONALDSON</v>
          </cell>
          <cell r="G816" t="str">
            <v>ВОЗДУШНЫЙ ФИЛЬТР</v>
          </cell>
          <cell r="H816" t="str">
            <v>9S9972 / P158669 DONALDSON</v>
          </cell>
          <cell r="I816">
            <v>8</v>
          </cell>
          <cell r="J816" t="str">
            <v>EACH</v>
          </cell>
          <cell r="K816">
            <v>48.24</v>
          </cell>
          <cell r="L816">
            <v>385.92</v>
          </cell>
          <cell r="M816">
            <v>0</v>
          </cell>
          <cell r="N816">
            <v>0</v>
          </cell>
          <cell r="O816" t="str">
            <v>K1/55</v>
          </cell>
        </row>
        <row r="817">
          <cell r="D817">
            <v>2966</v>
          </cell>
          <cell r="E817" t="str">
            <v>AIR FILTER</v>
          </cell>
          <cell r="F817" t="str">
            <v>7W5317 / P18-1104 DONALDSON</v>
          </cell>
          <cell r="G817" t="str">
            <v>ВОЗДУШНЫЙ ФИЛЬТР</v>
          </cell>
          <cell r="H817" t="str">
            <v>7W5317 / P18-1104 DONALDSON</v>
          </cell>
          <cell r="I817">
            <v>9</v>
          </cell>
          <cell r="J817" t="str">
            <v>EACH</v>
          </cell>
          <cell r="K817">
            <v>49.39</v>
          </cell>
          <cell r="L817">
            <v>444.51</v>
          </cell>
          <cell r="M817">
            <v>0</v>
          </cell>
          <cell r="N817">
            <v>0</v>
          </cell>
          <cell r="O817" t="str">
            <v>K1/53</v>
          </cell>
        </row>
        <row r="818">
          <cell r="D818">
            <v>2967</v>
          </cell>
          <cell r="E818" t="str">
            <v>FUEL FILTER</v>
          </cell>
          <cell r="F818" t="str">
            <v>1P2299 / P557440 DONALDSON</v>
          </cell>
          <cell r="G818" t="str">
            <v>ТОПЛИВНЫЙ ФИЛЬТР</v>
          </cell>
          <cell r="H818" t="str">
            <v>1P2299 / P557440 DONALDSON</v>
          </cell>
          <cell r="I818">
            <v>7</v>
          </cell>
          <cell r="J818" t="str">
            <v>EACH</v>
          </cell>
          <cell r="K818">
            <v>8.6</v>
          </cell>
          <cell r="L818">
            <v>60.2</v>
          </cell>
          <cell r="M818">
            <v>0</v>
          </cell>
          <cell r="N818">
            <v>0</v>
          </cell>
          <cell r="O818" t="str">
            <v>K1/63</v>
          </cell>
        </row>
        <row r="819">
          <cell r="D819">
            <v>2968</v>
          </cell>
          <cell r="E819" t="str">
            <v>OIL FILTER</v>
          </cell>
          <cell r="F819" t="str">
            <v>1R0739 / P554004 DONALDSON</v>
          </cell>
          <cell r="G819" t="str">
            <v>МАСЛЯНЫЙ ФИЛЬТР</v>
          </cell>
          <cell r="H819" t="str">
            <v>1R0739 / P554004 DONALDSON</v>
          </cell>
          <cell r="I819">
            <v>8</v>
          </cell>
          <cell r="J819" t="str">
            <v>EACH</v>
          </cell>
          <cell r="K819">
            <v>12.01</v>
          </cell>
          <cell r="L819">
            <v>96.08</v>
          </cell>
          <cell r="M819">
            <v>0</v>
          </cell>
          <cell r="N819">
            <v>0</v>
          </cell>
          <cell r="O819" t="str">
            <v>K1/63</v>
          </cell>
        </row>
        <row r="820">
          <cell r="D820">
            <v>2969</v>
          </cell>
          <cell r="E820" t="str">
            <v>FUEL FILTER</v>
          </cell>
          <cell r="F820" t="str">
            <v>9M2341 / P552341 DONALDSON</v>
          </cell>
          <cell r="G820" t="str">
            <v>ТОПЛИВНЫЙ ФИЛЬТР</v>
          </cell>
          <cell r="H820" t="str">
            <v>9M2341 / P552341 DONALDSON</v>
          </cell>
          <cell r="I820">
            <v>9</v>
          </cell>
          <cell r="J820" t="str">
            <v>EACH</v>
          </cell>
          <cell r="K820">
            <v>6.52</v>
          </cell>
          <cell r="L820">
            <v>58.68</v>
          </cell>
          <cell r="M820">
            <v>0</v>
          </cell>
          <cell r="N820">
            <v>0</v>
          </cell>
          <cell r="O820" t="str">
            <v>K1/63</v>
          </cell>
        </row>
        <row r="821">
          <cell r="D821">
            <v>2970</v>
          </cell>
          <cell r="E821" t="str">
            <v>FILTER</v>
          </cell>
          <cell r="F821" t="str">
            <v>4J6064 / P556064 DONALDSON</v>
          </cell>
          <cell r="G821" t="str">
            <v>ФИЛЬТР</v>
          </cell>
          <cell r="H821" t="str">
            <v>4J6064 / P556064 DONALDSON</v>
          </cell>
          <cell r="I821">
            <v>10</v>
          </cell>
          <cell r="J821" t="str">
            <v>EACH</v>
          </cell>
          <cell r="K821">
            <v>14.12</v>
          </cell>
          <cell r="L821">
            <v>141.19999999999999</v>
          </cell>
          <cell r="M821">
            <v>0</v>
          </cell>
          <cell r="N821">
            <v>0</v>
          </cell>
          <cell r="O821" t="str">
            <v>K1/63</v>
          </cell>
        </row>
        <row r="822">
          <cell r="D822">
            <v>2971</v>
          </cell>
          <cell r="E822" t="str">
            <v>BELT SET</v>
          </cell>
          <cell r="F822" t="str">
            <v>2W8952</v>
          </cell>
          <cell r="G822" t="str">
            <v>НАБОР РЕМНЕЙ</v>
          </cell>
          <cell r="H822" t="str">
            <v>2W8952</v>
          </cell>
          <cell r="I822">
            <v>1</v>
          </cell>
          <cell r="J822" t="str">
            <v>EACH</v>
          </cell>
          <cell r="K822">
            <v>100.24</v>
          </cell>
          <cell r="L822">
            <v>100.24</v>
          </cell>
          <cell r="M822">
            <v>0</v>
          </cell>
          <cell r="N822">
            <v>0</v>
          </cell>
          <cell r="O822" t="str">
            <v>K1/65</v>
          </cell>
        </row>
        <row r="823">
          <cell r="D823">
            <v>2972</v>
          </cell>
          <cell r="E823" t="str">
            <v>HEAD ASSY</v>
          </cell>
          <cell r="F823" t="str">
            <v>8N6796</v>
          </cell>
          <cell r="G823" t="str">
            <v>БЛОК ГОЛОВКИ</v>
          </cell>
          <cell r="H823" t="str">
            <v>8N6796</v>
          </cell>
          <cell r="I823">
            <v>1</v>
          </cell>
          <cell r="J823" t="str">
            <v>EACH</v>
          </cell>
          <cell r="K823">
            <v>4270.72</v>
          </cell>
          <cell r="L823">
            <v>4270.72</v>
          </cell>
          <cell r="M823">
            <v>0</v>
          </cell>
          <cell r="N823">
            <v>0</v>
          </cell>
          <cell r="O823" t="str">
            <v>K1/15-17</v>
          </cell>
        </row>
        <row r="824">
          <cell r="D824">
            <v>2973</v>
          </cell>
          <cell r="E824" t="str">
            <v>TURBO CHARGER</v>
          </cell>
          <cell r="F824" t="str">
            <v>7C7578</v>
          </cell>
          <cell r="G824" t="str">
            <v>ТУРБО ЗАРЯДНОЕ УСТРОЙСТВО</v>
          </cell>
          <cell r="H824" t="str">
            <v>7C7578</v>
          </cell>
          <cell r="I824">
            <v>1</v>
          </cell>
          <cell r="J824" t="str">
            <v>EACH</v>
          </cell>
          <cell r="K824">
            <v>2648.44</v>
          </cell>
          <cell r="L824">
            <v>2648.44</v>
          </cell>
          <cell r="M824">
            <v>0</v>
          </cell>
          <cell r="N824">
            <v>0</v>
          </cell>
          <cell r="O824" t="str">
            <v>K1/15-17</v>
          </cell>
        </row>
        <row r="825">
          <cell r="D825">
            <v>2974</v>
          </cell>
          <cell r="E825" t="str">
            <v>NOZZLE</v>
          </cell>
          <cell r="F825" t="str">
            <v>8N7005</v>
          </cell>
          <cell r="G825" t="str">
            <v>ФОРСУНКА</v>
          </cell>
          <cell r="H825" t="str">
            <v>8N7005</v>
          </cell>
          <cell r="I825">
            <v>6</v>
          </cell>
          <cell r="J825" t="str">
            <v>EACH</v>
          </cell>
          <cell r="K825">
            <v>158.37</v>
          </cell>
          <cell r="L825">
            <v>950.22</v>
          </cell>
          <cell r="M825">
            <v>0</v>
          </cell>
          <cell r="N825">
            <v>0</v>
          </cell>
          <cell r="O825" t="str">
            <v>K1/15-17</v>
          </cell>
        </row>
        <row r="826">
          <cell r="D826">
            <v>2975</v>
          </cell>
          <cell r="E826" t="str">
            <v>CUTTING EDGE</v>
          </cell>
          <cell r="F826" t="str">
            <v>7T6589</v>
          </cell>
          <cell r="G826" t="str">
            <v>НОЖ ЛОПАТЫ БУЛЬДОЗЕРА</v>
          </cell>
          <cell r="H826" t="str">
            <v>7T6589</v>
          </cell>
          <cell r="I826">
            <v>3</v>
          </cell>
          <cell r="J826" t="str">
            <v>EACH</v>
          </cell>
          <cell r="K826">
            <v>164.6</v>
          </cell>
          <cell r="L826">
            <v>493.8</v>
          </cell>
          <cell r="M826">
            <v>0</v>
          </cell>
          <cell r="N826">
            <v>0</v>
          </cell>
          <cell r="O826" t="str">
            <v>K2</v>
          </cell>
        </row>
        <row r="827">
          <cell r="D827">
            <v>2976</v>
          </cell>
          <cell r="E827" t="str">
            <v>BIT</v>
          </cell>
          <cell r="F827" t="str">
            <v>9W6199</v>
          </cell>
          <cell r="G827" t="str">
            <v>БУР</v>
          </cell>
          <cell r="H827" t="str">
            <v>9W6199</v>
          </cell>
          <cell r="I827">
            <v>1</v>
          </cell>
          <cell r="J827" t="str">
            <v>EACH</v>
          </cell>
          <cell r="K827">
            <v>263.95</v>
          </cell>
          <cell r="L827">
            <v>263.95</v>
          </cell>
          <cell r="M827">
            <v>0</v>
          </cell>
          <cell r="N827">
            <v>0</v>
          </cell>
          <cell r="O827" t="str">
            <v>K/SHOP</v>
          </cell>
        </row>
        <row r="828">
          <cell r="D828">
            <v>2977</v>
          </cell>
          <cell r="E828" t="str">
            <v>BIT</v>
          </cell>
          <cell r="F828" t="str">
            <v>9W6198</v>
          </cell>
          <cell r="G828" t="str">
            <v>БУР</v>
          </cell>
          <cell r="H828" t="str">
            <v>9W6198</v>
          </cell>
          <cell r="I828">
            <v>1</v>
          </cell>
          <cell r="J828" t="str">
            <v>EACH</v>
          </cell>
          <cell r="K828">
            <v>263.95</v>
          </cell>
          <cell r="L828">
            <v>263.95</v>
          </cell>
          <cell r="M828">
            <v>0</v>
          </cell>
          <cell r="N828">
            <v>0</v>
          </cell>
          <cell r="O828" t="str">
            <v>K/SHOP</v>
          </cell>
        </row>
        <row r="829">
          <cell r="D829">
            <v>2978</v>
          </cell>
          <cell r="E829" t="str">
            <v>BOLT</v>
          </cell>
          <cell r="F829" t="str">
            <v>5J2409</v>
          </cell>
          <cell r="G829" t="str">
            <v>БОЛТ</v>
          </cell>
          <cell r="H829" t="str">
            <v>5J2409</v>
          </cell>
          <cell r="I829">
            <v>14</v>
          </cell>
          <cell r="J829" t="str">
            <v>EACH</v>
          </cell>
          <cell r="K829">
            <v>3.08</v>
          </cell>
          <cell r="L829">
            <v>43.12</v>
          </cell>
          <cell r="M829">
            <v>0</v>
          </cell>
          <cell r="N829">
            <v>0</v>
          </cell>
          <cell r="O829" t="str">
            <v>K1/15-17</v>
          </cell>
        </row>
        <row r="830">
          <cell r="D830">
            <v>2979</v>
          </cell>
          <cell r="E830" t="str">
            <v>WASHER</v>
          </cell>
          <cell r="F830" t="str">
            <v/>
          </cell>
          <cell r="G830" t="str">
            <v>ШАЙБА</v>
          </cell>
          <cell r="H830" t="str">
            <v/>
          </cell>
          <cell r="I830">
            <v>35</v>
          </cell>
          <cell r="J830" t="str">
            <v>EACH</v>
          </cell>
          <cell r="K830">
            <v>1.25</v>
          </cell>
          <cell r="L830">
            <v>43.75</v>
          </cell>
          <cell r="M830">
            <v>0</v>
          </cell>
          <cell r="N830">
            <v>0</v>
          </cell>
          <cell r="O830" t="str">
            <v>K2</v>
          </cell>
        </row>
        <row r="831">
          <cell r="D831" t="str">
            <v>2979-1</v>
          </cell>
          <cell r="E831" t="str">
            <v>WASHER</v>
          </cell>
          <cell r="F831" t="str">
            <v/>
          </cell>
          <cell r="G831" t="str">
            <v>ШАЙБА</v>
          </cell>
          <cell r="H831" t="str">
            <v/>
          </cell>
          <cell r="I831">
            <v>8</v>
          </cell>
          <cell r="J831" t="str">
            <v>EACH</v>
          </cell>
          <cell r="K831">
            <v>0</v>
          </cell>
          <cell r="L831">
            <v>0</v>
          </cell>
          <cell r="M831">
            <v>90</v>
          </cell>
          <cell r="N831">
            <v>720</v>
          </cell>
          <cell r="O831" t="str">
            <v>K2</v>
          </cell>
        </row>
        <row r="832">
          <cell r="D832">
            <v>2980</v>
          </cell>
          <cell r="E832" t="str">
            <v>NUT 7/8</v>
          </cell>
          <cell r="F832" t="str">
            <v>2J3505</v>
          </cell>
          <cell r="G832" t="str">
            <v>ГАЙКА</v>
          </cell>
          <cell r="H832" t="str">
            <v>2J3505</v>
          </cell>
          <cell r="I832">
            <v>35</v>
          </cell>
          <cell r="J832" t="str">
            <v>EACH</v>
          </cell>
          <cell r="K832">
            <v>1.38</v>
          </cell>
          <cell r="L832">
            <v>48.3</v>
          </cell>
          <cell r="M832">
            <v>0</v>
          </cell>
          <cell r="N832">
            <v>0</v>
          </cell>
          <cell r="O832" t="str">
            <v>K1/15-17</v>
          </cell>
        </row>
        <row r="833">
          <cell r="D833">
            <v>2981</v>
          </cell>
          <cell r="E833" t="str">
            <v>BOLT 7/8"</v>
          </cell>
          <cell r="F833" t="str">
            <v>6F0196</v>
          </cell>
          <cell r="G833" t="str">
            <v>БОЛТ 7/8"</v>
          </cell>
          <cell r="H833" t="str">
            <v>6F0196</v>
          </cell>
          <cell r="I833">
            <v>21</v>
          </cell>
          <cell r="J833" t="str">
            <v>EACH</v>
          </cell>
          <cell r="K833">
            <v>2.85</v>
          </cell>
          <cell r="L833">
            <v>59.85</v>
          </cell>
          <cell r="M833">
            <v>0</v>
          </cell>
          <cell r="N833">
            <v>0</v>
          </cell>
          <cell r="O833" t="str">
            <v>K1/15-17</v>
          </cell>
        </row>
        <row r="834">
          <cell r="D834">
            <v>2982</v>
          </cell>
          <cell r="E834" t="str">
            <v>SEGMENT</v>
          </cell>
          <cell r="F834" t="str">
            <v>6Y2354</v>
          </cell>
          <cell r="G834" t="str">
            <v>СЕГМЕНТ</v>
          </cell>
          <cell r="H834" t="str">
            <v>6Y2354</v>
          </cell>
          <cell r="I834">
            <v>5</v>
          </cell>
          <cell r="J834" t="str">
            <v>EACH</v>
          </cell>
          <cell r="K834">
            <v>53.38</v>
          </cell>
          <cell r="L834">
            <v>266.89999999999998</v>
          </cell>
          <cell r="M834">
            <v>0</v>
          </cell>
          <cell r="N834">
            <v>0</v>
          </cell>
          <cell r="O834" t="str">
            <v>K/SHOP</v>
          </cell>
        </row>
        <row r="835">
          <cell r="D835">
            <v>2983</v>
          </cell>
          <cell r="E835" t="str">
            <v>NUT</v>
          </cell>
          <cell r="F835" t="str">
            <v>7H3608</v>
          </cell>
          <cell r="G835" t="str">
            <v>ГАЙКА</v>
          </cell>
          <cell r="H835" t="str">
            <v>7H3608</v>
          </cell>
          <cell r="I835">
            <v>25</v>
          </cell>
          <cell r="J835" t="str">
            <v>EACH</v>
          </cell>
          <cell r="K835">
            <v>1.63</v>
          </cell>
          <cell r="L835">
            <v>40.75</v>
          </cell>
          <cell r="M835">
            <v>0</v>
          </cell>
          <cell r="N835">
            <v>0</v>
          </cell>
          <cell r="O835" t="str">
            <v>K1/15-17</v>
          </cell>
        </row>
        <row r="836">
          <cell r="D836">
            <v>2984</v>
          </cell>
          <cell r="E836" t="str">
            <v>BOLT</v>
          </cell>
          <cell r="F836" t="str">
            <v>5P7665</v>
          </cell>
          <cell r="G836" t="str">
            <v>BOLT</v>
          </cell>
          <cell r="H836" t="str">
            <v>5P7665</v>
          </cell>
          <cell r="I836">
            <v>25</v>
          </cell>
          <cell r="J836" t="str">
            <v>EACH</v>
          </cell>
          <cell r="K836">
            <v>2.27</v>
          </cell>
          <cell r="L836">
            <v>56.75</v>
          </cell>
          <cell r="M836">
            <v>0</v>
          </cell>
          <cell r="N836">
            <v>0</v>
          </cell>
          <cell r="O836" t="str">
            <v>K1/15-17</v>
          </cell>
        </row>
        <row r="837">
          <cell r="D837">
            <v>2985</v>
          </cell>
          <cell r="E837" t="str">
            <v>WASHER</v>
          </cell>
          <cell r="F837" t="str">
            <v>8M3832</v>
          </cell>
          <cell r="G837" t="str">
            <v>ШАЙБА</v>
          </cell>
          <cell r="H837" t="str">
            <v>8M3832</v>
          </cell>
          <cell r="I837">
            <v>25</v>
          </cell>
          <cell r="J837" t="str">
            <v>EACH</v>
          </cell>
          <cell r="K837">
            <v>1.47</v>
          </cell>
          <cell r="L837">
            <v>36.75</v>
          </cell>
          <cell r="M837">
            <v>0</v>
          </cell>
          <cell r="N837">
            <v>0</v>
          </cell>
          <cell r="O837" t="str">
            <v>K1/15-17</v>
          </cell>
        </row>
        <row r="838">
          <cell r="D838">
            <v>2986</v>
          </cell>
          <cell r="E838" t="str">
            <v>IDLER</v>
          </cell>
          <cell r="F838" t="str">
            <v>9W7647</v>
          </cell>
          <cell r="G838" t="str">
            <v>БЛОК ХОЛОСТОГО ХОДА</v>
          </cell>
          <cell r="H838" t="str">
            <v>9W7647</v>
          </cell>
          <cell r="I838">
            <v>1</v>
          </cell>
          <cell r="J838" t="str">
            <v>EACH</v>
          </cell>
          <cell r="K838">
            <v>1482.89</v>
          </cell>
          <cell r="L838">
            <v>1482.89</v>
          </cell>
          <cell r="M838">
            <v>0</v>
          </cell>
          <cell r="N838">
            <v>0</v>
          </cell>
          <cell r="O838" t="str">
            <v>K/SHOP</v>
          </cell>
        </row>
        <row r="839">
          <cell r="D839">
            <v>2987</v>
          </cell>
          <cell r="E839" t="str">
            <v>ROLLER</v>
          </cell>
          <cell r="F839" t="str">
            <v>9W5586</v>
          </cell>
          <cell r="G839" t="str">
            <v>РОЛИК</v>
          </cell>
          <cell r="H839" t="str">
            <v>9W5586</v>
          </cell>
          <cell r="I839">
            <v>5</v>
          </cell>
          <cell r="J839" t="str">
            <v>EACH</v>
          </cell>
          <cell r="K839">
            <v>415.21</v>
          </cell>
          <cell r="L839">
            <v>2076.0500000000002</v>
          </cell>
          <cell r="M839">
            <v>0</v>
          </cell>
          <cell r="N839">
            <v>0</v>
          </cell>
          <cell r="O839" t="str">
            <v>K/SHOP</v>
          </cell>
        </row>
        <row r="840">
          <cell r="D840">
            <v>2988</v>
          </cell>
          <cell r="E840" t="str">
            <v>ROLLER</v>
          </cell>
          <cell r="F840" t="str">
            <v>9W5585</v>
          </cell>
          <cell r="G840" t="str">
            <v>РОЛИК</v>
          </cell>
          <cell r="H840" t="str">
            <v>9W5585</v>
          </cell>
          <cell r="I840">
            <v>8</v>
          </cell>
          <cell r="J840" t="str">
            <v>EACH</v>
          </cell>
          <cell r="K840">
            <v>415.21</v>
          </cell>
          <cell r="L840">
            <v>3321.68</v>
          </cell>
          <cell r="M840">
            <v>0</v>
          </cell>
          <cell r="N840">
            <v>0</v>
          </cell>
          <cell r="O840" t="str">
            <v>K/SHOP</v>
          </cell>
        </row>
        <row r="841">
          <cell r="D841">
            <v>2989</v>
          </cell>
          <cell r="E841" t="str">
            <v>CORE ASSY</v>
          </cell>
          <cell r="F841" t="str">
            <v>2W5540</v>
          </cell>
          <cell r="G841" t="str">
            <v>СЕРДЕЧНИК</v>
          </cell>
          <cell r="H841" t="str">
            <v>2W5540</v>
          </cell>
          <cell r="I841">
            <v>8</v>
          </cell>
          <cell r="J841" t="str">
            <v>EACH</v>
          </cell>
          <cell r="K841">
            <v>275.82</v>
          </cell>
          <cell r="L841">
            <v>2206.56</v>
          </cell>
          <cell r="M841">
            <v>0</v>
          </cell>
          <cell r="N841">
            <v>0</v>
          </cell>
          <cell r="O841" t="str">
            <v>K1/15-17</v>
          </cell>
        </row>
        <row r="842">
          <cell r="D842">
            <v>2990</v>
          </cell>
          <cell r="E842" t="str">
            <v>DESK</v>
          </cell>
          <cell r="F842" t="str">
            <v>160 X 80 CM STEEL LIGHT GREY 3 DRAWER TYPE, LOCK</v>
          </cell>
          <cell r="G842" t="str">
            <v>СТОЛ</v>
          </cell>
          <cell r="H842" t="str">
            <v>160 X 80 CM МЕТАЛЛИЧЕСКИЙ СВЕТЛО-СЕРЫЙ 3 ВЫДВИЖНЫХ ЯЩИКА С ЗАМКОМ</v>
          </cell>
          <cell r="I842">
            <v>5</v>
          </cell>
          <cell r="J842" t="str">
            <v>EACH</v>
          </cell>
          <cell r="K842">
            <v>307.25</v>
          </cell>
          <cell r="L842">
            <v>1536.25</v>
          </cell>
          <cell r="M842">
            <v>0</v>
          </cell>
          <cell r="N842">
            <v>0</v>
          </cell>
          <cell r="O842" t="str">
            <v>K/CAMP</v>
          </cell>
        </row>
        <row r="843">
          <cell r="D843">
            <v>2991</v>
          </cell>
          <cell r="E843" t="str">
            <v>DESK CHAIR</v>
          </cell>
          <cell r="F843" t="str">
            <v>WHEELS, ARM PADS</v>
          </cell>
          <cell r="G843" t="str">
            <v>СТУЛ</v>
          </cell>
          <cell r="H843" t="str">
            <v>НА КОЛЁСАХ, С ПОДЛОКОТНИКАМИ</v>
          </cell>
          <cell r="I843">
            <v>5</v>
          </cell>
          <cell r="J843" t="str">
            <v>EACH</v>
          </cell>
          <cell r="K843">
            <v>266.3</v>
          </cell>
          <cell r="L843">
            <v>1331.5</v>
          </cell>
          <cell r="M843">
            <v>0</v>
          </cell>
          <cell r="N843">
            <v>0</v>
          </cell>
          <cell r="O843" t="str">
            <v>K/CAMP</v>
          </cell>
        </row>
        <row r="844">
          <cell r="D844">
            <v>2992</v>
          </cell>
          <cell r="E844" t="str">
            <v>PVC WATER TANK</v>
          </cell>
          <cell r="F844" t="str">
            <v>200 LTR 18 CM LID TOP</v>
          </cell>
          <cell r="G844" t="str">
            <v>БАК ДЛЯ ВОДЫ ПИВИСИ</v>
          </cell>
          <cell r="H844" t="str">
            <v>200 Л КРЫШКА 18 СМ</v>
          </cell>
          <cell r="I844">
            <v>3</v>
          </cell>
          <cell r="J844" t="str">
            <v>EACH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 t="str">
            <v>K/C-16</v>
          </cell>
        </row>
        <row r="845">
          <cell r="D845">
            <v>2999</v>
          </cell>
          <cell r="E845" t="str">
            <v>PVC PIPE 160 MM GREY</v>
          </cell>
          <cell r="F845" t="str">
            <v/>
          </cell>
          <cell r="G845" t="str">
            <v>ТРУБА ПВХ 160 ММ СЕРАЯ</v>
          </cell>
          <cell r="H845" t="str">
            <v/>
          </cell>
          <cell r="I845">
            <v>104</v>
          </cell>
          <cell r="J845" t="str">
            <v>METER</v>
          </cell>
          <cell r="K845">
            <v>9.35</v>
          </cell>
          <cell r="L845">
            <v>972.4</v>
          </cell>
          <cell r="M845">
            <v>0</v>
          </cell>
          <cell r="N845">
            <v>0</v>
          </cell>
          <cell r="O845" t="str">
            <v>K/C 12</v>
          </cell>
        </row>
        <row r="846">
          <cell r="D846">
            <v>3001</v>
          </cell>
          <cell r="E846" t="str">
            <v>PVC KNEE</v>
          </cell>
          <cell r="F846" t="str">
            <v>90 DEG 160 MM</v>
          </cell>
          <cell r="G846" t="str">
            <v>УГОЛОК ПВХ</v>
          </cell>
          <cell r="H846" t="str">
            <v>90 ГРАДУСОВ 160 MM</v>
          </cell>
          <cell r="I846">
            <v>8</v>
          </cell>
          <cell r="J846" t="str">
            <v>EACH</v>
          </cell>
          <cell r="K846">
            <v>9.35</v>
          </cell>
          <cell r="L846">
            <v>74.8</v>
          </cell>
          <cell r="M846">
            <v>0</v>
          </cell>
          <cell r="N846">
            <v>0</v>
          </cell>
          <cell r="O846" t="str">
            <v>K/C 12</v>
          </cell>
        </row>
        <row r="847">
          <cell r="D847" t="str">
            <v>3001-1</v>
          </cell>
          <cell r="E847" t="str">
            <v>PVC KNEE</v>
          </cell>
          <cell r="F847" t="str">
            <v>90 DEG 160 MM</v>
          </cell>
          <cell r="G847" t="str">
            <v>УГОЛОК ПВХ</v>
          </cell>
          <cell r="H847" t="str">
            <v>90 ГРАДУСОВ 160 MM</v>
          </cell>
          <cell r="I847">
            <v>11</v>
          </cell>
          <cell r="J847" t="str">
            <v>EACH</v>
          </cell>
          <cell r="K847">
            <v>9.35</v>
          </cell>
          <cell r="L847">
            <v>102.85</v>
          </cell>
          <cell r="M847">
            <v>0</v>
          </cell>
          <cell r="N847">
            <v>0</v>
          </cell>
          <cell r="O847" t="str">
            <v>K/C 12</v>
          </cell>
        </row>
        <row r="848">
          <cell r="D848">
            <v>3002</v>
          </cell>
          <cell r="E848" t="str">
            <v>PVC KNEE</v>
          </cell>
          <cell r="F848" t="str">
            <v>45 DEG 160 MM</v>
          </cell>
          <cell r="G848" t="str">
            <v>УГОЛОК ПВХ</v>
          </cell>
          <cell r="H848" t="str">
            <v>45 ГРАДУСОВ 160 MM</v>
          </cell>
          <cell r="I848">
            <v>28</v>
          </cell>
          <cell r="J848" t="str">
            <v>EACH</v>
          </cell>
          <cell r="K848">
            <v>8.9499999999999993</v>
          </cell>
          <cell r="L848">
            <v>250.6</v>
          </cell>
          <cell r="M848">
            <v>0</v>
          </cell>
          <cell r="N848">
            <v>0</v>
          </cell>
          <cell r="O848" t="str">
            <v>K/C 12</v>
          </cell>
        </row>
        <row r="849">
          <cell r="D849">
            <v>3003</v>
          </cell>
          <cell r="E849" t="str">
            <v>PVC T-PIECE</v>
          </cell>
          <cell r="F849" t="str">
            <v>90 DEG 160 MM</v>
          </cell>
          <cell r="G849" t="str">
            <v>ТРОЙНИК ПВХ</v>
          </cell>
          <cell r="H849" t="str">
            <v>90 ГРАДУСОВ 160 MM</v>
          </cell>
          <cell r="I849">
            <v>5</v>
          </cell>
          <cell r="J849" t="str">
            <v>EACH</v>
          </cell>
          <cell r="K849">
            <v>12.85</v>
          </cell>
          <cell r="L849">
            <v>64.25</v>
          </cell>
          <cell r="M849">
            <v>0</v>
          </cell>
          <cell r="N849">
            <v>0</v>
          </cell>
          <cell r="O849" t="str">
            <v>K/C 12</v>
          </cell>
        </row>
        <row r="850">
          <cell r="D850">
            <v>3004</v>
          </cell>
          <cell r="E850" t="str">
            <v>PVC END CAP</v>
          </cell>
          <cell r="F850" t="str">
            <v>160 MM</v>
          </cell>
          <cell r="G850" t="str">
            <v>ЗАГЛУШКА ПВХ</v>
          </cell>
          <cell r="H850" t="str">
            <v>160 ММ</v>
          </cell>
          <cell r="I850">
            <v>5</v>
          </cell>
          <cell r="J850" t="str">
            <v>EACH</v>
          </cell>
          <cell r="K850">
            <v>5.65</v>
          </cell>
          <cell r="L850">
            <v>28.25</v>
          </cell>
          <cell r="M850">
            <v>0</v>
          </cell>
          <cell r="N850">
            <v>0</v>
          </cell>
          <cell r="O850" t="str">
            <v>K/C 12</v>
          </cell>
        </row>
        <row r="851">
          <cell r="D851">
            <v>3007</v>
          </cell>
          <cell r="E851" t="str">
            <v>PVC CROSS OVER GLUE TYPE</v>
          </cell>
          <cell r="F851" t="str">
            <v>160-110 MM</v>
          </cell>
          <cell r="G851" t="str">
            <v>ПЕРЕХОДНИК ПВХ 160-110 ММ</v>
          </cell>
          <cell r="H851" t="str">
            <v>160-110 MM</v>
          </cell>
          <cell r="I851">
            <v>11</v>
          </cell>
          <cell r="J851" t="str">
            <v>EACH</v>
          </cell>
          <cell r="K851">
            <v>4.95</v>
          </cell>
          <cell r="L851">
            <v>54.45</v>
          </cell>
          <cell r="M851">
            <v>0</v>
          </cell>
          <cell r="N851">
            <v>0</v>
          </cell>
          <cell r="O851" t="str">
            <v>K/C 12</v>
          </cell>
        </row>
        <row r="852">
          <cell r="D852" t="str">
            <v>3007-1</v>
          </cell>
          <cell r="E852" t="str">
            <v>PVC CROSS OVER GLUE TYPE</v>
          </cell>
          <cell r="F852" t="str">
            <v>160-110 MM</v>
          </cell>
          <cell r="G852" t="str">
            <v>ПЕРЕХОДНИК ПВХ 160-110 ММ</v>
          </cell>
          <cell r="H852" t="str">
            <v>160-110 MM</v>
          </cell>
          <cell r="I852">
            <v>17</v>
          </cell>
          <cell r="J852" t="str">
            <v>EACH</v>
          </cell>
          <cell r="K852">
            <v>4.95</v>
          </cell>
          <cell r="L852">
            <v>84.15</v>
          </cell>
          <cell r="M852">
            <v>0</v>
          </cell>
          <cell r="N852">
            <v>0</v>
          </cell>
          <cell r="O852" t="str">
            <v>K/C 12</v>
          </cell>
        </row>
        <row r="853">
          <cell r="D853">
            <v>3008</v>
          </cell>
          <cell r="E853" t="str">
            <v>PVC T-PIECE GLUE TYPE</v>
          </cell>
          <cell r="F853" t="str">
            <v>160 MM GLUE TYPE</v>
          </cell>
          <cell r="G853" t="str">
            <v>ТРОЙНИК ПВХ</v>
          </cell>
          <cell r="H853" t="str">
            <v>160 MM</v>
          </cell>
          <cell r="I853">
            <v>9</v>
          </cell>
          <cell r="J853" t="str">
            <v>EACH</v>
          </cell>
          <cell r="K853">
            <v>12.42</v>
          </cell>
          <cell r="L853">
            <v>111.78</v>
          </cell>
          <cell r="M853">
            <v>0</v>
          </cell>
          <cell r="N853">
            <v>0</v>
          </cell>
          <cell r="O853" t="str">
            <v>K/C 12</v>
          </cell>
        </row>
        <row r="854">
          <cell r="D854" t="str">
            <v>3008-1</v>
          </cell>
          <cell r="E854" t="str">
            <v>PVC T-PIECE GLUE TYPE</v>
          </cell>
          <cell r="F854" t="str">
            <v>160 MM GLUE TYPE</v>
          </cell>
          <cell r="G854" t="str">
            <v>ТРОЙНИК ПВХ</v>
          </cell>
          <cell r="H854" t="str">
            <v>160 MM</v>
          </cell>
          <cell r="I854">
            <v>3</v>
          </cell>
          <cell r="J854" t="str">
            <v>EACH</v>
          </cell>
          <cell r="K854">
            <v>12.42</v>
          </cell>
          <cell r="L854">
            <v>37.26</v>
          </cell>
          <cell r="M854">
            <v>0</v>
          </cell>
          <cell r="N854">
            <v>0</v>
          </cell>
          <cell r="O854" t="str">
            <v>K/C 12</v>
          </cell>
        </row>
        <row r="855">
          <cell r="D855">
            <v>3009</v>
          </cell>
          <cell r="E855" t="str">
            <v>PVC PIPE 110 MM GREY</v>
          </cell>
          <cell r="F855" t="str">
            <v/>
          </cell>
          <cell r="G855" t="str">
            <v>ТРУБА ПВХ 110 ММ СЕРАЯ</v>
          </cell>
          <cell r="H855" t="str">
            <v/>
          </cell>
          <cell r="I855">
            <v>108</v>
          </cell>
          <cell r="J855" t="str">
            <v>METER</v>
          </cell>
          <cell r="K855">
            <v>5.46</v>
          </cell>
          <cell r="L855">
            <v>589.67999999999995</v>
          </cell>
          <cell r="M855">
            <v>0</v>
          </cell>
          <cell r="N855">
            <v>0</v>
          </cell>
          <cell r="O855" t="str">
            <v>K/C 12</v>
          </cell>
        </row>
        <row r="856">
          <cell r="D856">
            <v>3010</v>
          </cell>
          <cell r="E856" t="str">
            <v>PVC COUPLING</v>
          </cell>
          <cell r="F856" t="str">
            <v>110 MM GLUE TYPE</v>
          </cell>
          <cell r="G856" t="str">
            <v>МУФТА ПВХ</v>
          </cell>
          <cell r="H856" t="str">
            <v>110 ММ КЛЕЮЩАЯСЯ</v>
          </cell>
          <cell r="I856">
            <v>3</v>
          </cell>
          <cell r="J856" t="str">
            <v>EACH</v>
          </cell>
          <cell r="K856">
            <v>1.56</v>
          </cell>
          <cell r="L856">
            <v>4.68</v>
          </cell>
          <cell r="M856">
            <v>0</v>
          </cell>
          <cell r="N856">
            <v>0</v>
          </cell>
          <cell r="O856" t="str">
            <v>K/C 12</v>
          </cell>
        </row>
        <row r="857">
          <cell r="D857">
            <v>3011</v>
          </cell>
          <cell r="E857" t="str">
            <v>PVC KNEE</v>
          </cell>
          <cell r="F857" t="str">
            <v>90 DEG 110 MM</v>
          </cell>
          <cell r="G857" t="str">
            <v>УГОЛОК ПВХ</v>
          </cell>
          <cell r="H857" t="str">
            <v>90 ГРАДУСОВ 110 MM</v>
          </cell>
          <cell r="I857">
            <v>8</v>
          </cell>
          <cell r="J857" t="str">
            <v>EACH</v>
          </cell>
          <cell r="K857">
            <v>3.28</v>
          </cell>
          <cell r="L857">
            <v>26.24</v>
          </cell>
          <cell r="M857">
            <v>0</v>
          </cell>
          <cell r="N857">
            <v>0</v>
          </cell>
          <cell r="O857" t="str">
            <v>K/C 12</v>
          </cell>
        </row>
        <row r="858">
          <cell r="D858">
            <v>3012</v>
          </cell>
          <cell r="E858" t="str">
            <v>PVC KNEE</v>
          </cell>
          <cell r="F858" t="str">
            <v>45 DEG 110 MM</v>
          </cell>
          <cell r="G858" t="str">
            <v>УГОЛОК ПВХ</v>
          </cell>
          <cell r="H858" t="str">
            <v>45 ГРАДУСОВ 110 MM</v>
          </cell>
          <cell r="I858">
            <v>7</v>
          </cell>
          <cell r="J858" t="str">
            <v>EACH</v>
          </cell>
          <cell r="K858">
            <v>2.75</v>
          </cell>
          <cell r="L858">
            <v>19.25</v>
          </cell>
          <cell r="M858">
            <v>0</v>
          </cell>
          <cell r="N858">
            <v>0</v>
          </cell>
          <cell r="O858" t="str">
            <v>K/C 12</v>
          </cell>
        </row>
        <row r="859">
          <cell r="D859">
            <v>3014</v>
          </cell>
          <cell r="E859" t="str">
            <v>PVC END CAP 110 MM</v>
          </cell>
          <cell r="F859" t="str">
            <v/>
          </cell>
          <cell r="G859" t="str">
            <v>ЗАГЛУШКА ПВХ 110 ММ</v>
          </cell>
          <cell r="H859" t="str">
            <v/>
          </cell>
          <cell r="I859">
            <v>12</v>
          </cell>
          <cell r="J859" t="str">
            <v>EACH</v>
          </cell>
          <cell r="K859">
            <v>2.78</v>
          </cell>
          <cell r="L859">
            <v>33.36</v>
          </cell>
          <cell r="M859">
            <v>0</v>
          </cell>
          <cell r="N859">
            <v>0</v>
          </cell>
          <cell r="O859" t="str">
            <v>K/C 12</v>
          </cell>
        </row>
        <row r="860">
          <cell r="D860">
            <v>3017</v>
          </cell>
          <cell r="E860" t="str">
            <v>SIDE PLATE</v>
          </cell>
          <cell r="F860" t="str">
            <v/>
          </cell>
          <cell r="G860" t="str">
            <v>БЛЮДЦЕ</v>
          </cell>
          <cell r="H860" t="str">
            <v/>
          </cell>
          <cell r="I860">
            <v>144</v>
          </cell>
          <cell r="J860" t="str">
            <v>EACH</v>
          </cell>
          <cell r="K860">
            <v>3.48</v>
          </cell>
          <cell r="L860">
            <v>501.12</v>
          </cell>
          <cell r="M860">
            <v>0</v>
          </cell>
          <cell r="N860">
            <v>0</v>
          </cell>
          <cell r="O860" t="str">
            <v>K1/37</v>
          </cell>
        </row>
        <row r="861">
          <cell r="D861">
            <v>3020</v>
          </cell>
          <cell r="E861" t="str">
            <v>SOUP SALAD BOWL</v>
          </cell>
          <cell r="F861" t="str">
            <v/>
          </cell>
          <cell r="G861" t="str">
            <v>ТАРЕЛКА ДЛЯ СУПА / САЛАТА</v>
          </cell>
          <cell r="H861" t="str">
            <v/>
          </cell>
          <cell r="I861">
            <v>39</v>
          </cell>
          <cell r="J861" t="str">
            <v>EACH</v>
          </cell>
          <cell r="K861">
            <v>3.18</v>
          </cell>
          <cell r="L861">
            <v>124.02</v>
          </cell>
          <cell r="M861">
            <v>0</v>
          </cell>
          <cell r="N861">
            <v>0</v>
          </cell>
          <cell r="O861" t="str">
            <v>K1/37</v>
          </cell>
        </row>
        <row r="862">
          <cell r="D862">
            <v>3021</v>
          </cell>
          <cell r="E862" t="str">
            <v>FORK</v>
          </cell>
          <cell r="F862" t="str">
            <v/>
          </cell>
          <cell r="G862" t="str">
            <v>ВИЛКА</v>
          </cell>
          <cell r="H862" t="str">
            <v/>
          </cell>
          <cell r="I862">
            <v>96</v>
          </cell>
          <cell r="J862" t="str">
            <v>EACH</v>
          </cell>
          <cell r="K862">
            <v>0.71</v>
          </cell>
          <cell r="L862">
            <v>68.16</v>
          </cell>
          <cell r="M862">
            <v>0</v>
          </cell>
          <cell r="N862">
            <v>0</v>
          </cell>
          <cell r="O862" t="str">
            <v>K1/37</v>
          </cell>
        </row>
        <row r="863">
          <cell r="D863">
            <v>3022</v>
          </cell>
          <cell r="E863" t="str">
            <v>SPOON</v>
          </cell>
          <cell r="F863" t="str">
            <v/>
          </cell>
          <cell r="G863" t="str">
            <v>ЛОЖКА</v>
          </cell>
          <cell r="H863" t="str">
            <v/>
          </cell>
          <cell r="I863">
            <v>144</v>
          </cell>
          <cell r="J863" t="str">
            <v>EACH</v>
          </cell>
          <cell r="K863">
            <v>0.71</v>
          </cell>
          <cell r="L863">
            <v>102.24</v>
          </cell>
          <cell r="M863">
            <v>0</v>
          </cell>
          <cell r="N863">
            <v>0</v>
          </cell>
          <cell r="O863" t="str">
            <v>K1/37</v>
          </cell>
        </row>
        <row r="864">
          <cell r="D864">
            <v>3023</v>
          </cell>
          <cell r="E864" t="str">
            <v>KNIFE</v>
          </cell>
          <cell r="F864" t="str">
            <v/>
          </cell>
          <cell r="G864" t="str">
            <v>НОЖ</v>
          </cell>
          <cell r="H864" t="str">
            <v/>
          </cell>
          <cell r="I864">
            <v>144</v>
          </cell>
          <cell r="J864" t="str">
            <v>EACH</v>
          </cell>
          <cell r="K864">
            <v>1.37</v>
          </cell>
          <cell r="L864">
            <v>197.28</v>
          </cell>
          <cell r="M864">
            <v>0</v>
          </cell>
          <cell r="N864">
            <v>0</v>
          </cell>
          <cell r="O864" t="str">
            <v>K1/37</v>
          </cell>
        </row>
        <row r="865">
          <cell r="D865">
            <v>3025</v>
          </cell>
          <cell r="E865" t="str">
            <v>TOWEL</v>
          </cell>
          <cell r="F865" t="str">
            <v/>
          </cell>
          <cell r="G865" t="str">
            <v>ПОЛОТЕНЦЕ</v>
          </cell>
          <cell r="H865" t="str">
            <v/>
          </cell>
          <cell r="I865">
            <v>250</v>
          </cell>
          <cell r="J865" t="str">
            <v>EACH</v>
          </cell>
          <cell r="K865">
            <v>0</v>
          </cell>
          <cell r="L865">
            <v>0</v>
          </cell>
          <cell r="M865">
            <v>980</v>
          </cell>
          <cell r="N865">
            <v>245000</v>
          </cell>
          <cell r="O865" t="str">
            <v>K1/MIDDLE/B</v>
          </cell>
        </row>
        <row r="866">
          <cell r="D866" t="str">
            <v>3025-1</v>
          </cell>
          <cell r="E866" t="str">
            <v>TOWEL</v>
          </cell>
          <cell r="F866" t="str">
            <v/>
          </cell>
          <cell r="G866" t="str">
            <v>ПОЛОТЕНЦЕ</v>
          </cell>
          <cell r="H866" t="str">
            <v/>
          </cell>
          <cell r="I866">
            <v>200</v>
          </cell>
          <cell r="J866" t="str">
            <v>EACH</v>
          </cell>
          <cell r="K866">
            <v>0</v>
          </cell>
          <cell r="L866">
            <v>0</v>
          </cell>
          <cell r="M866">
            <v>352.5</v>
          </cell>
          <cell r="N866">
            <v>70500</v>
          </cell>
          <cell r="O866" t="str">
            <v>K1/MIDDLE/B</v>
          </cell>
        </row>
        <row r="867">
          <cell r="D867" t="str">
            <v>3025-2</v>
          </cell>
          <cell r="E867" t="str">
            <v>TOWEL</v>
          </cell>
          <cell r="F867" t="str">
            <v/>
          </cell>
          <cell r="G867" t="str">
            <v>ПОЛОТЕНЦЕ</v>
          </cell>
          <cell r="H867" t="str">
            <v/>
          </cell>
          <cell r="I867">
            <v>50</v>
          </cell>
          <cell r="J867" t="str">
            <v>EACH</v>
          </cell>
          <cell r="K867">
            <v>0</v>
          </cell>
          <cell r="L867">
            <v>0</v>
          </cell>
          <cell r="M867">
            <v>140</v>
          </cell>
          <cell r="N867">
            <v>7000</v>
          </cell>
          <cell r="O867" t="str">
            <v>K1/MIDDLE/B</v>
          </cell>
        </row>
        <row r="868">
          <cell r="D868">
            <v>3027</v>
          </cell>
          <cell r="E868" t="str">
            <v>TORQUE WRENCH RATCHED HEAD</v>
          </cell>
          <cell r="F868" t="str">
            <v/>
          </cell>
          <cell r="G868" t="str">
            <v>ТРЕЩЁТКА ДЛЯ КЛЮЧА С НАСТРОЙКОЙ</v>
          </cell>
          <cell r="H868" t="str">
            <v/>
          </cell>
          <cell r="I868">
            <v>1</v>
          </cell>
          <cell r="J868" t="str">
            <v>EACH</v>
          </cell>
          <cell r="K868">
            <v>382.74</v>
          </cell>
          <cell r="L868">
            <v>382.74</v>
          </cell>
          <cell r="M868">
            <v>0</v>
          </cell>
          <cell r="N868">
            <v>0</v>
          </cell>
          <cell r="O868" t="str">
            <v>K/TOOL ROOM</v>
          </cell>
        </row>
        <row r="869">
          <cell r="D869">
            <v>3029</v>
          </cell>
          <cell r="E869" t="str">
            <v>WATER DISTILLER FOR BATTERY WATER</v>
          </cell>
          <cell r="F869" t="str">
            <v/>
          </cell>
          <cell r="G869" t="str">
            <v>ДИСТИЛЛЯТОР ВОДЫ ДЛЯ АВТОМОБИЛЬНЫХ АККУМУЛЯТОРОВ</v>
          </cell>
          <cell r="H869" t="str">
            <v/>
          </cell>
          <cell r="I869">
            <v>1</v>
          </cell>
          <cell r="J869" t="str">
            <v>EACH</v>
          </cell>
          <cell r="K869">
            <v>86.45</v>
          </cell>
          <cell r="L869">
            <v>86.45</v>
          </cell>
          <cell r="M869">
            <v>0</v>
          </cell>
          <cell r="N869">
            <v>0</v>
          </cell>
          <cell r="O869" t="str">
            <v>K/TOOL ROOM</v>
          </cell>
        </row>
        <row r="870">
          <cell r="D870">
            <v>3040</v>
          </cell>
          <cell r="E870" t="str">
            <v>OIL FILTER</v>
          </cell>
          <cell r="F870" t="str">
            <v>17-4418 DEUTZ</v>
          </cell>
          <cell r="G870" t="str">
            <v>МАСЛЯНЫЙ ФИЛЬТР</v>
          </cell>
          <cell r="H870" t="str">
            <v>17-4418 ДОЙЦ</v>
          </cell>
          <cell r="I870">
            <v>28</v>
          </cell>
          <cell r="J870" t="str">
            <v>EACH</v>
          </cell>
          <cell r="K870">
            <v>11.26</v>
          </cell>
          <cell r="L870">
            <v>315.27999999999997</v>
          </cell>
          <cell r="M870">
            <v>0</v>
          </cell>
          <cell r="N870">
            <v>0</v>
          </cell>
          <cell r="O870" t="str">
            <v>K1/61</v>
          </cell>
        </row>
        <row r="871">
          <cell r="D871">
            <v>3041</v>
          </cell>
          <cell r="E871" t="str">
            <v>FUEL FILTER</v>
          </cell>
          <cell r="F871" t="str">
            <v>117-4423 DEUTZ</v>
          </cell>
          <cell r="G871" t="str">
            <v>ТОПЛИВНЫЙ ФИЛЬТР</v>
          </cell>
          <cell r="H871" t="str">
            <v>117-4423 ДОЙЦ</v>
          </cell>
          <cell r="I871">
            <v>9</v>
          </cell>
          <cell r="J871" t="str">
            <v>EACH</v>
          </cell>
          <cell r="K871">
            <v>10.23</v>
          </cell>
          <cell r="L871">
            <v>92.07</v>
          </cell>
          <cell r="M871">
            <v>0</v>
          </cell>
          <cell r="N871">
            <v>0</v>
          </cell>
          <cell r="O871" t="str">
            <v>K1/63</v>
          </cell>
        </row>
        <row r="872">
          <cell r="D872">
            <v>3042</v>
          </cell>
          <cell r="E872" t="str">
            <v>AIR FILTER</v>
          </cell>
          <cell r="F872" t="str">
            <v>438-4102 DEUTZ</v>
          </cell>
          <cell r="G872" t="str">
            <v>ВОЗДУШНЫЙ ФИЛЬТР</v>
          </cell>
          <cell r="H872" t="str">
            <v>438-4102 ДОЙЦ</v>
          </cell>
          <cell r="I872">
            <v>6</v>
          </cell>
          <cell r="J872" t="str">
            <v>EACH</v>
          </cell>
          <cell r="K872">
            <v>28.31</v>
          </cell>
          <cell r="L872">
            <v>169.86</v>
          </cell>
          <cell r="M872">
            <v>0</v>
          </cell>
          <cell r="N872">
            <v>0</v>
          </cell>
          <cell r="O872" t="str">
            <v>K1/55</v>
          </cell>
        </row>
        <row r="873">
          <cell r="D873">
            <v>3043</v>
          </cell>
          <cell r="E873" t="str">
            <v>FAN BELT</v>
          </cell>
          <cell r="F873" t="str">
            <v>223-5175</v>
          </cell>
          <cell r="G873" t="str">
            <v>РЕМЕНЬ ВЕНТИЛЯТОРА</v>
          </cell>
          <cell r="H873" t="str">
            <v>223-5175</v>
          </cell>
          <cell r="I873">
            <v>1</v>
          </cell>
          <cell r="J873" t="str">
            <v>EACH</v>
          </cell>
          <cell r="K873">
            <v>17.739999999999998</v>
          </cell>
          <cell r="L873">
            <v>17.739999999999998</v>
          </cell>
          <cell r="M873">
            <v>0</v>
          </cell>
          <cell r="N873">
            <v>0</v>
          </cell>
          <cell r="O873" t="str">
            <v>K1/65</v>
          </cell>
        </row>
        <row r="874">
          <cell r="D874">
            <v>3047</v>
          </cell>
          <cell r="E874" t="str">
            <v>DE-GREASER FOR DX 800 EURO HIGH PRESSURE STEAM CLEANER</v>
          </cell>
          <cell r="F874" t="str">
            <v/>
          </cell>
          <cell r="G874" t="str">
            <v>РАСТВОР ДЛЯ ППУ ВЫСОКОГО ДАВЛЕНИЯ DX 800 EURO</v>
          </cell>
          <cell r="H874" t="str">
            <v/>
          </cell>
          <cell r="I874">
            <v>490</v>
          </cell>
          <cell r="J874" t="str">
            <v>LITER</v>
          </cell>
          <cell r="K874">
            <v>10.23</v>
          </cell>
          <cell r="L874">
            <v>5012.7</v>
          </cell>
          <cell r="M874">
            <v>0</v>
          </cell>
          <cell r="N874">
            <v>0</v>
          </cell>
          <cell r="O874" t="str">
            <v>K1/58</v>
          </cell>
        </row>
        <row r="875">
          <cell r="D875">
            <v>3048</v>
          </cell>
          <cell r="E875" t="str">
            <v>BENCH GRINDING MACHINE</v>
          </cell>
          <cell r="F875" t="str">
            <v>SIZE: 10" MAKE: METABO, 3 PHASE 380V, 50 HZ, MADE IN GERMANY S/N 092500007112710752; 092500007062710701</v>
          </cell>
          <cell r="G875" t="str">
            <v>ШЛИФОВАЛЬНЫЙ СТАНОК</v>
          </cell>
          <cell r="H875" t="str">
            <v>РАЗМЕР: 10", ПРОИЗВОДИТЕЛЬ: МЕТАБО, 3 ФАЗЫ 380В, 50 Гц, СДЕЛАНО В ГЕРМАНИИ С/Н 092500007112710752; 092500007062710701</v>
          </cell>
          <cell r="I875">
            <v>2</v>
          </cell>
          <cell r="J875" t="str">
            <v>EACH</v>
          </cell>
          <cell r="K875">
            <v>936.1</v>
          </cell>
          <cell r="L875">
            <v>1872.2</v>
          </cell>
          <cell r="M875">
            <v>0</v>
          </cell>
          <cell r="N875">
            <v>0</v>
          </cell>
          <cell r="O875" t="str">
            <v>K/SHOP/WELDERS</v>
          </cell>
        </row>
        <row r="876">
          <cell r="D876">
            <v>3049</v>
          </cell>
          <cell r="E876" t="str">
            <v>DRILL PRESS</v>
          </cell>
          <cell r="F876" t="str">
            <v>PEDESTAL TYPE FLOOR MOUNTED INDUSTRIAL, 16MM, 220V, 50 HZ, MAKE: EXCEL UK MODEL PD16</v>
          </cell>
          <cell r="G876" t="str">
            <v>СВЕРЛИЛЬНЫЙ СТАНОК</v>
          </cell>
          <cell r="H876" t="str">
            <v>НА ПОДСТАВКЕ ДЛЯ КРЕПЛЕНИЯ НА ПОЛ, ДЛЯ ПРОМЫШЛЕННЫХ ЦЕЛЕЙ, 16ММ, 220В, 50 ГЦ, ПРОИЗВОДСВО: ЭКСЕЛ ВЕЛИКОБРИТАНИЯ, МОДЕЛЬ PD16</v>
          </cell>
          <cell r="I876">
            <v>1</v>
          </cell>
          <cell r="J876" t="str">
            <v>EACH</v>
          </cell>
          <cell r="K876">
            <v>1224.8499999999999</v>
          </cell>
          <cell r="L876">
            <v>1224.8499999999999</v>
          </cell>
          <cell r="M876">
            <v>0</v>
          </cell>
          <cell r="N876">
            <v>0</v>
          </cell>
          <cell r="O876" t="str">
            <v>K/WELDERS</v>
          </cell>
        </row>
        <row r="877">
          <cell r="D877">
            <v>3050</v>
          </cell>
          <cell r="E877" t="str">
            <v>ANGLE GRINDER</v>
          </cell>
          <cell r="F877" t="str">
            <v>9" 220V 50HZ, MAKE: METABO GERMANY</v>
          </cell>
          <cell r="G877" t="str">
            <v>ШЛИФОВАЛЬНЫЙ СТАНОК</v>
          </cell>
          <cell r="H877" t="str">
            <v>9", ПРОИЗВОДИТЕЛЬ: МЕТАБО, ГЕРМАНИЯ</v>
          </cell>
          <cell r="I877">
            <v>1</v>
          </cell>
          <cell r="J877" t="str">
            <v>EACH</v>
          </cell>
          <cell r="K877">
            <v>384.12</v>
          </cell>
          <cell r="L877">
            <v>384.12</v>
          </cell>
          <cell r="M877">
            <v>0</v>
          </cell>
          <cell r="N877">
            <v>0</v>
          </cell>
          <cell r="O877" t="str">
            <v>K/TOOL ROOM</v>
          </cell>
        </row>
        <row r="878">
          <cell r="D878">
            <v>3051</v>
          </cell>
          <cell r="E878" t="str">
            <v>WRENCH SET</v>
          </cell>
          <cell r="F878" t="str">
            <v>8-41 MM, BOX END AND OPEN END, MAKE: METADOR - GERMANY</v>
          </cell>
          <cell r="G878" t="str">
            <v>НАБОР КЛЮЧЕЙ</v>
          </cell>
          <cell r="H878" t="str">
            <v>8-41 ММ, ЗАКРЫТЫЙ С ОДНОЙ СТОРОНЫ И ОТКРЫТЫЙ С ДРУГОЙ, ПРОИЗВОДИТЕЛЬ: МЕТАДОР - ГЕРМАНИЯ</v>
          </cell>
          <cell r="I878">
            <v>1</v>
          </cell>
          <cell r="J878" t="str">
            <v>EACH</v>
          </cell>
          <cell r="K878">
            <v>463.85</v>
          </cell>
          <cell r="L878">
            <v>463.85</v>
          </cell>
          <cell r="M878">
            <v>0</v>
          </cell>
          <cell r="N878">
            <v>0</v>
          </cell>
          <cell r="O878" t="str">
            <v>K/TOOL ROOM</v>
          </cell>
        </row>
        <row r="879">
          <cell r="D879">
            <v>3052</v>
          </cell>
          <cell r="E879" t="str">
            <v>SLEDGE HAMMER WITH LONG HANDLE 6LB</v>
          </cell>
          <cell r="F879" t="str">
            <v/>
          </cell>
          <cell r="G879" t="str">
            <v>КУВАЛДА С ДЛИННОЙ РУЧКОЙ 6 ФУНТОВ</v>
          </cell>
          <cell r="H879" t="str">
            <v/>
          </cell>
          <cell r="I879">
            <v>2</v>
          </cell>
          <cell r="J879" t="str">
            <v>EACH</v>
          </cell>
          <cell r="K879">
            <v>19.05</v>
          </cell>
          <cell r="L879">
            <v>38.1</v>
          </cell>
          <cell r="M879">
            <v>0</v>
          </cell>
          <cell r="N879">
            <v>0</v>
          </cell>
          <cell r="O879" t="str">
            <v>K/TOOL ROOM</v>
          </cell>
        </row>
        <row r="880">
          <cell r="D880">
            <v>3053</v>
          </cell>
          <cell r="E880" t="str">
            <v>TIN CUTTER</v>
          </cell>
          <cell r="F880" t="str">
            <v>8" RECORD UK</v>
          </cell>
          <cell r="G880" t="str">
            <v>НОЖНИЦЫ ПО МЕТАЛЛУ</v>
          </cell>
          <cell r="H880" t="str">
            <v>8", РЕКОРД, ВЕЛИКОБРИТАНИЯ</v>
          </cell>
          <cell r="I880">
            <v>4</v>
          </cell>
          <cell r="J880" t="str">
            <v>EACH</v>
          </cell>
          <cell r="K880">
            <v>8.5299999999999994</v>
          </cell>
          <cell r="L880">
            <v>34.119999999999997</v>
          </cell>
          <cell r="M880">
            <v>0</v>
          </cell>
          <cell r="N880">
            <v>0</v>
          </cell>
          <cell r="O880" t="str">
            <v>K1/41</v>
          </cell>
        </row>
        <row r="881">
          <cell r="D881">
            <v>3054</v>
          </cell>
          <cell r="E881" t="str">
            <v>COLD CHISEL SET</v>
          </cell>
          <cell r="F881" t="str">
            <v>6 PC/SET, ECLIPS UK</v>
          </cell>
          <cell r="G881" t="str">
            <v>НАБОР ЗУБИЛ</v>
          </cell>
          <cell r="H881" t="str">
            <v>ИЗ 6 ШТ, ЭКЛИПС, ВЕЛИКОБРИТАНИЯ</v>
          </cell>
          <cell r="I881">
            <v>3</v>
          </cell>
          <cell r="J881" t="str">
            <v>EACH</v>
          </cell>
          <cell r="K881">
            <v>22.17</v>
          </cell>
          <cell r="L881">
            <v>66.510000000000005</v>
          </cell>
          <cell r="M881">
            <v>0</v>
          </cell>
          <cell r="N881">
            <v>0</v>
          </cell>
          <cell r="O881" t="str">
            <v>K1/41</v>
          </cell>
        </row>
        <row r="882">
          <cell r="D882">
            <v>3055</v>
          </cell>
          <cell r="E882" t="str">
            <v>HATCHET</v>
          </cell>
          <cell r="F882" t="str">
            <v>HEAVY DUTY, SIZE 3-1/2" OVERALL LENGTH 13" WT: 624 GRM, RIDGID# 17462</v>
          </cell>
          <cell r="G882" t="str">
            <v>ТОПОР</v>
          </cell>
          <cell r="H882" t="str">
            <v>РАЗМЕР: 3-1/2", ДЛИНА: 13", ВЕС: 624 ГР, НОМЕР ПО КАТАЛОГУ РИДЖИД: 17462</v>
          </cell>
          <cell r="I882">
            <v>1</v>
          </cell>
          <cell r="J882" t="str">
            <v>EACH</v>
          </cell>
          <cell r="K882">
            <v>43.38</v>
          </cell>
          <cell r="L882">
            <v>43.38</v>
          </cell>
          <cell r="M882">
            <v>0</v>
          </cell>
          <cell r="N882">
            <v>0</v>
          </cell>
          <cell r="O882" t="str">
            <v>K1/41</v>
          </cell>
        </row>
        <row r="883">
          <cell r="D883">
            <v>3056</v>
          </cell>
          <cell r="E883" t="str">
            <v>WHITE MAGNETIC BOARD</v>
          </cell>
          <cell r="F883" t="str">
            <v>120 X 90 CM TAIWAN</v>
          </cell>
          <cell r="G883" t="str">
            <v>БЕЛАЯ МАГНИТНАЯ ДОСКА</v>
          </cell>
          <cell r="H883" t="str">
            <v>120 Х 90 ТАЙВАНЬ</v>
          </cell>
          <cell r="I883">
            <v>1</v>
          </cell>
          <cell r="J883" t="str">
            <v>EACH</v>
          </cell>
          <cell r="K883">
            <v>61.39</v>
          </cell>
          <cell r="L883">
            <v>61.39</v>
          </cell>
          <cell r="M883">
            <v>0</v>
          </cell>
          <cell r="N883">
            <v>0</v>
          </cell>
          <cell r="O883" t="str">
            <v>K1/25</v>
          </cell>
        </row>
        <row r="884">
          <cell r="D884">
            <v>3057</v>
          </cell>
          <cell r="E884" t="str">
            <v>DRAWING DESK</v>
          </cell>
          <cell r="F884" t="str">
            <v>150 X 100 CM, MOVABLE TYPE, MADE IN ITALY</v>
          </cell>
          <cell r="G884" t="str">
            <v>КУЛЬМАН</v>
          </cell>
          <cell r="H884" t="str">
            <v>150 Х 100 СМ, СДЕЛАНО В ИТАЛИИ</v>
          </cell>
          <cell r="I884">
            <v>1</v>
          </cell>
          <cell r="J884" t="str">
            <v>EACH</v>
          </cell>
          <cell r="K884">
            <v>358.12</v>
          </cell>
          <cell r="L884">
            <v>358.12</v>
          </cell>
          <cell r="M884">
            <v>0</v>
          </cell>
          <cell r="N884">
            <v>0</v>
          </cell>
          <cell r="O884" t="str">
            <v>K/OFFICE</v>
          </cell>
        </row>
        <row r="885">
          <cell r="D885">
            <v>3058</v>
          </cell>
          <cell r="E885" t="str">
            <v>DRAWING INSTRUMENT</v>
          </cell>
          <cell r="F885" t="str">
            <v>PARALLEL MOTION SCALE, MADE IN ITALY</v>
          </cell>
          <cell r="G885" t="str">
            <v>ЧЕРТЁЖНЫЙ ИНСТРУМЕНТ</v>
          </cell>
          <cell r="H885" t="str">
            <v>С ПАРАЛЕЛЬНЫМИ ЛИНЕЙКАМИ, СДЕЛАНО В ИТАЛИИ</v>
          </cell>
          <cell r="I885">
            <v>2</v>
          </cell>
          <cell r="J885" t="str">
            <v>EACH</v>
          </cell>
          <cell r="K885">
            <v>170.53</v>
          </cell>
          <cell r="L885">
            <v>341.06</v>
          </cell>
          <cell r="M885">
            <v>0</v>
          </cell>
          <cell r="N885">
            <v>0</v>
          </cell>
          <cell r="O885" t="str">
            <v>K1/BACK /OFFICE</v>
          </cell>
        </row>
        <row r="886">
          <cell r="D886">
            <v>3060</v>
          </cell>
          <cell r="E886" t="str">
            <v>FILE FOLDERS FOR FILING CABINETS HANGING FILE</v>
          </cell>
          <cell r="F886" t="str">
            <v/>
          </cell>
          <cell r="G886" t="str">
            <v>ВИСЯЧИЕ ПАПКИ ДЛЯ КАБИНЕТОВ</v>
          </cell>
          <cell r="H886" t="str">
            <v/>
          </cell>
          <cell r="I886">
            <v>490</v>
          </cell>
          <cell r="J886" t="str">
            <v>EACH</v>
          </cell>
          <cell r="K886">
            <v>0.41</v>
          </cell>
          <cell r="L886">
            <v>200.9</v>
          </cell>
          <cell r="M886">
            <v>0</v>
          </cell>
          <cell r="N886">
            <v>0</v>
          </cell>
          <cell r="O886" t="str">
            <v>K1/20</v>
          </cell>
        </row>
        <row r="887">
          <cell r="D887">
            <v>3061</v>
          </cell>
          <cell r="E887" t="str">
            <v>FLAT FILE FOR HANGING FILE</v>
          </cell>
          <cell r="F887" t="str">
            <v/>
          </cell>
          <cell r="G887" t="str">
            <v>БУМАЖНЫЙ РАЗДЕЛИТЕЛЬ ФАЙЛОВ</v>
          </cell>
          <cell r="H887" t="str">
            <v/>
          </cell>
          <cell r="I887">
            <v>86</v>
          </cell>
          <cell r="J887" t="str">
            <v>EACH</v>
          </cell>
          <cell r="K887">
            <v>0.43</v>
          </cell>
          <cell r="L887">
            <v>36.979999999999997</v>
          </cell>
          <cell r="M887">
            <v>0</v>
          </cell>
          <cell r="N887">
            <v>0</v>
          </cell>
          <cell r="O887" t="str">
            <v>K1/20</v>
          </cell>
        </row>
        <row r="888">
          <cell r="D888">
            <v>3062</v>
          </cell>
          <cell r="E888" t="str">
            <v>LEVEL/LEVEL TRANSIT SET</v>
          </cell>
          <cell r="F888" t="str">
            <v>SOKKIYA - JAPAN WITH 1 EA #C-41 - 2.5 MM AUTO LEVEL; 1 EA #AE-44 - 4 METER STUFF ALUMINIUM TELESCOPIC WITH BUBBLE AND CARRYING CASE; 1 EA PFA1 - ALUMINIUM TRIPOID</v>
          </cell>
          <cell r="G888" t="str">
            <v>ТЕОДОЛИТ</v>
          </cell>
          <cell r="H888" t="str">
            <v>СОККИЯ - ЯПОНИЯ, В КОМПЛЕКТЕ С #C-41 - 2.5 MM АВТОМАТИЧЕСКИЙ УРОВЕНЬ - 1 ШТ; #AE-44 - 4-Х МЕТРОВЫЙ ТЕЛЕСКОП В ЧЕМОДАНЕ - 1 ШТ; PFA1 АЛЮМИНИЕВЫЙ ТРЕНОЖНИК - 1 ШТ</v>
          </cell>
          <cell r="I888">
            <v>1</v>
          </cell>
          <cell r="J888" t="str">
            <v>EACH</v>
          </cell>
          <cell r="K888">
            <v>759.17</v>
          </cell>
          <cell r="L888">
            <v>759.17</v>
          </cell>
          <cell r="M888">
            <v>0</v>
          </cell>
          <cell r="N888">
            <v>0</v>
          </cell>
          <cell r="O888" t="str">
            <v>K/TOOL ROOM</v>
          </cell>
        </row>
        <row r="889">
          <cell r="D889">
            <v>3063</v>
          </cell>
          <cell r="E889" t="str">
            <v>CUTTING TIP</v>
          </cell>
          <cell r="F889" t="str">
            <v>VICTOR #3</v>
          </cell>
          <cell r="G889" t="str">
            <v>НАСАДКИ ДЛЯ РЕЗАКА</v>
          </cell>
          <cell r="H889" t="str">
            <v>ВИКТОР #3</v>
          </cell>
          <cell r="I889">
            <v>50</v>
          </cell>
          <cell r="J889" t="str">
            <v>EACH</v>
          </cell>
          <cell r="K889">
            <v>4.58</v>
          </cell>
          <cell r="L889">
            <v>229</v>
          </cell>
          <cell r="M889">
            <v>0</v>
          </cell>
          <cell r="N889">
            <v>0</v>
          </cell>
          <cell r="O889" t="str">
            <v>K1/41</v>
          </cell>
        </row>
        <row r="890">
          <cell r="D890">
            <v>3064</v>
          </cell>
          <cell r="E890" t="str">
            <v>LEAF SPRING COMPLETE WITH MOUNTING MATERIAL</v>
          </cell>
          <cell r="F890" t="str">
            <v/>
          </cell>
          <cell r="G890" t="str">
            <v>РЕССОРА В КОМПЛЕКТЕ С КРЕПЛЕНИЯМИ</v>
          </cell>
          <cell r="H890" t="str">
            <v/>
          </cell>
          <cell r="I890">
            <v>1</v>
          </cell>
          <cell r="J890" t="str">
            <v>EACH</v>
          </cell>
          <cell r="K890">
            <v>375.85</v>
          </cell>
          <cell r="L890">
            <v>375.85</v>
          </cell>
          <cell r="M890">
            <v>0</v>
          </cell>
          <cell r="N890">
            <v>0</v>
          </cell>
          <cell r="O890" t="str">
            <v>K1/9</v>
          </cell>
        </row>
        <row r="891">
          <cell r="D891">
            <v>3066</v>
          </cell>
          <cell r="E891" t="str">
            <v>SHOCK ABSORBER REAR</v>
          </cell>
          <cell r="F891" t="str">
            <v>48531-69535 TOYOTA</v>
          </cell>
          <cell r="G891" t="str">
            <v>АММОРТИЗАТОР ЗАДНИЙ</v>
          </cell>
          <cell r="H891" t="str">
            <v>48511-69535 ТОЙОТА</v>
          </cell>
          <cell r="I891">
            <v>1</v>
          </cell>
          <cell r="J891" t="str">
            <v>EACH</v>
          </cell>
          <cell r="K891">
            <v>18.420000000000002</v>
          </cell>
          <cell r="L891">
            <v>18.420000000000002</v>
          </cell>
          <cell r="M891">
            <v>0</v>
          </cell>
          <cell r="N891">
            <v>0</v>
          </cell>
          <cell r="O891" t="str">
            <v>K1/47</v>
          </cell>
        </row>
        <row r="892">
          <cell r="D892">
            <v>3069</v>
          </cell>
          <cell r="E892" t="str">
            <v>MAILING LABELS</v>
          </cell>
          <cell r="F892" t="str">
            <v>L7161 3X6 63.5 X 46.6</v>
          </cell>
          <cell r="G892" t="str">
            <v>БУМАГА ДЛЯ ИЗГОТОВЛЕНИЯ ЯРЛЫКОВ</v>
          </cell>
          <cell r="H892" t="str">
            <v>L7161 3X6 63.5 X 46.6</v>
          </cell>
          <cell r="I892">
            <v>2</v>
          </cell>
          <cell r="J892" t="str">
            <v>BOX</v>
          </cell>
          <cell r="K892">
            <v>34</v>
          </cell>
          <cell r="L892">
            <v>68</v>
          </cell>
          <cell r="M892">
            <v>0</v>
          </cell>
          <cell r="N892">
            <v>0</v>
          </cell>
          <cell r="O892" t="str">
            <v>K/OFFICE</v>
          </cell>
        </row>
        <row r="893">
          <cell r="D893">
            <v>3072</v>
          </cell>
          <cell r="E893" t="str">
            <v>PISTON</v>
          </cell>
          <cell r="F893" t="str">
            <v>NB-50 PUMP</v>
          </cell>
          <cell r="G893" t="str">
            <v>ПОРШЕНЬ</v>
          </cell>
          <cell r="H893" t="str">
            <v>ДЛЯ НАСОСА НБ-50</v>
          </cell>
          <cell r="I893">
            <v>2</v>
          </cell>
          <cell r="J893" t="str">
            <v>EACH</v>
          </cell>
          <cell r="K893">
            <v>0</v>
          </cell>
          <cell r="L893">
            <v>0</v>
          </cell>
          <cell r="M893">
            <v>5760</v>
          </cell>
          <cell r="N893">
            <v>11520</v>
          </cell>
          <cell r="O893" t="str">
            <v>K2</v>
          </cell>
        </row>
        <row r="894">
          <cell r="D894">
            <v>3074</v>
          </cell>
          <cell r="E894" t="str">
            <v>PISTON 115 / 127 DIA</v>
          </cell>
          <cell r="F894" t="str">
            <v>NB-50 PUMP</v>
          </cell>
          <cell r="G894" t="str">
            <v>ПОРШЕНЬ ДИА. 115 / 127</v>
          </cell>
          <cell r="H894" t="str">
            <v>ДЛЯ НАСОСА НБ-50</v>
          </cell>
          <cell r="I894">
            <v>6</v>
          </cell>
          <cell r="J894" t="str">
            <v>EACH</v>
          </cell>
          <cell r="K894">
            <v>0</v>
          </cell>
          <cell r="L894">
            <v>0</v>
          </cell>
          <cell r="M894">
            <v>5880</v>
          </cell>
          <cell r="N894">
            <v>35280</v>
          </cell>
          <cell r="O894" t="str">
            <v>K2</v>
          </cell>
        </row>
        <row r="895">
          <cell r="D895">
            <v>3075</v>
          </cell>
          <cell r="E895" t="str">
            <v>CAP SEAL</v>
          </cell>
          <cell r="F895" t="str">
            <v>NB-50 PUMP</v>
          </cell>
          <cell r="G895" t="str">
            <v>УПЛОТНЕНИЕ ЛОБОВОЙ КРЫШКИ</v>
          </cell>
          <cell r="H895" t="str">
            <v>ДЛЯ НАСОСА НБ-50</v>
          </cell>
          <cell r="I895">
            <v>8</v>
          </cell>
          <cell r="J895" t="str">
            <v>EACH</v>
          </cell>
          <cell r="K895">
            <v>0</v>
          </cell>
          <cell r="L895">
            <v>0</v>
          </cell>
          <cell r="M895">
            <v>500</v>
          </cell>
          <cell r="N895">
            <v>4000</v>
          </cell>
          <cell r="O895" t="str">
            <v>K1/2</v>
          </cell>
        </row>
        <row r="896">
          <cell r="D896">
            <v>3076</v>
          </cell>
          <cell r="E896" t="str">
            <v>PISTON NB-50</v>
          </cell>
          <cell r="F896" t="str">
            <v>KCK5-6 NB-50 PUMP</v>
          </cell>
          <cell r="G896" t="str">
            <v>КЛАПАН НБ-50 В СБОРЕ</v>
          </cell>
          <cell r="H896" t="str">
            <v>KCK5-6 ДЛЯ НАСОСА НБ-50</v>
          </cell>
          <cell r="I896">
            <v>6</v>
          </cell>
          <cell r="J896" t="str">
            <v>EACH</v>
          </cell>
          <cell r="K896">
            <v>0</v>
          </cell>
          <cell r="L896">
            <v>0</v>
          </cell>
          <cell r="M896">
            <v>8400</v>
          </cell>
          <cell r="N896">
            <v>50400</v>
          </cell>
          <cell r="O896" t="str">
            <v>K2</v>
          </cell>
        </row>
        <row r="897">
          <cell r="D897" t="str">
            <v>3076-1</v>
          </cell>
          <cell r="E897" t="str">
            <v>PISTON NB-50</v>
          </cell>
          <cell r="F897" t="str">
            <v>KCK5-6 NB-50 PUMP</v>
          </cell>
          <cell r="G897" t="str">
            <v>КЛАПАН НБ-50 В СБОРЕ</v>
          </cell>
          <cell r="H897" t="str">
            <v>KCK5-6 ДЛЯ НАСОСА НБ-50</v>
          </cell>
          <cell r="I897">
            <v>8</v>
          </cell>
          <cell r="J897" t="str">
            <v>EACH</v>
          </cell>
          <cell r="K897">
            <v>0</v>
          </cell>
          <cell r="L897">
            <v>0</v>
          </cell>
          <cell r="M897">
            <v>8280</v>
          </cell>
          <cell r="N897">
            <v>66240</v>
          </cell>
          <cell r="O897" t="str">
            <v>K2</v>
          </cell>
        </row>
        <row r="898">
          <cell r="D898">
            <v>3077</v>
          </cell>
          <cell r="E898" t="str">
            <v>STEM PACKING</v>
          </cell>
          <cell r="F898" t="str">
            <v>NB-50 PUMP</v>
          </cell>
          <cell r="G898" t="str">
            <v>УПЛОТНЕНИЕ ШТОКА</v>
          </cell>
          <cell r="H898" t="str">
            <v>ДЛЯ НАСОСА НБ-50</v>
          </cell>
          <cell r="I898">
            <v>6</v>
          </cell>
          <cell r="J898" t="str">
            <v>EACH</v>
          </cell>
          <cell r="K898">
            <v>0</v>
          </cell>
          <cell r="L898">
            <v>0</v>
          </cell>
          <cell r="M898">
            <v>395.92599999999999</v>
          </cell>
          <cell r="N898">
            <v>2375.556</v>
          </cell>
          <cell r="O898" t="str">
            <v>K2</v>
          </cell>
        </row>
        <row r="899">
          <cell r="D899" t="str">
            <v>3077-1</v>
          </cell>
          <cell r="E899" t="str">
            <v>STEM PACKING</v>
          </cell>
          <cell r="F899" t="str">
            <v>NB-50 PUMP</v>
          </cell>
          <cell r="G899" t="str">
            <v>УПЛОТНЕНИЕ ШТОКА</v>
          </cell>
          <cell r="H899" t="str">
            <v>ДЛЯ НАСОСА НБ-50</v>
          </cell>
          <cell r="I899">
            <v>23</v>
          </cell>
          <cell r="J899" t="str">
            <v>EACH</v>
          </cell>
          <cell r="K899">
            <v>0</v>
          </cell>
          <cell r="L899">
            <v>0</v>
          </cell>
          <cell r="M899">
            <v>540</v>
          </cell>
          <cell r="N899">
            <v>12420</v>
          </cell>
          <cell r="O899" t="str">
            <v>K2</v>
          </cell>
        </row>
        <row r="900">
          <cell r="D900" t="str">
            <v>3077-2</v>
          </cell>
          <cell r="E900" t="str">
            <v>STEM PACKING</v>
          </cell>
          <cell r="F900" t="str">
            <v>NB-50 PUMP</v>
          </cell>
          <cell r="G900" t="str">
            <v>УПЛОТНЕНИЕ ШТОКА</v>
          </cell>
          <cell r="H900" t="str">
            <v>ДЛЯ НАСОСА НБ-50</v>
          </cell>
          <cell r="I900">
            <v>54</v>
          </cell>
          <cell r="J900" t="str">
            <v>EACH</v>
          </cell>
          <cell r="K900">
            <v>0</v>
          </cell>
          <cell r="L900">
            <v>0</v>
          </cell>
          <cell r="M900">
            <v>504</v>
          </cell>
          <cell r="N900">
            <v>27216</v>
          </cell>
          <cell r="O900" t="str">
            <v>K2</v>
          </cell>
        </row>
        <row r="901">
          <cell r="D901">
            <v>3078</v>
          </cell>
          <cell r="E901" t="str">
            <v>VALVE PACKING</v>
          </cell>
          <cell r="F901" t="str">
            <v>NB-50 PUMP</v>
          </cell>
          <cell r="G901" t="str">
            <v>УПЛОТНЕНИЕ КЛАПАНА</v>
          </cell>
          <cell r="H901" t="str">
            <v>ДЛЯ НАСОСА НБ-50</v>
          </cell>
          <cell r="I901">
            <v>10</v>
          </cell>
          <cell r="J901" t="str">
            <v>EACH</v>
          </cell>
          <cell r="K901">
            <v>0</v>
          </cell>
          <cell r="L901">
            <v>0</v>
          </cell>
          <cell r="M901">
            <v>500</v>
          </cell>
          <cell r="N901">
            <v>5000</v>
          </cell>
          <cell r="O901" t="str">
            <v>K1/2</v>
          </cell>
        </row>
        <row r="902">
          <cell r="D902" t="str">
            <v>3078-1</v>
          </cell>
          <cell r="E902" t="str">
            <v>VALVE PACKING</v>
          </cell>
          <cell r="F902" t="str">
            <v>NB-50 PUMP</v>
          </cell>
          <cell r="G902" t="str">
            <v>УПЛОТНЕНИЕ КЛАПАНА</v>
          </cell>
          <cell r="H902" t="str">
            <v>ДЛЯ НАСОСА НБ-50</v>
          </cell>
          <cell r="I902">
            <v>8</v>
          </cell>
          <cell r="J902" t="str">
            <v>EACH</v>
          </cell>
          <cell r="K902">
            <v>0</v>
          </cell>
          <cell r="L902">
            <v>0</v>
          </cell>
          <cell r="M902">
            <v>540</v>
          </cell>
          <cell r="N902">
            <v>4320</v>
          </cell>
          <cell r="O902" t="str">
            <v>K1/2</v>
          </cell>
        </row>
        <row r="903">
          <cell r="D903">
            <v>3079</v>
          </cell>
          <cell r="E903" t="str">
            <v>BATTERY</v>
          </cell>
          <cell r="F903" t="str">
            <v>12V 105A</v>
          </cell>
          <cell r="G903" t="str">
            <v>АККУМУЛЯТОР</v>
          </cell>
          <cell r="H903" t="str">
            <v>12В 105A</v>
          </cell>
          <cell r="I903">
            <v>5</v>
          </cell>
          <cell r="J903" t="str">
            <v>EACH</v>
          </cell>
          <cell r="K903">
            <v>0</v>
          </cell>
          <cell r="L903">
            <v>0</v>
          </cell>
          <cell r="M903">
            <v>7800</v>
          </cell>
          <cell r="N903">
            <v>39000</v>
          </cell>
          <cell r="O903" t="str">
            <v>K1/MIDDLE/A</v>
          </cell>
        </row>
        <row r="904">
          <cell r="D904" t="str">
            <v>3079-1</v>
          </cell>
          <cell r="E904" t="str">
            <v>BATTERY</v>
          </cell>
          <cell r="F904" t="str">
            <v>12V 105A</v>
          </cell>
          <cell r="G904" t="str">
            <v>АККУМУЛЯТОР</v>
          </cell>
          <cell r="H904" t="str">
            <v>12В 105A</v>
          </cell>
          <cell r="I904">
            <v>4</v>
          </cell>
          <cell r="J904" t="str">
            <v>EACH</v>
          </cell>
          <cell r="K904">
            <v>0</v>
          </cell>
          <cell r="L904">
            <v>0</v>
          </cell>
          <cell r="M904">
            <v>7800</v>
          </cell>
          <cell r="N904">
            <v>31200</v>
          </cell>
          <cell r="O904" t="str">
            <v>K1/MIDDLE/A</v>
          </cell>
        </row>
        <row r="905">
          <cell r="D905" t="str">
            <v>3079-2</v>
          </cell>
          <cell r="E905" t="str">
            <v>BATTERY</v>
          </cell>
          <cell r="F905" t="str">
            <v>12V 105A</v>
          </cell>
          <cell r="G905" t="str">
            <v>АККУМУЛЯТОР</v>
          </cell>
          <cell r="H905" t="str">
            <v>12В 105A</v>
          </cell>
          <cell r="I905">
            <v>2</v>
          </cell>
          <cell r="J905" t="str">
            <v>EACH</v>
          </cell>
          <cell r="K905">
            <v>0</v>
          </cell>
          <cell r="L905">
            <v>0</v>
          </cell>
          <cell r="M905">
            <v>7800</v>
          </cell>
          <cell r="N905">
            <v>15600</v>
          </cell>
          <cell r="O905" t="str">
            <v>K1/MIDDLE/A</v>
          </cell>
        </row>
        <row r="906">
          <cell r="D906">
            <v>3080</v>
          </cell>
          <cell r="E906" t="str">
            <v>BATTERY</v>
          </cell>
          <cell r="F906" t="str">
            <v>12V 135A</v>
          </cell>
          <cell r="G906" t="str">
            <v>АККУМУЛЯТОР</v>
          </cell>
          <cell r="H906" t="str">
            <v>12В 135A</v>
          </cell>
          <cell r="I906">
            <v>2</v>
          </cell>
          <cell r="J906" t="str">
            <v>EACH</v>
          </cell>
          <cell r="K906">
            <v>0</v>
          </cell>
          <cell r="L906">
            <v>0</v>
          </cell>
          <cell r="M906">
            <v>11570.4</v>
          </cell>
          <cell r="N906">
            <v>23140.799999999999</v>
          </cell>
          <cell r="O906" t="str">
            <v>K1/MIDDLE/A</v>
          </cell>
        </row>
        <row r="907">
          <cell r="D907" t="str">
            <v>3080-1</v>
          </cell>
          <cell r="E907" t="str">
            <v>BATTERY</v>
          </cell>
          <cell r="F907" t="str">
            <v>12V 135A</v>
          </cell>
          <cell r="G907" t="str">
            <v>АККУМУЛЯТОР</v>
          </cell>
          <cell r="H907" t="str">
            <v>12В 135A</v>
          </cell>
          <cell r="I907">
            <v>5</v>
          </cell>
          <cell r="J907" t="str">
            <v>EACH</v>
          </cell>
          <cell r="K907">
            <v>0</v>
          </cell>
          <cell r="L907">
            <v>0</v>
          </cell>
          <cell r="M907">
            <v>11570.4</v>
          </cell>
          <cell r="N907">
            <v>57852</v>
          </cell>
          <cell r="O907" t="str">
            <v>K1/MIDDLE/A</v>
          </cell>
        </row>
        <row r="908">
          <cell r="D908" t="str">
            <v>3088-2</v>
          </cell>
          <cell r="E908" t="str">
            <v>BALL VALVE</v>
          </cell>
          <cell r="F908" t="str">
            <v>50MM DIA; 80 ATM</v>
          </cell>
          <cell r="G908" t="str">
            <v>ШАРОВОЙ КРАН</v>
          </cell>
          <cell r="H908" t="str">
            <v>50ММ ДИА. 80 АТМ</v>
          </cell>
          <cell r="I908">
            <v>4</v>
          </cell>
          <cell r="J908" t="str">
            <v>EACH</v>
          </cell>
          <cell r="K908">
            <v>0</v>
          </cell>
          <cell r="L908">
            <v>0</v>
          </cell>
          <cell r="M908">
            <v>13500</v>
          </cell>
          <cell r="N908">
            <v>54000</v>
          </cell>
          <cell r="O908" t="str">
            <v>K2</v>
          </cell>
        </row>
        <row r="909">
          <cell r="D909" t="str">
            <v>3088-3</v>
          </cell>
          <cell r="E909" t="str">
            <v>BALL VALVE</v>
          </cell>
          <cell r="F909" t="str">
            <v>50MM DIA; 80 ATM</v>
          </cell>
          <cell r="G909" t="str">
            <v>ШАРОВОЙ КРАН</v>
          </cell>
          <cell r="H909" t="str">
            <v>50ММ ДИА. 80 АТМ</v>
          </cell>
          <cell r="I909">
            <v>1</v>
          </cell>
          <cell r="J909" t="str">
            <v>EACH</v>
          </cell>
          <cell r="K909">
            <v>0</v>
          </cell>
          <cell r="L909">
            <v>0</v>
          </cell>
          <cell r="M909">
            <v>13500</v>
          </cell>
          <cell r="N909">
            <v>13500</v>
          </cell>
          <cell r="O909" t="str">
            <v>K2</v>
          </cell>
        </row>
        <row r="910">
          <cell r="D910">
            <v>3103</v>
          </cell>
          <cell r="E910" t="str">
            <v>WATER PRESSURE UNIT</v>
          </cell>
          <cell r="F910" t="str">
            <v>WILO PRESSURE PUMP HJW-201 220V 60HZ 200 LTR HOPE TANK C/W ALL CONNECTIONS</v>
          </cell>
          <cell r="G910" t="str">
            <v>СИСТЕМА ПОДАЧИ ВОДЫ</v>
          </cell>
          <cell r="H910" t="str">
            <v>НАСОС "ВИЛО" HJW-201 220В 60 ГЦ, ЁМКОСТЬ 200 Л В КОМПЛЕКТЕ С СОЕДИНЕНИЯМИ</v>
          </cell>
          <cell r="I910">
            <v>2</v>
          </cell>
          <cell r="J910" t="str">
            <v>EACH</v>
          </cell>
          <cell r="K910">
            <v>1195.68</v>
          </cell>
          <cell r="L910">
            <v>2391.36</v>
          </cell>
          <cell r="M910">
            <v>0</v>
          </cell>
          <cell r="N910">
            <v>0</v>
          </cell>
          <cell r="O910" t="str">
            <v>K1/MIDDLE/A</v>
          </cell>
        </row>
        <row r="911">
          <cell r="D911">
            <v>3103</v>
          </cell>
          <cell r="E911" t="str">
            <v>WATER PRESSURE UNIT</v>
          </cell>
          <cell r="F911" t="str">
            <v>WILO PRESSURE PUMP HJW-201 220V 60HZ 200 LTR HOPE TANK C/W ALL CONNECTIONS</v>
          </cell>
          <cell r="G911" t="str">
            <v>СИСТЕМА ПОДАЧИ ВОДЫ</v>
          </cell>
          <cell r="H911" t="str">
            <v>НАСОС "ВИЛО" HJW-201 220В 60 ГЦ, ЁМКОСТЬ 200 Л В КОМПЛЕКТЕ С СОЕДИНЕНИЯМИ</v>
          </cell>
          <cell r="I911">
            <v>3</v>
          </cell>
          <cell r="J911" t="str">
            <v>EACH</v>
          </cell>
          <cell r="K911">
            <v>1195.68</v>
          </cell>
          <cell r="L911">
            <v>3587.04</v>
          </cell>
          <cell r="M911">
            <v>0</v>
          </cell>
          <cell r="N911">
            <v>0</v>
          </cell>
          <cell r="O911" t="str">
            <v>K1/MIDDLE/A</v>
          </cell>
        </row>
        <row r="912">
          <cell r="D912">
            <v>3139</v>
          </cell>
          <cell r="E912" t="str">
            <v>CROSSOVER SUB</v>
          </cell>
          <cell r="F912" t="str">
            <v>2" NPT BOX X 2-7/8" EUE 8RD PIN, (3.668" OD X 1-1/2"  ID X12")</v>
          </cell>
          <cell r="G912" t="str">
            <v>ПЕРЕВОДНИК</v>
          </cell>
          <cell r="H912" t="str">
            <v>2" NPT МУФТА X 2-7/8" EUE 8RD НИППЕЛЬ, (3.668" OD X 1-1/2" IDX 12)</v>
          </cell>
          <cell r="I912">
            <v>1</v>
          </cell>
          <cell r="J912" t="str">
            <v>EACH</v>
          </cell>
          <cell r="K912">
            <v>629.41</v>
          </cell>
          <cell r="L912">
            <v>629.41</v>
          </cell>
          <cell r="M912">
            <v>0</v>
          </cell>
          <cell r="N912">
            <v>0</v>
          </cell>
          <cell r="O912" t="str">
            <v>K1/44</v>
          </cell>
        </row>
        <row r="913">
          <cell r="D913">
            <v>3139</v>
          </cell>
          <cell r="E913" t="str">
            <v>CROSSOVER SUB</v>
          </cell>
          <cell r="F913" t="str">
            <v>2" NPT BOX X 2-7/8" EUE 8RD PIN, (3.668" OD X 1-1/2"  ID X12")</v>
          </cell>
          <cell r="G913" t="str">
            <v>ПЕРЕВОДНИК</v>
          </cell>
          <cell r="H913" t="str">
            <v>2" NPT МУФТА X 2-7/8" EUE 8RD НИППЕЛЬ, (3.668" OD X 1-1/2" IDX 12)</v>
          </cell>
          <cell r="I913">
            <v>1</v>
          </cell>
          <cell r="J913" t="str">
            <v>EACH</v>
          </cell>
          <cell r="K913">
            <v>629.41</v>
          </cell>
          <cell r="L913">
            <v>629.41</v>
          </cell>
          <cell r="M913">
            <v>0</v>
          </cell>
          <cell r="N913">
            <v>0</v>
          </cell>
          <cell r="O913" t="str">
            <v>K1/44</v>
          </cell>
        </row>
        <row r="914">
          <cell r="D914">
            <v>3140</v>
          </cell>
          <cell r="E914" t="str">
            <v>CROSSOVER SUB</v>
          </cell>
          <cell r="F914" t="str">
            <v>2" NPT BOX X 2-7/8" EUE 8RD PIN, (3.668" OD X 2"  ID X12")</v>
          </cell>
          <cell r="G914" t="str">
            <v>ПЕРЕВОДНИК</v>
          </cell>
          <cell r="H914" t="str">
            <v>2" NPT МУФТА X 2-7/8" EUE 8RD НИППЕЛЬ, (3.668" OD X 2" IDX 12)</v>
          </cell>
          <cell r="I914">
            <v>1</v>
          </cell>
          <cell r="J914" t="str">
            <v>EACH</v>
          </cell>
          <cell r="K914">
            <v>629.41</v>
          </cell>
          <cell r="L914">
            <v>629.41</v>
          </cell>
          <cell r="M914">
            <v>0</v>
          </cell>
          <cell r="N914">
            <v>0</v>
          </cell>
          <cell r="O914" t="str">
            <v>K1/44</v>
          </cell>
        </row>
        <row r="915">
          <cell r="D915">
            <v>3141</v>
          </cell>
          <cell r="E915" t="str">
            <v>CROSSOVER SUB</v>
          </cell>
          <cell r="F915" t="str">
            <v>2" NPT PIN X 2-7/8" EUE 8RD PIN, (3.094"  OD X 1-1/2" ID X12")</v>
          </cell>
          <cell r="G915" t="str">
            <v>ПЕРЕВОДНИК</v>
          </cell>
          <cell r="H915" t="str">
            <v>2" NPT НИППЕЛЬ X 2-7/8" EUE 8RD НИППЕЛЬ, (3.094" OD X 1-1/2" ID X12")</v>
          </cell>
          <cell r="I915">
            <v>1</v>
          </cell>
          <cell r="J915" t="str">
            <v>EACH</v>
          </cell>
          <cell r="K915">
            <v>629.41</v>
          </cell>
          <cell r="L915">
            <v>629.41</v>
          </cell>
          <cell r="M915">
            <v>0</v>
          </cell>
          <cell r="N915">
            <v>0</v>
          </cell>
          <cell r="O915" t="str">
            <v>K1/44</v>
          </cell>
        </row>
        <row r="916">
          <cell r="D916">
            <v>3142</v>
          </cell>
          <cell r="E916" t="str">
            <v>CROSSOVER SUB</v>
          </cell>
          <cell r="F916" t="str">
            <v>2" NPT BOX X 2-7/8" EUE 8RD PIN, (3.094" OD X 2"  ID X12")</v>
          </cell>
          <cell r="G916" t="str">
            <v>ПЕРЕВОДНИК</v>
          </cell>
          <cell r="H916" t="str">
            <v>2" NPT МУФТА X 2-7/8" EUE 8RD НИППЕЛЬ, (3.094" OD X 2" IDX 12)</v>
          </cell>
          <cell r="I916">
            <v>1</v>
          </cell>
          <cell r="J916" t="str">
            <v>EACH</v>
          </cell>
          <cell r="K916">
            <v>629.41</v>
          </cell>
          <cell r="L916">
            <v>629.41</v>
          </cell>
          <cell r="M916">
            <v>0</v>
          </cell>
          <cell r="N916">
            <v>0</v>
          </cell>
          <cell r="O916" t="str">
            <v>K1/44</v>
          </cell>
        </row>
        <row r="917">
          <cell r="D917">
            <v>3142</v>
          </cell>
          <cell r="E917" t="str">
            <v>CROSSOVER SUB</v>
          </cell>
          <cell r="F917" t="str">
            <v>2" NPT BOX X 2-7/8" EUE 8RD PIN, (3.094" OD X 2"  ID X12")</v>
          </cell>
          <cell r="G917" t="str">
            <v>ПЕРЕВОДНИК</v>
          </cell>
          <cell r="H917" t="str">
            <v>2" NPT МУФТА X 2-7/8" EUE 8RD НИППЕЛЬ, (3.094" OD X 2" IDX 12)</v>
          </cell>
          <cell r="I917">
            <v>1</v>
          </cell>
          <cell r="J917" t="str">
            <v>EACH</v>
          </cell>
          <cell r="K917">
            <v>629.41</v>
          </cell>
          <cell r="L917">
            <v>629.41</v>
          </cell>
          <cell r="M917">
            <v>0</v>
          </cell>
          <cell r="N917">
            <v>0</v>
          </cell>
          <cell r="O917" t="str">
            <v>K1/44</v>
          </cell>
        </row>
        <row r="918">
          <cell r="D918">
            <v>3145</v>
          </cell>
          <cell r="E918" t="str">
            <v>ABB VG-100 CASING BOWL</v>
          </cell>
          <cell r="F918" t="str">
            <v>11" 8000#X 9-5/8" ODSO C/W 2-2 1/6" 5000# SSO, P, AA, PSL-1, PR-1</v>
          </cell>
          <cell r="G918" t="str">
            <v>КОЛОКОЛ</v>
          </cell>
          <cell r="H918" t="str">
            <v/>
          </cell>
          <cell r="I918">
            <v>1</v>
          </cell>
          <cell r="J918" t="str">
            <v>EACH</v>
          </cell>
          <cell r="K918">
            <v>1917.62</v>
          </cell>
          <cell r="L918">
            <v>1917.62</v>
          </cell>
          <cell r="M918">
            <v>0</v>
          </cell>
          <cell r="N918">
            <v>0</v>
          </cell>
          <cell r="O918" t="str">
            <v>K2</v>
          </cell>
        </row>
        <row r="919">
          <cell r="D919">
            <v>3146</v>
          </cell>
          <cell r="E919" t="str">
            <v>ABB VG-100A CASING SLIP</v>
          </cell>
          <cell r="F919" t="str">
            <v>11" X 7" AUTOMATIC, P, AA, PSL-1, PR-1</v>
          </cell>
          <cell r="G919" t="str">
            <v>КЛИНЬЯ ОБСАДНОЙ КОЛЛОНЫ</v>
          </cell>
          <cell r="H919" t="str">
            <v/>
          </cell>
          <cell r="I919">
            <v>1</v>
          </cell>
          <cell r="J919" t="str">
            <v>EACH</v>
          </cell>
          <cell r="K919">
            <v>658.87</v>
          </cell>
          <cell r="L919">
            <v>658.87</v>
          </cell>
          <cell r="M919">
            <v>0</v>
          </cell>
          <cell r="N919">
            <v>0</v>
          </cell>
          <cell r="O919" t="str">
            <v>K2</v>
          </cell>
        </row>
        <row r="920">
          <cell r="D920">
            <v>3147</v>
          </cell>
          <cell r="E920" t="str">
            <v>ABB VGC GATE VALVE</v>
          </cell>
          <cell r="F920" t="str">
            <v>2-1/16" 5000# FLANGED, FULL OPENING, P, AA, PSL-1, PR-1</v>
          </cell>
          <cell r="G920" t="str">
            <v>КЛИНОВАЯ  ЗАГЛУШКА</v>
          </cell>
          <cell r="H920" t="str">
            <v>2-1/16" 5000# FLANGED, FULL OPENING, P, AA, PSL-1, PR-1</v>
          </cell>
          <cell r="I920">
            <v>1</v>
          </cell>
          <cell r="J920" t="str">
            <v>EACH</v>
          </cell>
          <cell r="K920">
            <v>901.95</v>
          </cell>
          <cell r="L920">
            <v>901.95</v>
          </cell>
          <cell r="M920">
            <v>0</v>
          </cell>
          <cell r="N920">
            <v>0</v>
          </cell>
          <cell r="O920" t="str">
            <v>K2</v>
          </cell>
        </row>
        <row r="921">
          <cell r="D921">
            <v>3149</v>
          </cell>
          <cell r="E921" t="str">
            <v>BULL PLUG</v>
          </cell>
          <cell r="F921" t="str">
            <v>2" LP XXH SOLID</v>
          </cell>
          <cell r="G921" t="str">
            <v>ЗАГЛУШКА</v>
          </cell>
          <cell r="H921" t="str">
            <v>2" LP XXH SOLID</v>
          </cell>
          <cell r="I921">
            <v>1</v>
          </cell>
          <cell r="J921" t="str">
            <v>EACH</v>
          </cell>
          <cell r="K921">
            <v>7.88</v>
          </cell>
          <cell r="L921">
            <v>7.88</v>
          </cell>
          <cell r="M921">
            <v>0</v>
          </cell>
          <cell r="N921">
            <v>0</v>
          </cell>
          <cell r="O921" t="str">
            <v>K2</v>
          </cell>
        </row>
        <row r="922">
          <cell r="D922">
            <v>3151</v>
          </cell>
          <cell r="E922" t="str">
            <v>R-24 MILD STEEL RING GASKET</v>
          </cell>
          <cell r="F922" t="str">
            <v/>
          </cell>
          <cell r="G922" t="str">
            <v>КОЛЬЦО R-24</v>
          </cell>
          <cell r="H922" t="str">
            <v/>
          </cell>
          <cell r="I922">
            <v>5</v>
          </cell>
          <cell r="J922" t="str">
            <v>EACH</v>
          </cell>
          <cell r="K922">
            <v>4.7300000000000004</v>
          </cell>
          <cell r="L922">
            <v>23.65</v>
          </cell>
          <cell r="M922">
            <v>0</v>
          </cell>
          <cell r="N922">
            <v>0</v>
          </cell>
          <cell r="O922" t="str">
            <v>K2</v>
          </cell>
        </row>
        <row r="923">
          <cell r="D923">
            <v>3153</v>
          </cell>
          <cell r="E923" t="str">
            <v>ABB GRF SECONDARY SEAL</v>
          </cell>
          <cell r="F923" t="str">
            <v>11" X 7" C/W SNAP RING, P, AA, PSL-1, PR-1</v>
          </cell>
          <cell r="G923" t="str">
            <v>ВТОРИЧНЫЙ ЗАТВОР</v>
          </cell>
          <cell r="H923" t="str">
            <v/>
          </cell>
          <cell r="I923">
            <v>2</v>
          </cell>
          <cell r="J923" t="str">
            <v>EACH</v>
          </cell>
          <cell r="K923">
            <v>371.69</v>
          </cell>
          <cell r="L923">
            <v>743.38</v>
          </cell>
          <cell r="M923">
            <v>0</v>
          </cell>
          <cell r="N923">
            <v>0</v>
          </cell>
          <cell r="O923" t="str">
            <v>K2</v>
          </cell>
        </row>
        <row r="924">
          <cell r="D924">
            <v>3154</v>
          </cell>
          <cell r="E924" t="str">
            <v>ABB XP-1 ADAPTER FLANGE</v>
          </cell>
          <cell r="F924" t="str">
            <v>7 1/16" X 2 9/16"  5000# SSU C/W  SEAL POCKET &amp; TEST PORTS, P, AA, PSL-1, PR-1</v>
          </cell>
          <cell r="G924" t="str">
            <v>СОЕДИНИТЕЛЬНЫЙ ФЛАНЕЦ</v>
          </cell>
          <cell r="H924" t="str">
            <v/>
          </cell>
          <cell r="I924">
            <v>1</v>
          </cell>
          <cell r="J924" t="str">
            <v>EACH</v>
          </cell>
          <cell r="K924">
            <v>728.99</v>
          </cell>
          <cell r="L924">
            <v>728.99</v>
          </cell>
          <cell r="M924">
            <v>0</v>
          </cell>
          <cell r="N924">
            <v>0</v>
          </cell>
          <cell r="O924" t="str">
            <v>K2</v>
          </cell>
        </row>
        <row r="925">
          <cell r="D925">
            <v>3156</v>
          </cell>
          <cell r="E925" t="str">
            <v>ABB B.H.T.A. BOTTOM HOLE TEST ADAPTER</v>
          </cell>
          <cell r="F925" t="str">
            <v>2 9/16" 5000# FLANGED C/W TOP CAP 1/2" NPT TAP &amp; 2 7/8" EUE INTERNAL LIFT THREADS, P, AA, PSL-1, PR-1</v>
          </cell>
          <cell r="G925" t="str">
            <v>ПЕРЕХОДНИК ЛУБРИКАТОРА</v>
          </cell>
          <cell r="H925" t="str">
            <v/>
          </cell>
          <cell r="I925">
            <v>1</v>
          </cell>
          <cell r="J925" t="str">
            <v>EACH</v>
          </cell>
          <cell r="K925">
            <v>519.75</v>
          </cell>
          <cell r="L925">
            <v>519.75</v>
          </cell>
          <cell r="M925">
            <v>0</v>
          </cell>
          <cell r="N925">
            <v>0</v>
          </cell>
          <cell r="O925" t="str">
            <v>K2</v>
          </cell>
        </row>
        <row r="926">
          <cell r="D926">
            <v>3159</v>
          </cell>
          <cell r="E926" t="str">
            <v>R-27 MILD STEEL RING GASKET</v>
          </cell>
          <cell r="F926" t="str">
            <v/>
          </cell>
          <cell r="G926" t="str">
            <v>КОЛЬЦО R-27</v>
          </cell>
          <cell r="H926" t="str">
            <v/>
          </cell>
          <cell r="I926">
            <v>3</v>
          </cell>
          <cell r="J926" t="str">
            <v>EACH</v>
          </cell>
          <cell r="K926">
            <v>6.46</v>
          </cell>
          <cell r="L926">
            <v>19.38</v>
          </cell>
          <cell r="M926">
            <v>0</v>
          </cell>
          <cell r="N926">
            <v>0</v>
          </cell>
          <cell r="O926" t="str">
            <v>K2</v>
          </cell>
        </row>
        <row r="927">
          <cell r="D927">
            <v>3161</v>
          </cell>
          <cell r="E927" t="str">
            <v>R-54 MILD STEEL RING GASKET</v>
          </cell>
          <cell r="F927" t="str">
            <v/>
          </cell>
          <cell r="G927" t="str">
            <v>КОЛЬЦО R-54</v>
          </cell>
          <cell r="H927" t="str">
            <v/>
          </cell>
          <cell r="I927">
            <v>2</v>
          </cell>
          <cell r="J927" t="str">
            <v>EACH</v>
          </cell>
          <cell r="K927">
            <v>26.54</v>
          </cell>
          <cell r="L927">
            <v>53.08</v>
          </cell>
          <cell r="M927">
            <v>0</v>
          </cell>
          <cell r="N927">
            <v>0</v>
          </cell>
          <cell r="O927" t="str">
            <v>K2</v>
          </cell>
        </row>
        <row r="928">
          <cell r="D928">
            <v>3162</v>
          </cell>
          <cell r="E928" t="str">
            <v>B7 STUDS C/W 2-2H NUTS</v>
          </cell>
          <cell r="F928" t="str">
            <v>1 7/8" X 13 3/4" LONG, SET OF 12</v>
          </cell>
          <cell r="G928" t="str">
            <v>ШПИЛЬКИ С 2 ГАЙКАМИ</v>
          </cell>
          <cell r="H928" t="str">
            <v>1 7/8" X 13 3/4" ДЛИНА, КОМПЛЕКТ ИЗ 12 ШТ.</v>
          </cell>
          <cell r="I928">
            <v>1</v>
          </cell>
          <cell r="J928" t="str">
            <v>EACH</v>
          </cell>
          <cell r="K928">
            <v>19.16</v>
          </cell>
          <cell r="L928">
            <v>19.16</v>
          </cell>
          <cell r="M928">
            <v>0</v>
          </cell>
          <cell r="N928">
            <v>0</v>
          </cell>
          <cell r="O928" t="str">
            <v>K2</v>
          </cell>
        </row>
        <row r="929">
          <cell r="D929">
            <v>3164</v>
          </cell>
          <cell r="E929" t="str">
            <v>B7 STUDS C/W 2-2H NUTS</v>
          </cell>
          <cell r="F929" t="str">
            <v>1 3/8" X 11 3/4" LONG, SET OF 12</v>
          </cell>
          <cell r="G929" t="str">
            <v>ШПИЛЬКИ С 2 ГАЙКАМИ</v>
          </cell>
          <cell r="H929" t="str">
            <v>1 3/8" X 11 3/4" ДЛИНА, КОМПЛЕКТ ИЗ 12 ШТ.</v>
          </cell>
          <cell r="I929">
            <v>4</v>
          </cell>
          <cell r="J929" t="str">
            <v>EACH</v>
          </cell>
          <cell r="K929">
            <v>92.4</v>
          </cell>
          <cell r="L929">
            <v>369.6</v>
          </cell>
          <cell r="M929">
            <v>0</v>
          </cell>
          <cell r="N929">
            <v>0</v>
          </cell>
          <cell r="O929" t="str">
            <v>K2</v>
          </cell>
        </row>
        <row r="930">
          <cell r="D930">
            <v>3166</v>
          </cell>
          <cell r="E930" t="str">
            <v>ABB DRILLING FLANGE</v>
          </cell>
          <cell r="F930" t="str">
            <v>13 5/8" 3000# X 13 3/8 BTC, P, DD, PR-1, PSL-1</v>
          </cell>
          <cell r="G930" t="str">
            <v>КОЛОННЫЙ ФЛАНЕЦ</v>
          </cell>
          <cell r="H930" t="str">
            <v/>
          </cell>
          <cell r="I930">
            <v>1</v>
          </cell>
          <cell r="J930" t="str">
            <v>EACH</v>
          </cell>
          <cell r="K930">
            <v>2362.5</v>
          </cell>
          <cell r="L930">
            <v>2362.5</v>
          </cell>
          <cell r="M930">
            <v>0</v>
          </cell>
          <cell r="N930">
            <v>0</v>
          </cell>
          <cell r="O930" t="str">
            <v>K2</v>
          </cell>
        </row>
        <row r="931">
          <cell r="D931">
            <v>3170</v>
          </cell>
          <cell r="E931" t="str">
            <v>7" X 2 7/8 8RD EUE THREAD MODEL "R-3" DOUBLE PRODUCTION PACKER 26-29 LB/FT</v>
          </cell>
          <cell r="F931" t="str">
            <v/>
          </cell>
          <cell r="G931" t="str">
            <v>ПАКЕР</v>
          </cell>
          <cell r="H931" t="str">
            <v/>
          </cell>
          <cell r="I931">
            <v>1</v>
          </cell>
          <cell r="J931" t="str">
            <v>EACH</v>
          </cell>
          <cell r="K931">
            <v>4379.3999999999996</v>
          </cell>
          <cell r="L931">
            <v>4379.3999999999996</v>
          </cell>
          <cell r="M931">
            <v>0</v>
          </cell>
          <cell r="N931">
            <v>0</v>
          </cell>
          <cell r="O931" t="str">
            <v>K2</v>
          </cell>
        </row>
        <row r="932">
          <cell r="D932">
            <v>3172</v>
          </cell>
          <cell r="E932" t="str">
            <v>FLOAT SHOE, STING IN TYPE</v>
          </cell>
          <cell r="F932" t="str">
            <v>13-3/8" 54.5 LB/FT BTC</v>
          </cell>
          <cell r="G932" t="str">
            <v>БАШМАК</v>
          </cell>
          <cell r="H932" t="str">
            <v>13-3/8" 54.5 ФУНТ/ФУТ</v>
          </cell>
          <cell r="I932">
            <v>1</v>
          </cell>
          <cell r="J932" t="str">
            <v>EACH</v>
          </cell>
          <cell r="K932">
            <v>552.70000000000005</v>
          </cell>
          <cell r="L932">
            <v>552.70000000000005</v>
          </cell>
          <cell r="M932">
            <v>0</v>
          </cell>
          <cell r="N932">
            <v>0</v>
          </cell>
          <cell r="O932" t="str">
            <v>K2</v>
          </cell>
        </row>
        <row r="933">
          <cell r="D933">
            <v>3173</v>
          </cell>
          <cell r="E933" t="str">
            <v>CENTRALIZER, BOW SPRING 13-3/8"</v>
          </cell>
          <cell r="F933" t="str">
            <v/>
          </cell>
          <cell r="G933" t="str">
            <v>ПРУЖИННЫЙ ЦЕНТРАТОР 13-3/8"</v>
          </cell>
          <cell r="H933" t="str">
            <v/>
          </cell>
          <cell r="I933">
            <v>4</v>
          </cell>
          <cell r="J933" t="str">
            <v>EACH</v>
          </cell>
          <cell r="K933">
            <v>39.270000000000003</v>
          </cell>
          <cell r="L933">
            <v>157.08000000000001</v>
          </cell>
          <cell r="M933">
            <v>0</v>
          </cell>
          <cell r="N933">
            <v>0</v>
          </cell>
          <cell r="O933" t="str">
            <v>K2</v>
          </cell>
        </row>
        <row r="934">
          <cell r="D934">
            <v>3174</v>
          </cell>
          <cell r="E934" t="str">
            <v>STOP COLLAR 13-3/8"</v>
          </cell>
          <cell r="F934" t="str">
            <v/>
          </cell>
          <cell r="G934" t="str">
            <v>СТОПОРНОЕ КОЛЬЦО 13-3/8"</v>
          </cell>
          <cell r="H934" t="str">
            <v/>
          </cell>
          <cell r="I934">
            <v>4</v>
          </cell>
          <cell r="J934" t="str">
            <v>EACH</v>
          </cell>
          <cell r="K934">
            <v>8.86</v>
          </cell>
          <cell r="L934">
            <v>35.44</v>
          </cell>
          <cell r="M934">
            <v>0</v>
          </cell>
          <cell r="N934">
            <v>0</v>
          </cell>
          <cell r="O934" t="str">
            <v>K2</v>
          </cell>
        </row>
        <row r="935">
          <cell r="D935">
            <v>3175</v>
          </cell>
          <cell r="E935" t="str">
            <v>CEMENT BASKET 13-3/8"</v>
          </cell>
          <cell r="F935" t="str">
            <v/>
          </cell>
          <cell r="G935" t="str">
            <v>ЦЕМЕНТИРОВОЧНАЯ МАНЖЕТА 13-3/8"</v>
          </cell>
          <cell r="H935" t="str">
            <v/>
          </cell>
          <cell r="I935">
            <v>1</v>
          </cell>
          <cell r="J935" t="str">
            <v>EACH</v>
          </cell>
          <cell r="K935">
            <v>141.68</v>
          </cell>
          <cell r="L935">
            <v>141.68</v>
          </cell>
          <cell r="M935">
            <v>0</v>
          </cell>
          <cell r="N935">
            <v>0</v>
          </cell>
          <cell r="O935" t="str">
            <v>K2</v>
          </cell>
        </row>
        <row r="936">
          <cell r="D936">
            <v>3176</v>
          </cell>
          <cell r="E936" t="str">
            <v>INNER STRING CEMENTING ADAPTER</v>
          </cell>
          <cell r="F936" t="str">
            <v>4 1/2" IF</v>
          </cell>
          <cell r="G936" t="str">
            <v>ВНУТРЕНИЙ ЦЕМЕНТИРОВОЧНЫЙ ПЕРЕВОДНИК</v>
          </cell>
          <cell r="H936" t="str">
            <v>4 1/2" IF</v>
          </cell>
          <cell r="I936">
            <v>1</v>
          </cell>
          <cell r="J936" t="str">
            <v>EACH</v>
          </cell>
          <cell r="K936">
            <v>496.22</v>
          </cell>
          <cell r="L936">
            <v>496.22</v>
          </cell>
          <cell r="M936">
            <v>0</v>
          </cell>
          <cell r="N936">
            <v>0</v>
          </cell>
          <cell r="O936" t="str">
            <v>K2</v>
          </cell>
        </row>
        <row r="937">
          <cell r="D937">
            <v>3181</v>
          </cell>
          <cell r="E937" t="str">
            <v>FLOAT COLLAR</v>
          </cell>
          <cell r="F937" t="str">
            <v>9 5/8" BTC</v>
          </cell>
          <cell r="G937" t="str">
            <v>ОБРАТНЫЙ КЛАПАН</v>
          </cell>
          <cell r="H937" t="str">
            <v>9 5/8" BTC</v>
          </cell>
          <cell r="I937">
            <v>1</v>
          </cell>
          <cell r="J937" t="str">
            <v>EACH</v>
          </cell>
          <cell r="K937">
            <v>322.85000000000002</v>
          </cell>
          <cell r="L937">
            <v>322.85000000000002</v>
          </cell>
          <cell r="M937">
            <v>0</v>
          </cell>
          <cell r="N937">
            <v>0</v>
          </cell>
          <cell r="O937" t="str">
            <v>K2</v>
          </cell>
        </row>
        <row r="938">
          <cell r="D938">
            <v>3182</v>
          </cell>
          <cell r="E938" t="str">
            <v>CENTRALIZERS, BOW SPRING 9-5/8"</v>
          </cell>
          <cell r="F938" t="str">
            <v/>
          </cell>
          <cell r="G938" t="str">
            <v>ПРУЖИННЫЙ ЦЕНТРАТОР 9-5/8"</v>
          </cell>
          <cell r="H938" t="str">
            <v/>
          </cell>
          <cell r="I938">
            <v>4</v>
          </cell>
          <cell r="J938" t="str">
            <v>EACH</v>
          </cell>
          <cell r="K938">
            <v>28.74</v>
          </cell>
          <cell r="L938">
            <v>114.96</v>
          </cell>
          <cell r="M938">
            <v>0</v>
          </cell>
          <cell r="N938">
            <v>0</v>
          </cell>
          <cell r="O938" t="str">
            <v>K2</v>
          </cell>
        </row>
        <row r="939">
          <cell r="D939">
            <v>3183</v>
          </cell>
          <cell r="E939" t="str">
            <v>STOP COLLAR 9-5/8"</v>
          </cell>
          <cell r="F939" t="str">
            <v>COMPLETE WITH NAILS</v>
          </cell>
          <cell r="G939" t="str">
            <v>СТОПОРНОЕ КОЛЬЦО 9-5/8"</v>
          </cell>
          <cell r="H939" t="str">
            <v/>
          </cell>
          <cell r="I939">
            <v>4</v>
          </cell>
          <cell r="J939" t="str">
            <v>EACH</v>
          </cell>
          <cell r="K939">
            <v>6.8</v>
          </cell>
          <cell r="L939">
            <v>27.2</v>
          </cell>
          <cell r="M939">
            <v>0</v>
          </cell>
          <cell r="N939">
            <v>0</v>
          </cell>
          <cell r="O939" t="str">
            <v>K2</v>
          </cell>
        </row>
        <row r="940">
          <cell r="D940">
            <v>3184</v>
          </cell>
          <cell r="E940" t="str">
            <v>9-5/8" PLUG SET, TOP</v>
          </cell>
          <cell r="F940" t="str">
            <v>NON-ROTATING TYPE</v>
          </cell>
          <cell r="G940" t="str">
            <v>ВЕРХНЯЯ ЦЕМЕНТИРОВОЧНАЯ ПРОБКА 9-5/8"</v>
          </cell>
          <cell r="H940" t="str">
            <v/>
          </cell>
          <cell r="I940">
            <v>1</v>
          </cell>
          <cell r="J940" t="str">
            <v>EACH</v>
          </cell>
          <cell r="K940">
            <v>131.91999999999999</v>
          </cell>
          <cell r="L940">
            <v>131.91999999999999</v>
          </cell>
          <cell r="M940">
            <v>0</v>
          </cell>
          <cell r="N940">
            <v>0</v>
          </cell>
          <cell r="O940" t="str">
            <v>K2</v>
          </cell>
        </row>
        <row r="941">
          <cell r="D941">
            <v>3185</v>
          </cell>
          <cell r="E941" t="str">
            <v>9-5/8" PLUG SET, BOTTOM</v>
          </cell>
          <cell r="F941" t="str">
            <v>NON-ROTATING TYPE</v>
          </cell>
          <cell r="G941" t="str">
            <v>НИЖНЯЯ ЦЕМЕНТИРОВОЧНАЯ ПРОБКА 9-5/8"</v>
          </cell>
          <cell r="H941" t="str">
            <v/>
          </cell>
          <cell r="I941">
            <v>1</v>
          </cell>
          <cell r="J941" t="str">
            <v>EACH</v>
          </cell>
          <cell r="K941">
            <v>148.36000000000001</v>
          </cell>
          <cell r="L941">
            <v>148.36000000000001</v>
          </cell>
          <cell r="M941">
            <v>0</v>
          </cell>
          <cell r="N941">
            <v>0</v>
          </cell>
          <cell r="O941" t="str">
            <v>K2</v>
          </cell>
        </row>
        <row r="942">
          <cell r="D942">
            <v>3186</v>
          </cell>
          <cell r="E942" t="str">
            <v>FLOAT SHOE</v>
          </cell>
          <cell r="F942" t="str">
            <v>9-5/8" 40LB/FT BTC</v>
          </cell>
          <cell r="G942" t="str">
            <v>БАШМАК</v>
          </cell>
          <cell r="H942" t="str">
            <v>9-5/8" 40 ФУНТ/ФУТ BTC</v>
          </cell>
          <cell r="I942">
            <v>1</v>
          </cell>
          <cell r="J942" t="str">
            <v>EACH</v>
          </cell>
          <cell r="K942">
            <v>278.82</v>
          </cell>
          <cell r="L942">
            <v>278.82</v>
          </cell>
          <cell r="M942">
            <v>0</v>
          </cell>
          <cell r="N942">
            <v>0</v>
          </cell>
          <cell r="O942" t="str">
            <v>K2</v>
          </cell>
        </row>
        <row r="943">
          <cell r="D943">
            <v>3187</v>
          </cell>
          <cell r="E943" t="str">
            <v>FLOAT SHOE</v>
          </cell>
          <cell r="F943" t="str">
            <v>7" 26 LB/FT BTC</v>
          </cell>
          <cell r="G943" t="str">
            <v>БАШМАК</v>
          </cell>
          <cell r="H943" t="str">
            <v>7" 26 ФУНТ/ФУТ BTC</v>
          </cell>
          <cell r="I943">
            <v>1</v>
          </cell>
          <cell r="J943" t="str">
            <v>EACH</v>
          </cell>
          <cell r="K943">
            <v>203.35</v>
          </cell>
          <cell r="L943">
            <v>203.35</v>
          </cell>
          <cell r="M943">
            <v>0</v>
          </cell>
          <cell r="N943">
            <v>0</v>
          </cell>
          <cell r="O943" t="str">
            <v>K2</v>
          </cell>
        </row>
        <row r="944">
          <cell r="D944">
            <v>3188</v>
          </cell>
          <cell r="E944" t="str">
            <v>FLOAT COLLAR</v>
          </cell>
          <cell r="F944" t="str">
            <v>7" 26 LB/FT BTC</v>
          </cell>
          <cell r="G944" t="str">
            <v>ОБРАТНЫЙ КЛАПАН</v>
          </cell>
          <cell r="H944" t="str">
            <v>7" 26 ФУНТ/ФУТ BTC</v>
          </cell>
          <cell r="I944">
            <v>1</v>
          </cell>
          <cell r="J944" t="str">
            <v>EACH</v>
          </cell>
          <cell r="K944">
            <v>236.48</v>
          </cell>
          <cell r="L944">
            <v>236.48</v>
          </cell>
          <cell r="M944">
            <v>0</v>
          </cell>
          <cell r="N944">
            <v>0</v>
          </cell>
          <cell r="O944" t="str">
            <v>K2</v>
          </cell>
        </row>
        <row r="945">
          <cell r="D945">
            <v>3191</v>
          </cell>
          <cell r="E945" t="str">
            <v>TWO STAGE CEMENTING COLLAR</v>
          </cell>
          <cell r="F945" t="str">
            <v>FOR 7" BTC CONN. C/W RUBBER, BAFFLE PLATE, FIRST STAGE FLEXIBLE INDICATING PLUG, OPENING TRIP BOMB AND CLOSING PLUG</v>
          </cell>
          <cell r="G945" t="str">
            <v>МУФТА СТУПЕНЧАТОГО ЦЕМЕНТИРОВАНИЯ</v>
          </cell>
          <cell r="H945" t="str">
            <v>ДЛЯ СОЕДИНЕНИЯ 7" ВТС В КОМПЛЕКТЕ С РЕЗИНОЙ, ОПОРНОЙ ПЛАСТИНОЙ, ПЕРВОСТУПЕНЧАТАЯ ГИБКАЯ ЗАГЛУШКА</v>
          </cell>
          <cell r="I945">
            <v>1</v>
          </cell>
          <cell r="J945" t="str">
            <v>EACH</v>
          </cell>
          <cell r="K945">
            <v>2444.11</v>
          </cell>
          <cell r="L945">
            <v>2444.11</v>
          </cell>
          <cell r="M945">
            <v>0</v>
          </cell>
          <cell r="N945">
            <v>0</v>
          </cell>
          <cell r="O945" t="str">
            <v>K2</v>
          </cell>
        </row>
        <row r="946">
          <cell r="D946">
            <v>3194</v>
          </cell>
          <cell r="E946" t="str">
            <v>TCI CUSTOM HOLE OPENER</v>
          </cell>
          <cell r="F946" t="str">
            <v/>
          </cell>
          <cell r="G946" t="str">
            <v>РАСШИРИТЕЛЬ ДИАМЕТРА СКВАЖИНЫ</v>
          </cell>
          <cell r="H946" t="str">
            <v/>
          </cell>
          <cell r="I946">
            <v>1</v>
          </cell>
          <cell r="J946" t="str">
            <v>EACH</v>
          </cell>
          <cell r="K946">
            <v>9890</v>
          </cell>
          <cell r="L946">
            <v>9890</v>
          </cell>
          <cell r="M946">
            <v>0</v>
          </cell>
          <cell r="N946">
            <v>0</v>
          </cell>
          <cell r="O946" t="str">
            <v>K2</v>
          </cell>
        </row>
        <row r="947">
          <cell r="D947">
            <v>3195</v>
          </cell>
          <cell r="E947" t="str">
            <v>DRILLING BIT 12 1/4" (311.1 MM) IADC 535</v>
          </cell>
          <cell r="F947" t="str">
            <v/>
          </cell>
          <cell r="G947" t="str">
            <v>ДОЛОТО БУРИЛЬНОЕ</v>
          </cell>
          <cell r="H947" t="str">
            <v>12 1/4" (311.1 MM) IADC 535</v>
          </cell>
          <cell r="I947">
            <v>1</v>
          </cell>
          <cell r="J947" t="str">
            <v>EACH</v>
          </cell>
          <cell r="K947">
            <v>6037.5</v>
          </cell>
          <cell r="L947">
            <v>6037.5</v>
          </cell>
          <cell r="M947">
            <v>0</v>
          </cell>
          <cell r="N947">
            <v>0</v>
          </cell>
          <cell r="O947" t="str">
            <v>K2</v>
          </cell>
        </row>
        <row r="948">
          <cell r="D948">
            <v>3196</v>
          </cell>
          <cell r="E948" t="str">
            <v>DRILLING BIT 8 1/2" (215.9  MM) IADC 527</v>
          </cell>
          <cell r="F948" t="str">
            <v/>
          </cell>
          <cell r="G948" t="str">
            <v>ДОЛОТО БУРИЛЬНОЕ</v>
          </cell>
          <cell r="H948" t="str">
            <v>8 1/2" (215.9  MM) IADC 527</v>
          </cell>
          <cell r="I948">
            <v>1</v>
          </cell>
          <cell r="J948" t="str">
            <v>EACH</v>
          </cell>
          <cell r="K948">
            <v>2760</v>
          </cell>
          <cell r="L948">
            <v>2760</v>
          </cell>
          <cell r="M948">
            <v>0</v>
          </cell>
          <cell r="N948">
            <v>0</v>
          </cell>
          <cell r="O948" t="str">
            <v>K2</v>
          </cell>
        </row>
        <row r="949">
          <cell r="D949">
            <v>3197</v>
          </cell>
          <cell r="E949" t="str">
            <v>DRILLING BIT 8 1/2" (215.9  MM) IADC 615</v>
          </cell>
          <cell r="F949" t="str">
            <v/>
          </cell>
          <cell r="G949" t="str">
            <v>ДОЛОТО БУРИЛЬНОЕ</v>
          </cell>
          <cell r="H949" t="str">
            <v>8 1/2" (215.9  MM) IADC 615</v>
          </cell>
          <cell r="I949">
            <v>5</v>
          </cell>
          <cell r="J949" t="str">
            <v>EACH</v>
          </cell>
          <cell r="K949">
            <v>2760</v>
          </cell>
          <cell r="L949">
            <v>13800</v>
          </cell>
          <cell r="M949">
            <v>0</v>
          </cell>
          <cell r="N949">
            <v>0</v>
          </cell>
          <cell r="O949" t="str">
            <v>K2</v>
          </cell>
        </row>
        <row r="950">
          <cell r="D950">
            <v>3198</v>
          </cell>
          <cell r="E950" t="str">
            <v>DRILLING BIT 8 1/2" (215.9  MM) IADC 447</v>
          </cell>
          <cell r="F950" t="str">
            <v/>
          </cell>
          <cell r="G950" t="str">
            <v>ДОЛОТО БУРИЛЬНОЕ</v>
          </cell>
          <cell r="H950" t="str">
            <v>8 1/2" (215.9  MM) IADC 447</v>
          </cell>
          <cell r="I950">
            <v>1</v>
          </cell>
          <cell r="J950" t="str">
            <v>EACH</v>
          </cell>
          <cell r="K950">
            <v>2760</v>
          </cell>
          <cell r="L950">
            <v>2760</v>
          </cell>
          <cell r="M950">
            <v>0</v>
          </cell>
          <cell r="N950">
            <v>0</v>
          </cell>
          <cell r="O950" t="str">
            <v>K2</v>
          </cell>
        </row>
        <row r="951">
          <cell r="D951">
            <v>3199</v>
          </cell>
          <cell r="E951" t="str">
            <v>DRILLING BIT 8 1/2" (215.9  MM) IADC 517</v>
          </cell>
          <cell r="F951" t="str">
            <v/>
          </cell>
          <cell r="G951" t="str">
            <v>ДОЛОТО БУРИЛЬНОЕ</v>
          </cell>
          <cell r="H951" t="str">
            <v>8 1/2" (215.9  MM) IADC 517</v>
          </cell>
          <cell r="I951">
            <v>7</v>
          </cell>
          <cell r="J951" t="str">
            <v>EACH</v>
          </cell>
          <cell r="K951">
            <v>2760</v>
          </cell>
          <cell r="L951">
            <v>19320</v>
          </cell>
          <cell r="M951">
            <v>0</v>
          </cell>
          <cell r="N951">
            <v>0</v>
          </cell>
          <cell r="O951" t="str">
            <v>K2</v>
          </cell>
        </row>
        <row r="952">
          <cell r="D952">
            <v>3200</v>
          </cell>
          <cell r="E952" t="str">
            <v>DRILLING BIT 8 1/2" (215.9  MM) IADC 547</v>
          </cell>
          <cell r="F952" t="str">
            <v/>
          </cell>
          <cell r="G952" t="str">
            <v>ДОЛОТО БУРИЛЬНОЕ</v>
          </cell>
          <cell r="H952" t="str">
            <v>8 1/2" (215.9 MM) IADC 547</v>
          </cell>
          <cell r="I952">
            <v>5</v>
          </cell>
          <cell r="J952" t="str">
            <v>EACH</v>
          </cell>
          <cell r="K952">
            <v>2760</v>
          </cell>
          <cell r="L952">
            <v>13800</v>
          </cell>
          <cell r="M952">
            <v>0</v>
          </cell>
          <cell r="N952">
            <v>0</v>
          </cell>
          <cell r="O952" t="str">
            <v>K2</v>
          </cell>
        </row>
        <row r="953">
          <cell r="D953">
            <v>3203</v>
          </cell>
          <cell r="E953" t="str">
            <v>VALVE INSERT</v>
          </cell>
          <cell r="F953" t="str">
            <v>9 X 22.5</v>
          </cell>
          <cell r="G953" t="str">
            <v>ЗОЛОТНИК</v>
          </cell>
          <cell r="H953" t="str">
            <v>9 Х 22.5</v>
          </cell>
          <cell r="I953">
            <v>18</v>
          </cell>
          <cell r="J953" t="str">
            <v>EACH</v>
          </cell>
          <cell r="K953">
            <v>9.02</v>
          </cell>
          <cell r="L953">
            <v>162.36000000000001</v>
          </cell>
          <cell r="M953">
            <v>0</v>
          </cell>
          <cell r="N953">
            <v>0</v>
          </cell>
          <cell r="O953" t="str">
            <v>K1/11</v>
          </cell>
        </row>
        <row r="954">
          <cell r="D954">
            <v>3204</v>
          </cell>
          <cell r="E954" t="str">
            <v>VALVE INSERT</v>
          </cell>
          <cell r="F954" t="str">
            <v>13,00 X 22.5</v>
          </cell>
          <cell r="G954" t="str">
            <v>ЗОЛОТНИК</v>
          </cell>
          <cell r="H954" t="str">
            <v>13,00 X 22.5</v>
          </cell>
          <cell r="I954">
            <v>46</v>
          </cell>
          <cell r="J954" t="str">
            <v>EACH</v>
          </cell>
          <cell r="K954">
            <v>12.65</v>
          </cell>
          <cell r="L954">
            <v>581.9</v>
          </cell>
          <cell r="M954">
            <v>0</v>
          </cell>
          <cell r="N954">
            <v>0</v>
          </cell>
          <cell r="O954" t="str">
            <v>K1/11</v>
          </cell>
        </row>
        <row r="955">
          <cell r="D955">
            <v>3206</v>
          </cell>
          <cell r="E955" t="str">
            <v>TIRES</v>
          </cell>
          <cell r="F955" t="str">
            <v>7.50 X 16</v>
          </cell>
          <cell r="G955" t="str">
            <v>ПОКРЫШКИ</v>
          </cell>
          <cell r="H955" t="str">
            <v>7.50 X 16</v>
          </cell>
          <cell r="I955">
            <v>5</v>
          </cell>
          <cell r="J955" t="str">
            <v>EACH</v>
          </cell>
          <cell r="K955">
            <v>95.86</v>
          </cell>
          <cell r="L955">
            <v>479.3</v>
          </cell>
          <cell r="M955">
            <v>0</v>
          </cell>
          <cell r="N955">
            <v>0</v>
          </cell>
          <cell r="O955" t="str">
            <v>K/SHOP/C-20</v>
          </cell>
        </row>
        <row r="956">
          <cell r="D956">
            <v>3208</v>
          </cell>
          <cell r="E956" t="str">
            <v>ELECTRIC MOTOR</v>
          </cell>
          <cell r="F956" t="str">
            <v>22 KW, 1500RPM, 380-415 V 3 PHASE/50Hz, FOOT MOUNTING FOOT B3 MODEL: LS112M S/N 133420HK001; 133330HJ004</v>
          </cell>
          <cell r="G956" t="str">
            <v>ЭЛ ДВИГАТЕЛЬ</v>
          </cell>
          <cell r="H956" t="str">
            <v>22 КВ 1500RPM, 380-415 V 3 PHASE/50Hz MODEL: LS112M С/Н 133420HK001; 133330HJ004</v>
          </cell>
          <cell r="I956">
            <v>2</v>
          </cell>
          <cell r="J956" t="str">
            <v>EACH</v>
          </cell>
          <cell r="K956">
            <v>1669.21</v>
          </cell>
          <cell r="L956">
            <v>3338.42</v>
          </cell>
          <cell r="M956">
            <v>0</v>
          </cell>
          <cell r="N956">
            <v>0</v>
          </cell>
          <cell r="O956" t="str">
            <v>K1/12</v>
          </cell>
        </row>
        <row r="957">
          <cell r="D957">
            <v>3212</v>
          </cell>
          <cell r="E957" t="str">
            <v>ELECTRIC MOTOR</v>
          </cell>
          <cell r="F957" t="str">
            <v>1.1 KW, 1500RPM, 380-415 V 3 PHASE/50Hz, FOOT MOUNTING FOOT B3 MODEL: LS90S S/N 702493HJ001</v>
          </cell>
          <cell r="G957" t="str">
            <v>ЭЛ ДВИГАТЕЛЬ</v>
          </cell>
          <cell r="H957" t="str">
            <v>1.1 КВ 1500RPM, 380-415 V 3 PHASE/50Hz MODEL: LS90S С/Н 702493HJ001</v>
          </cell>
          <cell r="I957">
            <v>1</v>
          </cell>
          <cell r="J957" t="str">
            <v>EACH</v>
          </cell>
          <cell r="K957">
            <v>192.6</v>
          </cell>
          <cell r="L957">
            <v>192.6</v>
          </cell>
          <cell r="M957">
            <v>0</v>
          </cell>
          <cell r="N957">
            <v>0</v>
          </cell>
          <cell r="O957" t="str">
            <v>K1/14</v>
          </cell>
        </row>
        <row r="958">
          <cell r="D958">
            <v>3215</v>
          </cell>
          <cell r="E958" t="str">
            <v>ELECTRIC MOTOR</v>
          </cell>
          <cell r="F958" t="str">
            <v>3 KW, 3000RPM, 380-415 V 3 PHASE/50Hz, FOOT MOUNTING FOOT B3 MODEL: LS100L S/N 715348HJ002</v>
          </cell>
          <cell r="G958" t="str">
            <v>ЭЛ ДВИГАТЕЛЬ</v>
          </cell>
          <cell r="H958" t="str">
            <v>3  КВ 3000RPM, 380-415 V 3 PHASE/50Hz MODEL: LS100L С/Н 715348HJ002</v>
          </cell>
          <cell r="I958">
            <v>1</v>
          </cell>
          <cell r="J958" t="str">
            <v>EACH</v>
          </cell>
          <cell r="K958">
            <v>288.89999999999998</v>
          </cell>
          <cell r="L958">
            <v>288.89999999999998</v>
          </cell>
          <cell r="M958">
            <v>0</v>
          </cell>
          <cell r="N958">
            <v>0</v>
          </cell>
          <cell r="O958" t="str">
            <v>K1/14</v>
          </cell>
        </row>
        <row r="959">
          <cell r="D959">
            <v>3217</v>
          </cell>
          <cell r="E959" t="str">
            <v>POLYETHYLENE SHEETS TRANSPARENT</v>
          </cell>
          <cell r="F959" t="str">
            <v>14 MTR X 42 MTR LONG 200 MICRON UV RESISTANT 5%</v>
          </cell>
          <cell r="G959" t="str">
            <v>ПРОЗРАЧНАЯ ПОЛИЭТИЛ. ПЛЕНКА</v>
          </cell>
          <cell r="H959" t="str">
            <v>14 X 42 M</v>
          </cell>
          <cell r="I959">
            <v>9</v>
          </cell>
          <cell r="J959" t="str">
            <v>ROLL</v>
          </cell>
          <cell r="K959">
            <v>494.54</v>
          </cell>
          <cell r="L959">
            <v>4450.8599999999997</v>
          </cell>
          <cell r="M959">
            <v>0</v>
          </cell>
          <cell r="N959">
            <v>0</v>
          </cell>
          <cell r="O959" t="str">
            <v>K/C-4</v>
          </cell>
        </row>
        <row r="960">
          <cell r="D960">
            <v>3218</v>
          </cell>
          <cell r="E960" t="str">
            <v>3 M TAPE #3939 TARTAN DUCT TAPE 2'' X 60 YARDS (24 ROLLS/BOX)</v>
          </cell>
          <cell r="F960" t="str">
            <v/>
          </cell>
          <cell r="G960" t="str">
            <v>ЛЕНТА КЛЕЙКАЯ СЕРАЯ</v>
          </cell>
          <cell r="H960" t="str">
            <v/>
          </cell>
          <cell r="I960">
            <v>16</v>
          </cell>
          <cell r="J960" t="str">
            <v>ROLL</v>
          </cell>
          <cell r="K960">
            <v>5.1158000000000001</v>
          </cell>
          <cell r="L960">
            <v>81.852800000000002</v>
          </cell>
          <cell r="M960">
            <v>0</v>
          </cell>
          <cell r="N960">
            <v>0</v>
          </cell>
          <cell r="O960" t="str">
            <v>K1/35</v>
          </cell>
        </row>
        <row r="961">
          <cell r="D961">
            <v>3220</v>
          </cell>
          <cell r="E961" t="str">
            <v>ALL-PURPOSE CLEANER</v>
          </cell>
          <cell r="F961" t="str">
            <v>5 LTR CANS</v>
          </cell>
          <cell r="G961" t="str">
            <v>ЧИТЯЩЕЕ СРЕДСТВО</v>
          </cell>
          <cell r="H961" t="str">
            <v/>
          </cell>
          <cell r="I961">
            <v>11</v>
          </cell>
          <cell r="J961" t="str">
            <v>CAN</v>
          </cell>
          <cell r="K961">
            <v>15.35</v>
          </cell>
          <cell r="L961">
            <v>168.85</v>
          </cell>
          <cell r="M961">
            <v>0</v>
          </cell>
          <cell r="N961">
            <v>0</v>
          </cell>
          <cell r="O961" t="str">
            <v>K1/62</v>
          </cell>
        </row>
        <row r="962">
          <cell r="D962">
            <v>3222</v>
          </cell>
          <cell r="E962" t="str">
            <v>CARPET PLAY SHAMPOO</v>
          </cell>
          <cell r="F962" t="str">
            <v>5 LTR CANS</v>
          </cell>
          <cell r="G962" t="str">
            <v>ШАМПУТЬ ДЛЯ МОЙКИ КОВРОВ</v>
          </cell>
          <cell r="H962" t="str">
            <v/>
          </cell>
          <cell r="I962">
            <v>5</v>
          </cell>
          <cell r="J962" t="str">
            <v>CAN</v>
          </cell>
          <cell r="K962">
            <v>11.94</v>
          </cell>
          <cell r="L962">
            <v>59.7</v>
          </cell>
          <cell r="M962">
            <v>0</v>
          </cell>
          <cell r="N962">
            <v>0</v>
          </cell>
          <cell r="O962" t="str">
            <v>K1/62</v>
          </cell>
        </row>
        <row r="963">
          <cell r="D963">
            <v>3223</v>
          </cell>
          <cell r="E963" t="str">
            <v>CENTRON 4" SPH FLANGE 1500# W/H</v>
          </cell>
          <cell r="F963" t="str">
            <v/>
          </cell>
          <cell r="G963" t="str">
            <v>ФЛАНЕЦ "ЦЕНТРОН"</v>
          </cell>
          <cell r="H963" t="str">
            <v/>
          </cell>
          <cell r="I963">
            <v>7</v>
          </cell>
          <cell r="J963" t="str">
            <v>EACH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 t="str">
            <v>K/C-26</v>
          </cell>
        </row>
        <row r="964">
          <cell r="D964">
            <v>3223</v>
          </cell>
          <cell r="E964" t="str">
            <v>CENTRON 4" SPH FLANGE 1500# W/H</v>
          </cell>
          <cell r="F964" t="str">
            <v/>
          </cell>
          <cell r="G964" t="str">
            <v>ФЛАНЕЦ "ЦЕНТРОН"</v>
          </cell>
          <cell r="H964" t="str">
            <v/>
          </cell>
          <cell r="I964">
            <v>7</v>
          </cell>
          <cell r="J964" t="str">
            <v>EACH</v>
          </cell>
          <cell r="K964">
            <v>220.94</v>
          </cell>
          <cell r="L964">
            <v>1546.58</v>
          </cell>
          <cell r="M964">
            <v>0</v>
          </cell>
          <cell r="N964">
            <v>0</v>
          </cell>
          <cell r="O964" t="str">
            <v>K/C-26</v>
          </cell>
        </row>
        <row r="965">
          <cell r="D965" t="str">
            <v>3223-1</v>
          </cell>
          <cell r="E965" t="str">
            <v>CENTRON 4" SPH FLANGE 1500# W/H</v>
          </cell>
          <cell r="F965" t="str">
            <v/>
          </cell>
          <cell r="G965" t="str">
            <v>ФЛАНЕЦ "ЦЕНТРОН"</v>
          </cell>
          <cell r="H965" t="str">
            <v/>
          </cell>
          <cell r="I965">
            <v>24</v>
          </cell>
          <cell r="J965" t="str">
            <v>EACH</v>
          </cell>
          <cell r="K965">
            <v>220.94</v>
          </cell>
          <cell r="L965">
            <v>5302.56</v>
          </cell>
          <cell r="M965">
            <v>0</v>
          </cell>
          <cell r="N965">
            <v>0</v>
          </cell>
          <cell r="O965" t="str">
            <v>K/C-26</v>
          </cell>
        </row>
        <row r="966">
          <cell r="D966" t="str">
            <v>3223-2</v>
          </cell>
          <cell r="E966" t="str">
            <v>CENTRON 4" SPH FLANGE 1500# W/H</v>
          </cell>
          <cell r="F966" t="str">
            <v/>
          </cell>
          <cell r="G966" t="str">
            <v>ФЛАНЕЦ "ЦЕНТРОН"</v>
          </cell>
          <cell r="H966" t="str">
            <v/>
          </cell>
          <cell r="I966">
            <v>8</v>
          </cell>
          <cell r="J966" t="str">
            <v>EACH</v>
          </cell>
          <cell r="K966">
            <v>220.94</v>
          </cell>
          <cell r="L966">
            <v>1767.52</v>
          </cell>
          <cell r="M966">
            <v>0</v>
          </cell>
          <cell r="N966">
            <v>0</v>
          </cell>
          <cell r="O966" t="str">
            <v>K/C-26</v>
          </cell>
        </row>
        <row r="967">
          <cell r="D967">
            <v>3224</v>
          </cell>
          <cell r="E967" t="str">
            <v>CENTRON 4" SPH BOX X 4" BFW CROSS OVER</v>
          </cell>
          <cell r="F967" t="str">
            <v/>
          </cell>
          <cell r="G967" t="str">
            <v>ПЕРЕВОДНИК</v>
          </cell>
          <cell r="H967" t="str">
            <v/>
          </cell>
          <cell r="I967">
            <v>8</v>
          </cell>
          <cell r="J967" t="str">
            <v>EACH</v>
          </cell>
          <cell r="K967">
            <v>209.42</v>
          </cell>
          <cell r="L967">
            <v>1675.36</v>
          </cell>
          <cell r="M967">
            <v>0</v>
          </cell>
          <cell r="N967">
            <v>0</v>
          </cell>
          <cell r="O967" t="str">
            <v>K/C-26</v>
          </cell>
        </row>
        <row r="968">
          <cell r="D968">
            <v>3227</v>
          </cell>
          <cell r="E968" t="str">
            <v>CENTRON 4" SPH REPAIR JOINT</v>
          </cell>
          <cell r="F968" t="str">
            <v/>
          </cell>
          <cell r="G968" t="str">
            <v>РЕМОНТНЫЕ СОЕДИНЕНИЯ 4SPH "ЦЕНТРОН"</v>
          </cell>
          <cell r="H968" t="str">
            <v/>
          </cell>
          <cell r="I968">
            <v>2</v>
          </cell>
          <cell r="J968" t="str">
            <v>EACH</v>
          </cell>
          <cell r="K968">
            <v>787.5</v>
          </cell>
          <cell r="L968">
            <v>1575</v>
          </cell>
          <cell r="M968">
            <v>0</v>
          </cell>
          <cell r="N968">
            <v>0</v>
          </cell>
          <cell r="O968" t="str">
            <v>K/C-26</v>
          </cell>
        </row>
        <row r="969">
          <cell r="D969" t="str">
            <v>3227-1</v>
          </cell>
          <cell r="E969" t="str">
            <v>CENTRON 4" SPH REPAIR JOINT</v>
          </cell>
          <cell r="F969" t="str">
            <v/>
          </cell>
          <cell r="G969" t="str">
            <v>РЕМОНТНЫЕ СОЕДИНЕНИЯ 4SPH "ЦЕНТРОН"</v>
          </cell>
          <cell r="H969" t="str">
            <v/>
          </cell>
          <cell r="I969">
            <v>12</v>
          </cell>
          <cell r="J969" t="str">
            <v>EACH</v>
          </cell>
          <cell r="K969">
            <v>787.5</v>
          </cell>
          <cell r="L969">
            <v>9450</v>
          </cell>
          <cell r="M969">
            <v>0</v>
          </cell>
          <cell r="N969">
            <v>0</v>
          </cell>
          <cell r="O969" t="str">
            <v>K/C-26</v>
          </cell>
        </row>
        <row r="970">
          <cell r="D970" t="str">
            <v>3227-2</v>
          </cell>
          <cell r="E970" t="str">
            <v>CENTRON 4" SPH REPAIR JOINT</v>
          </cell>
          <cell r="F970" t="str">
            <v/>
          </cell>
          <cell r="G970" t="str">
            <v>РЕМОНТНЫЕ СОЕДИНЕНИЯ 4SPH "ЦЕНТРОН"</v>
          </cell>
          <cell r="H970" t="str">
            <v/>
          </cell>
          <cell r="I970">
            <v>2</v>
          </cell>
          <cell r="J970" t="str">
            <v>EACH</v>
          </cell>
          <cell r="K970">
            <v>787.5</v>
          </cell>
          <cell r="L970">
            <v>1575</v>
          </cell>
          <cell r="M970">
            <v>0</v>
          </cell>
          <cell r="N970">
            <v>0</v>
          </cell>
          <cell r="O970" t="str">
            <v>K/C-26</v>
          </cell>
        </row>
        <row r="971">
          <cell r="D971">
            <v>3233</v>
          </cell>
          <cell r="E971" t="str">
            <v>PLUG SET (INCLUDED IN ITEM 16)</v>
          </cell>
          <cell r="F971" t="str">
            <v/>
          </cell>
          <cell r="G971" t="str">
            <v>КОМПЛЕКТ ЗАГЛУШЕК (ВКЛЮЧЁН В ПОЗИЦИЮ 16)</v>
          </cell>
          <cell r="H971" t="str">
            <v/>
          </cell>
          <cell r="I971">
            <v>1</v>
          </cell>
          <cell r="J971" t="str">
            <v>EACH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 t="str">
            <v>K2</v>
          </cell>
        </row>
        <row r="972">
          <cell r="D972">
            <v>3234</v>
          </cell>
          <cell r="E972" t="str">
            <v>CASING PIPE</v>
          </cell>
          <cell r="F972" t="str">
            <v>13 3/8" (339.7MM) 54.5 LB/FT (81.8 KG/M) API GRADE J-55 (D). 360" (9.65MM) WALL THK, SEAMLESS, BTC, RANGE 3, PLASTIC PROTECTORS, MILL OIL, API STANDARD</v>
          </cell>
          <cell r="G972" t="str">
            <v>ОБСАДНАЯ ТРУБА</v>
          </cell>
          <cell r="H972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2">
            <v>97.770004272460938</v>
          </cell>
          <cell r="J972" t="str">
            <v>METER</v>
          </cell>
          <cell r="K972">
            <v>66.930000000000007</v>
          </cell>
          <cell r="L972">
            <v>6543.7463859558111</v>
          </cell>
          <cell r="M972">
            <v>0</v>
          </cell>
          <cell r="N972">
            <v>0</v>
          </cell>
          <cell r="O972" t="str">
            <v>K/PIPEYARD</v>
          </cell>
        </row>
        <row r="973">
          <cell r="D973">
            <v>3234</v>
          </cell>
          <cell r="E973" t="str">
            <v>CASING PIPE</v>
          </cell>
          <cell r="F973" t="str">
            <v>13 3/8" (339.7MM) 54.5 LB/FT (81.8 KG/M) API GRADE J-55 (D). 360" (9.65MM) WALL THK, SEAMLESS, BTC, RANGE 3, PLASTIC PROTECTORS, MILL OIL, API STANDARD</v>
          </cell>
          <cell r="G973" t="str">
            <v>ОБСАДНАЯ ТРУБА</v>
          </cell>
          <cell r="H973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3">
            <v>10.229999542236328</v>
          </cell>
          <cell r="J973" t="str">
            <v>METER</v>
          </cell>
          <cell r="K973">
            <v>66.930000000000007</v>
          </cell>
          <cell r="L973">
            <v>684.69386936187755</v>
          </cell>
          <cell r="M973">
            <v>0</v>
          </cell>
          <cell r="N973">
            <v>0</v>
          </cell>
          <cell r="O973" t="str">
            <v>K/PIPEYARD</v>
          </cell>
        </row>
        <row r="974">
          <cell r="D974">
            <v>3235</v>
          </cell>
          <cell r="E974" t="str">
            <v>CASING PIPE</v>
          </cell>
          <cell r="F974" t="str">
            <v>9 5/8" (244.5MM) 40LB/FT (59.53 KG/M) API GRADE J-55 (D) .395" (10.03MM) WALL THK, SEAMLESS, BTC, RANGE 3, PLASTIC PROTECTORS, MILL OIL, API STANDARD</v>
          </cell>
          <cell r="G974" t="str">
            <v>ОБСАДНАЯ ТРУБА</v>
          </cell>
          <cell r="H974" t="str">
            <v>ДИАМЕТР 9 5/8" (244.5MM), ВЕС 40 ФУНТ/ФУТ (59.53 КГ/М), ГРУППА ПРОЧНОСТИ J-55 (Д), ТОЛЩИНА СТЕНКИ .395" (10.03 ММ), ИСПОЛНЕНИЕ А, БЕСШОВНАЯ, СОЕДИНЕНИЕ ВТС, ПЛАСТМАССОВЫЕ ПРОТЕКТОРЫ, СТАНДАРТ API</v>
          </cell>
          <cell r="I974">
            <v>1018</v>
          </cell>
          <cell r="J974" t="str">
            <v>METER</v>
          </cell>
          <cell r="K974">
            <v>47.89</v>
          </cell>
          <cell r="L974">
            <v>48752.02</v>
          </cell>
          <cell r="M974">
            <v>0</v>
          </cell>
          <cell r="N974">
            <v>0</v>
          </cell>
          <cell r="O974" t="str">
            <v>K/PIPEYARD</v>
          </cell>
        </row>
        <row r="975">
          <cell r="D975">
            <v>3236</v>
          </cell>
          <cell r="E975" t="str">
            <v>CASING PIPE</v>
          </cell>
          <cell r="F975" t="str">
            <v>7" (177.8MM) 23LB/FT (38.69 KG/M) API GRADE N-80 .288" (7.32MM) WALL THK, BTC, RANGE 3, PLASTIC PROTECTORS, MILL OIL, API STANDARD</v>
          </cell>
          <cell r="G975" t="str">
            <v>ОБСАДНАЯ ТРУБА</v>
          </cell>
          <cell r="H975" t="str">
            <v>ДИАМЕТР 7" (177.8 ММ), ВЕС 23 ФУНТ/ФУТ (38.69 КГ/М), ТОЛЩИНА СТЕНКИ .288" (7.32 ММ), СОЕДИНЕНИЕ ВТС, ПЛАСТМАССОВЫЕ ПРОТЕКТОРЫ, СТАНДАРТ API</v>
          </cell>
          <cell r="I975">
            <v>4573.64990234375</v>
          </cell>
          <cell r="J975" t="str">
            <v>METER</v>
          </cell>
          <cell r="K975">
            <v>33.69</v>
          </cell>
          <cell r="L975">
            <v>154086.26520996093</v>
          </cell>
          <cell r="M975">
            <v>0</v>
          </cell>
          <cell r="N975">
            <v>0</v>
          </cell>
          <cell r="O975" t="str">
            <v>K/PIPEYARD</v>
          </cell>
        </row>
        <row r="976">
          <cell r="D976">
            <v>3237</v>
          </cell>
          <cell r="E976" t="str">
            <v>TUBING PIPE</v>
          </cell>
          <cell r="F976" t="str">
            <v>2 7/8" (73.0MM) 6.5LB/FT (9.7 KG/M) API GRADE N-80 (L) .217" (5.51MM) WALL THK, 8rd EUE, RANGE 2, SEAMLESS, PLASTIC PROTECTORS, MILL OIL, API STANDARD</v>
          </cell>
          <cell r="G976" t="str">
            <v>НКТ</v>
          </cell>
          <cell r="H976" t="str">
            <v>ДИАМЕТР 2 7/8" (73.0 ММ), ВЕС 6.5 ФУНТ/ФУТ (9.7 КГ/М), ГРУППА ПРОЧНОСТИ N-80 (Л), ТОЛЩИНА СТЕНКИ .217" (5.51 ММ), ИСПОЛНЕНИЕ А, БЕСШОВНЫЕ, ВЫСАЖЕННЫЕ КОНЦЫ, СОЕДИНЕНИЕ 8 НИТОК НА ДЮЙМ, ПЛАСТМАССОВЫЕ ПРОТЕКТОРЫ, СТАНДАРТ API</v>
          </cell>
          <cell r="I976">
            <v>3870.0098266601562</v>
          </cell>
          <cell r="J976" t="str">
            <v>METER</v>
          </cell>
          <cell r="K976">
            <v>9.0500000000000007</v>
          </cell>
          <cell r="L976">
            <v>35023.588931274418</v>
          </cell>
          <cell r="M976">
            <v>0</v>
          </cell>
          <cell r="N976">
            <v>0</v>
          </cell>
          <cell r="O976" t="str">
            <v>K/PIPEYARD</v>
          </cell>
        </row>
        <row r="977">
          <cell r="D977">
            <v>3238</v>
          </cell>
          <cell r="E977" t="str">
            <v>AUTOMATIC ELECTRICALLY HEATED WASHER</v>
          </cell>
          <cell r="F977" t="str">
            <v>ELECTROLUX WASHCATOR (SWEDEN) HEAVY DUTY, EXTRACTOR CAP: 10KG, DRY LOAD STAINLESS STEEL FRONT, TOP BASKET AND DRUM. 7 PRESET PROGRAMS 3 NORMAL, 3 SYNTHETIC, 1 MILD 30 DEG C DIMS 75 X 100 X 120CM, MODEL W160E 12.6 KW 415/50/3PH</v>
          </cell>
          <cell r="G977" t="str">
            <v>СТИРАЛЬНАЯ МАШИНА</v>
          </cell>
          <cell r="H977" t="str">
            <v>ЭЛЕКТРОЛЮКС УОШКАТОР (ШВЕЦИЯ) 10КГ, ПЕРЕДНЯЯ ПАНЕЛЬ ИЗ НЕРЖАВЕЮЩЕЙ СТАЛИ, ВЕРХНЯЯ КОРЗИНА И БААРАБАН 7 УСТАНОВЛЕННЫХ РЕЖИМОВ 3 НОРМАЛЬНЫХ, 3 СИНТЕТИЧЕСКИХ, 1 МЯГКИЙ 30 ГРАДУСОВБ, РАЗМЕРЫ: 75 X 100 X 120CM, МОДЕЛЬ W160E 12.6 KВт 415/50/3Ф</v>
          </cell>
          <cell r="I977">
            <v>2</v>
          </cell>
          <cell r="J977" t="str">
            <v>EACH</v>
          </cell>
          <cell r="K977">
            <v>5112.8900000000003</v>
          </cell>
          <cell r="L977">
            <v>10225.780000000001</v>
          </cell>
          <cell r="M977">
            <v>0</v>
          </cell>
          <cell r="N977">
            <v>0</v>
          </cell>
          <cell r="O977" t="str">
            <v>K/SHOP</v>
          </cell>
        </row>
        <row r="978">
          <cell r="D978">
            <v>3241</v>
          </cell>
          <cell r="E978" t="str">
            <v>CARTRIDGE LIFF</v>
          </cell>
          <cell r="F978" t="str">
            <v>SW 5</v>
          </cell>
          <cell r="G978" t="str">
            <v>ФИЛЬТР ЛИФФ</v>
          </cell>
          <cell r="H978" t="str">
            <v>SW 5</v>
          </cell>
          <cell r="I978">
            <v>42</v>
          </cell>
          <cell r="J978" t="str">
            <v>EACH</v>
          </cell>
          <cell r="K978">
            <v>6.9</v>
          </cell>
          <cell r="L978">
            <v>289.8</v>
          </cell>
          <cell r="M978">
            <v>0</v>
          </cell>
          <cell r="N978">
            <v>0</v>
          </cell>
          <cell r="O978" t="str">
            <v>K1/19</v>
          </cell>
        </row>
        <row r="979">
          <cell r="D979">
            <v>3268</v>
          </cell>
          <cell r="E979" t="str">
            <v>TIRES AND RIMS</v>
          </cell>
          <cell r="F979" t="str">
            <v>LT265/75R16 FOR 4.2 LANDCRUISERS</v>
          </cell>
          <cell r="G979" t="str">
            <v>ПОКРЫШКИ И ДИСКИ</v>
          </cell>
          <cell r="H979" t="str">
            <v>LT265/75R16 ДЛЯ ЛЭНДКРУЗЕРА 4.2</v>
          </cell>
          <cell r="I979">
            <v>3</v>
          </cell>
          <cell r="J979" t="str">
            <v>JTS</v>
          </cell>
          <cell r="K979">
            <v>260</v>
          </cell>
          <cell r="L979">
            <v>780</v>
          </cell>
          <cell r="M979">
            <v>0</v>
          </cell>
          <cell r="N979">
            <v>0</v>
          </cell>
          <cell r="O979" t="str">
            <v>K/C-20/SHOP</v>
          </cell>
        </row>
        <row r="980">
          <cell r="D980">
            <v>3268</v>
          </cell>
          <cell r="E980" t="str">
            <v>TIRES AND RIMS</v>
          </cell>
          <cell r="F980" t="str">
            <v>LT265/75R16 FOR 4.2 LANDCRUISERS</v>
          </cell>
          <cell r="G980" t="str">
            <v>ПОКРЫШКИ И ДИСКИ</v>
          </cell>
          <cell r="H980" t="str">
            <v>LT265/75R16 ДЛЯ ЛЭНДКРУЗЕРА 4.2</v>
          </cell>
          <cell r="I980">
            <v>2</v>
          </cell>
          <cell r="J980" t="str">
            <v>JTS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 t="str">
            <v>K/C-20/SHOP</v>
          </cell>
        </row>
        <row r="981">
          <cell r="D981">
            <v>3271</v>
          </cell>
          <cell r="E981" t="str">
            <v>HOSE NIPPLE</v>
          </cell>
          <cell r="F981" t="str">
            <v>1-1/2"</v>
          </cell>
          <cell r="G981" t="str">
            <v>ШЛАНГОВЫЙ НИППЕЛЬ</v>
          </cell>
          <cell r="H981" t="str">
            <v>1-1/2"</v>
          </cell>
          <cell r="I981">
            <v>43</v>
          </cell>
          <cell r="J981" t="str">
            <v>EACH</v>
          </cell>
          <cell r="K981">
            <v>5.34</v>
          </cell>
          <cell r="L981">
            <v>229.62</v>
          </cell>
          <cell r="M981">
            <v>0</v>
          </cell>
          <cell r="N981">
            <v>0</v>
          </cell>
          <cell r="O981" t="str">
            <v>K1/37</v>
          </cell>
        </row>
        <row r="982">
          <cell r="D982">
            <v>3274</v>
          </cell>
          <cell r="E982" t="str">
            <v>WINDOW BLIND</v>
          </cell>
          <cell r="F982" t="str">
            <v/>
          </cell>
          <cell r="G982" t="str">
            <v>ЖАЛЮЗИ</v>
          </cell>
          <cell r="H982" t="str">
            <v/>
          </cell>
          <cell r="I982">
            <v>1.3199999332427979</v>
          </cell>
          <cell r="J982" t="str">
            <v>SQ. METER</v>
          </cell>
          <cell r="K982">
            <v>0</v>
          </cell>
          <cell r="L982">
            <v>0</v>
          </cell>
          <cell r="M982">
            <v>2610</v>
          </cell>
          <cell r="N982">
            <v>3445.1998257637024</v>
          </cell>
          <cell r="O982" t="str">
            <v>K1/1</v>
          </cell>
        </row>
        <row r="983">
          <cell r="D983">
            <v>3277</v>
          </cell>
          <cell r="E983" t="str">
            <v>V-BELT</v>
          </cell>
          <cell r="F983" t="str">
            <v>6481ESC 12,5 X 1275LA</v>
          </cell>
          <cell r="G983" t="str">
            <v>РЕМЕНЬ</v>
          </cell>
          <cell r="H983" t="str">
            <v>6481ESC 12,5 X 1275LA</v>
          </cell>
          <cell r="I983">
            <v>1</v>
          </cell>
          <cell r="J983" t="str">
            <v>EACH</v>
          </cell>
          <cell r="K983">
            <v>10</v>
          </cell>
          <cell r="L983">
            <v>10</v>
          </cell>
          <cell r="M983">
            <v>0</v>
          </cell>
          <cell r="N983">
            <v>0</v>
          </cell>
          <cell r="O983" t="str">
            <v>K1/65</v>
          </cell>
        </row>
        <row r="984">
          <cell r="D984">
            <v>3278</v>
          </cell>
          <cell r="E984" t="str">
            <v>V-BELT</v>
          </cell>
          <cell r="F984" t="str">
            <v>13X1830</v>
          </cell>
          <cell r="G984" t="str">
            <v>РЕМЕНЬ</v>
          </cell>
          <cell r="H984" t="str">
            <v>13Х1830</v>
          </cell>
          <cell r="I984">
            <v>6</v>
          </cell>
          <cell r="J984" t="str">
            <v>EACH</v>
          </cell>
          <cell r="K984">
            <v>10</v>
          </cell>
          <cell r="L984">
            <v>60</v>
          </cell>
          <cell r="M984">
            <v>0</v>
          </cell>
          <cell r="N984">
            <v>0</v>
          </cell>
          <cell r="O984" t="str">
            <v>K1/65</v>
          </cell>
        </row>
        <row r="985">
          <cell r="D985">
            <v>3279</v>
          </cell>
          <cell r="E985" t="str">
            <v>V-BELT</v>
          </cell>
          <cell r="F985" t="str">
            <v>AVX 13 X 1775 LA</v>
          </cell>
          <cell r="G985" t="str">
            <v>РЕМЕНЬ</v>
          </cell>
          <cell r="H985" t="str">
            <v>AVX 13 X 1775 LA</v>
          </cell>
          <cell r="I985">
            <v>10</v>
          </cell>
          <cell r="J985" t="str">
            <v>EACH</v>
          </cell>
          <cell r="K985">
            <v>10</v>
          </cell>
          <cell r="L985">
            <v>100</v>
          </cell>
          <cell r="M985">
            <v>0</v>
          </cell>
          <cell r="N985">
            <v>0</v>
          </cell>
          <cell r="O985" t="str">
            <v>K1/65</v>
          </cell>
        </row>
        <row r="986">
          <cell r="D986">
            <v>3280</v>
          </cell>
          <cell r="E986" t="str">
            <v>V-BELT</v>
          </cell>
          <cell r="F986" t="str">
            <v>AVX 13 X 1600 LA</v>
          </cell>
          <cell r="G986" t="str">
            <v>РЕМЕНЬ</v>
          </cell>
          <cell r="H986" t="str">
            <v>AVX 13 X 1600 LA</v>
          </cell>
          <cell r="I986">
            <v>4</v>
          </cell>
          <cell r="J986" t="str">
            <v>EACH</v>
          </cell>
          <cell r="K986">
            <v>10</v>
          </cell>
          <cell r="L986">
            <v>40</v>
          </cell>
          <cell r="M986">
            <v>0</v>
          </cell>
          <cell r="N986">
            <v>0</v>
          </cell>
          <cell r="O986" t="str">
            <v>K1/65</v>
          </cell>
        </row>
        <row r="987">
          <cell r="D987">
            <v>3281</v>
          </cell>
          <cell r="E987" t="str">
            <v>V-BELT</v>
          </cell>
          <cell r="F987" t="str">
            <v>3030-12-310-6965</v>
          </cell>
          <cell r="G987" t="str">
            <v>РЕМЕНЬ</v>
          </cell>
          <cell r="H987" t="str">
            <v>3030-12-310-6965</v>
          </cell>
          <cell r="I987">
            <v>2</v>
          </cell>
          <cell r="J987" t="str">
            <v>EACH</v>
          </cell>
          <cell r="K987">
            <v>10</v>
          </cell>
          <cell r="L987">
            <v>20</v>
          </cell>
          <cell r="M987">
            <v>0</v>
          </cell>
          <cell r="N987">
            <v>0</v>
          </cell>
          <cell r="O987" t="str">
            <v>K1/65</v>
          </cell>
        </row>
        <row r="988">
          <cell r="D988">
            <v>3282</v>
          </cell>
          <cell r="E988" t="str">
            <v>V-BELT</v>
          </cell>
          <cell r="F988" t="str">
            <v>SPA 1582 LW</v>
          </cell>
          <cell r="G988" t="str">
            <v>РЕМЕНЬ</v>
          </cell>
          <cell r="H988" t="str">
            <v>SPA 1582 LW</v>
          </cell>
          <cell r="I988">
            <v>3</v>
          </cell>
          <cell r="J988" t="str">
            <v>EACH</v>
          </cell>
          <cell r="K988">
            <v>10</v>
          </cell>
          <cell r="L988">
            <v>30</v>
          </cell>
          <cell r="M988">
            <v>0</v>
          </cell>
          <cell r="N988">
            <v>0</v>
          </cell>
          <cell r="O988" t="str">
            <v>K1/65</v>
          </cell>
        </row>
        <row r="989">
          <cell r="D989">
            <v>3283</v>
          </cell>
          <cell r="E989" t="str">
            <v>V-BELT</v>
          </cell>
          <cell r="F989" t="str">
            <v>AVX 10 X 1125 LA</v>
          </cell>
          <cell r="G989" t="str">
            <v>РЕМЕНЬ</v>
          </cell>
          <cell r="H989" t="str">
            <v>AVX 10 X 1125 LA</v>
          </cell>
          <cell r="I989">
            <v>2</v>
          </cell>
          <cell r="J989" t="str">
            <v>EACH</v>
          </cell>
          <cell r="K989">
            <v>10</v>
          </cell>
          <cell r="L989">
            <v>20</v>
          </cell>
          <cell r="M989">
            <v>0</v>
          </cell>
          <cell r="N989">
            <v>0</v>
          </cell>
          <cell r="O989" t="str">
            <v>K1/65</v>
          </cell>
        </row>
        <row r="990">
          <cell r="D990">
            <v>3285</v>
          </cell>
          <cell r="E990" t="str">
            <v>FUEL FILTER</v>
          </cell>
          <cell r="F990" t="str">
            <v>9824499 HIAB</v>
          </cell>
          <cell r="G990" t="str">
            <v>ТОПЛИВНЫЙ ФИЛЬТР</v>
          </cell>
          <cell r="H990" t="str">
            <v>9824499 HIAB</v>
          </cell>
          <cell r="I990">
            <v>6</v>
          </cell>
          <cell r="J990" t="str">
            <v>EACH</v>
          </cell>
          <cell r="K990">
            <v>10</v>
          </cell>
          <cell r="L990">
            <v>60</v>
          </cell>
          <cell r="M990">
            <v>0</v>
          </cell>
          <cell r="N990">
            <v>0</v>
          </cell>
          <cell r="O990" t="str">
            <v>K1/63</v>
          </cell>
        </row>
        <row r="991">
          <cell r="D991">
            <v>3286</v>
          </cell>
          <cell r="E991" t="str">
            <v>FUEL FILTER</v>
          </cell>
          <cell r="F991" t="str">
            <v>FT4941 FIAAM</v>
          </cell>
          <cell r="G991" t="str">
            <v>ТОПЛИВНЫЙ ФИЛЬТР</v>
          </cell>
          <cell r="H991" t="str">
            <v>FT4941 ФИААМ</v>
          </cell>
          <cell r="I991">
            <v>2</v>
          </cell>
          <cell r="J991" t="str">
            <v>EACH</v>
          </cell>
          <cell r="K991">
            <v>10</v>
          </cell>
          <cell r="L991">
            <v>20</v>
          </cell>
          <cell r="M991">
            <v>0</v>
          </cell>
          <cell r="N991">
            <v>0</v>
          </cell>
          <cell r="O991" t="str">
            <v>K1/63</v>
          </cell>
        </row>
        <row r="992">
          <cell r="D992">
            <v>3287</v>
          </cell>
          <cell r="E992" t="str">
            <v>FUEL FILTER</v>
          </cell>
          <cell r="F992" t="str">
            <v>P3726</v>
          </cell>
          <cell r="G992" t="str">
            <v>ТОПЛИВНЫЙ ФИЛЬТР</v>
          </cell>
          <cell r="H992" t="str">
            <v>P3726</v>
          </cell>
          <cell r="I992">
            <v>34</v>
          </cell>
          <cell r="J992" t="str">
            <v>EACH</v>
          </cell>
          <cell r="K992">
            <v>10</v>
          </cell>
          <cell r="L992">
            <v>340</v>
          </cell>
          <cell r="M992">
            <v>0</v>
          </cell>
          <cell r="N992">
            <v>0</v>
          </cell>
          <cell r="O992" t="str">
            <v>K1/63</v>
          </cell>
        </row>
        <row r="993">
          <cell r="D993">
            <v>3290</v>
          </cell>
          <cell r="E993" t="str">
            <v>FUEL FILTER SECONDARY</v>
          </cell>
          <cell r="F993" t="str">
            <v>LFP-816F LUBER-FINER</v>
          </cell>
          <cell r="G993" t="str">
            <v>ТОПЛИВНЫЙ ФИЛЬТР ВТОРИЧНЫЙ</v>
          </cell>
          <cell r="H993" t="str">
            <v>LFP-816F ЛУБЕР-ФАЙНЕР</v>
          </cell>
          <cell r="I993">
            <v>2</v>
          </cell>
          <cell r="J993" t="str">
            <v>EACH</v>
          </cell>
          <cell r="K993">
            <v>10</v>
          </cell>
          <cell r="L993">
            <v>20</v>
          </cell>
          <cell r="M993">
            <v>0</v>
          </cell>
          <cell r="N993">
            <v>0</v>
          </cell>
          <cell r="O993" t="str">
            <v>K1/61</v>
          </cell>
        </row>
        <row r="994">
          <cell r="D994">
            <v>3291</v>
          </cell>
          <cell r="E994" t="str">
            <v>FUEL FILTER PRIMARY</v>
          </cell>
          <cell r="F994" t="str">
            <v>LFP-815F LUBER-FINER</v>
          </cell>
          <cell r="G994" t="str">
            <v>ТОПЛИВНЫЙ ФИЛЬТР ПЕРВИЧНЫЙ</v>
          </cell>
          <cell r="H994" t="str">
            <v>LFP-815F ЛУБЕР-ФАЙНЕР</v>
          </cell>
          <cell r="I994">
            <v>2</v>
          </cell>
          <cell r="J994" t="str">
            <v>EACH</v>
          </cell>
          <cell r="K994">
            <v>10</v>
          </cell>
          <cell r="L994">
            <v>20</v>
          </cell>
          <cell r="M994">
            <v>0</v>
          </cell>
          <cell r="N994">
            <v>0</v>
          </cell>
          <cell r="O994" t="str">
            <v>K1/61</v>
          </cell>
        </row>
        <row r="995">
          <cell r="D995">
            <v>3293</v>
          </cell>
          <cell r="E995" t="str">
            <v>FILTER</v>
          </cell>
          <cell r="F995" t="str">
            <v>FOR 40 TON CRANE KC-6472</v>
          </cell>
          <cell r="G995" t="str">
            <v>ФИЛЬТР</v>
          </cell>
          <cell r="H995" t="str">
            <v>ДЛЯ 40 ТОННОГО КРАНА KC-6472</v>
          </cell>
          <cell r="I995">
            <v>4</v>
          </cell>
          <cell r="J995" t="str">
            <v>EACH</v>
          </cell>
          <cell r="K995">
            <v>0</v>
          </cell>
          <cell r="L995">
            <v>0</v>
          </cell>
          <cell r="M995">
            <v>250</v>
          </cell>
          <cell r="N995">
            <v>1000</v>
          </cell>
          <cell r="O995" t="str">
            <v>K1/61</v>
          </cell>
        </row>
        <row r="996">
          <cell r="D996">
            <v>3294</v>
          </cell>
          <cell r="E996" t="str">
            <v>FUEL FILTER</v>
          </cell>
          <cell r="F996" t="str">
            <v>P1146G FRAM FOR OIL TANK GENERATOR</v>
          </cell>
          <cell r="G996" t="str">
            <v>ТОПЛИВНЫЙ ФИЛЬТР</v>
          </cell>
          <cell r="H996" t="str">
            <v>P1146G ФРЭМ ДЛЯ ГЕНЕРАТОРА НА НЕФТЯНОМ БОЙЛЕРЕ</v>
          </cell>
          <cell r="I996">
            <v>3</v>
          </cell>
          <cell r="J996" t="str">
            <v>EACH</v>
          </cell>
          <cell r="K996">
            <v>10</v>
          </cell>
          <cell r="L996">
            <v>30</v>
          </cell>
          <cell r="M996">
            <v>0</v>
          </cell>
          <cell r="N996">
            <v>0</v>
          </cell>
          <cell r="O996" t="str">
            <v>K1/61</v>
          </cell>
        </row>
        <row r="997">
          <cell r="D997">
            <v>3296</v>
          </cell>
          <cell r="E997" t="str">
            <v>FUEL FILTER</v>
          </cell>
          <cell r="F997" t="str">
            <v>P556915 DONALDSON</v>
          </cell>
          <cell r="G997" t="str">
            <v>ТОПЛИВНЫЙ ФИЛЬТР</v>
          </cell>
          <cell r="H997" t="str">
            <v>P556915 ДОНАЛЬДСОН</v>
          </cell>
          <cell r="I997">
            <v>1</v>
          </cell>
          <cell r="J997" t="str">
            <v>EACH</v>
          </cell>
          <cell r="K997">
            <v>10</v>
          </cell>
          <cell r="L997">
            <v>10</v>
          </cell>
          <cell r="M997">
            <v>0</v>
          </cell>
          <cell r="N997">
            <v>0</v>
          </cell>
          <cell r="O997" t="str">
            <v>K1/61</v>
          </cell>
        </row>
        <row r="998">
          <cell r="E998" t="str">
            <v>FUEL FILTER</v>
          </cell>
          <cell r="F998" t="str">
            <v>4007 CROSLAND FOR HENSCHEL</v>
          </cell>
          <cell r="G998" t="str">
            <v>ТОПЛИВНЫЙ ФИЛЬТР</v>
          </cell>
          <cell r="H998" t="str">
            <v>4007 КРОСЛЭНД ДЛЯ ХЕНШЕЛ</v>
          </cell>
          <cell r="I998">
            <v>3</v>
          </cell>
          <cell r="J998" t="str">
            <v>EACH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 t="str">
            <v>K1/61</v>
          </cell>
        </row>
        <row r="999">
          <cell r="D999">
            <v>3297</v>
          </cell>
          <cell r="E999" t="str">
            <v>FUEL FILTER</v>
          </cell>
          <cell r="F999" t="str">
            <v>4007 CROSLAND FOR HENSCHEL</v>
          </cell>
          <cell r="G999" t="str">
            <v>ТОПЛИВНЫЙ ФИЛЬТР</v>
          </cell>
          <cell r="H999" t="str">
            <v>4007 КРОСЛЭНД ДЛЯ ХЕНШЕЛ</v>
          </cell>
          <cell r="I999">
            <v>30</v>
          </cell>
          <cell r="J999" t="str">
            <v>EACH</v>
          </cell>
          <cell r="K999">
            <v>40.549999999999997</v>
          </cell>
          <cell r="L999">
            <v>1216.5</v>
          </cell>
          <cell r="M999">
            <v>0</v>
          </cell>
          <cell r="N999">
            <v>0</v>
          </cell>
          <cell r="O999" t="str">
            <v>K1/61</v>
          </cell>
        </row>
        <row r="1000">
          <cell r="D1000">
            <v>3299</v>
          </cell>
          <cell r="E1000" t="str">
            <v>FUEL FILTER</v>
          </cell>
          <cell r="F1000" t="str">
            <v>453 CROSLAND FOR HENSCHEL</v>
          </cell>
          <cell r="G1000" t="str">
            <v>ТОПЛИВНЫЙ ФИЛЬТР</v>
          </cell>
          <cell r="H1000" t="str">
            <v>453 КРОСЛЭНД ДЛЯ ХЕНШЕЛ</v>
          </cell>
          <cell r="I1000">
            <v>27</v>
          </cell>
          <cell r="J1000" t="str">
            <v>EACH</v>
          </cell>
          <cell r="K1000">
            <v>29.25</v>
          </cell>
          <cell r="L1000">
            <v>789.75</v>
          </cell>
          <cell r="M1000">
            <v>0</v>
          </cell>
          <cell r="N1000">
            <v>0</v>
          </cell>
          <cell r="O1000" t="str">
            <v>K1/61</v>
          </cell>
        </row>
        <row r="1001">
          <cell r="D1001">
            <v>3301</v>
          </cell>
          <cell r="E1001" t="str">
            <v>FUEL FILTER</v>
          </cell>
          <cell r="F1001" t="str">
            <v>FF5054 FLEETGUARD</v>
          </cell>
          <cell r="G1001" t="str">
            <v>ТОПЛИВНЫЙ ФИЛЬТР</v>
          </cell>
          <cell r="H1001" t="str">
            <v>FF5054  ФЛИТГАРД</v>
          </cell>
          <cell r="I1001">
            <v>43</v>
          </cell>
          <cell r="J1001" t="str">
            <v>EACH</v>
          </cell>
          <cell r="K1001">
            <v>10</v>
          </cell>
          <cell r="L1001">
            <v>430</v>
          </cell>
          <cell r="M1001">
            <v>0</v>
          </cell>
          <cell r="N1001">
            <v>0</v>
          </cell>
          <cell r="O1001" t="str">
            <v>K1/61</v>
          </cell>
        </row>
        <row r="1002">
          <cell r="D1002">
            <v>3303</v>
          </cell>
          <cell r="E1002" t="str">
            <v>V-BELT</v>
          </cell>
          <cell r="F1002" t="str">
            <v>1289204 DAF 2AVX 13 X 1450 LB</v>
          </cell>
          <cell r="G1002" t="str">
            <v>РЕМЕНЬ</v>
          </cell>
          <cell r="H1002" t="str">
            <v>1289204 ДАФ 2AVX 13 X 1450 LB</v>
          </cell>
          <cell r="I1002">
            <v>3</v>
          </cell>
          <cell r="J1002" t="str">
            <v>EACH</v>
          </cell>
          <cell r="K1002">
            <v>20</v>
          </cell>
          <cell r="L1002">
            <v>60</v>
          </cell>
          <cell r="M1002">
            <v>0</v>
          </cell>
          <cell r="N1002">
            <v>0</v>
          </cell>
          <cell r="O1002" t="str">
            <v>K1/63</v>
          </cell>
        </row>
        <row r="1003">
          <cell r="D1003">
            <v>3305</v>
          </cell>
          <cell r="E1003" t="str">
            <v>V-BELT</v>
          </cell>
          <cell r="F1003" t="str">
            <v>12,5 X 1775</v>
          </cell>
          <cell r="G1003" t="str">
            <v>РЕМЕНЬ</v>
          </cell>
          <cell r="H1003" t="str">
            <v>12,5 X 1775</v>
          </cell>
          <cell r="I1003">
            <v>2</v>
          </cell>
          <cell r="J1003" t="str">
            <v>EACH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 t="str">
            <v>K1/61</v>
          </cell>
        </row>
        <row r="1004">
          <cell r="D1004">
            <v>3306</v>
          </cell>
          <cell r="E1004" t="str">
            <v>V-BELT</v>
          </cell>
          <cell r="F1004" t="str">
            <v>367412 DAF</v>
          </cell>
          <cell r="G1004" t="str">
            <v>РЕМЕНЬ</v>
          </cell>
          <cell r="H1004" t="str">
            <v>367412 ДАФ</v>
          </cell>
          <cell r="I1004">
            <v>2</v>
          </cell>
          <cell r="J1004" t="str">
            <v>EACH</v>
          </cell>
          <cell r="K1004">
            <v>20</v>
          </cell>
          <cell r="L1004">
            <v>40</v>
          </cell>
          <cell r="M1004">
            <v>0</v>
          </cell>
          <cell r="N1004">
            <v>0</v>
          </cell>
          <cell r="O1004" t="str">
            <v>K1/61</v>
          </cell>
        </row>
        <row r="1005">
          <cell r="D1005">
            <v>3307</v>
          </cell>
          <cell r="E1005" t="str">
            <v>TIMING BELT</v>
          </cell>
          <cell r="F1005" t="str">
            <v>ETC 7333 FOR LANDROVER</v>
          </cell>
          <cell r="G1005" t="str">
            <v>РЕМЕНЬ</v>
          </cell>
          <cell r="H1005" t="str">
            <v>ETC 7333 ДЛЯ ЛЭНДРОВЕРА</v>
          </cell>
          <cell r="I1005">
            <v>1</v>
          </cell>
          <cell r="J1005" t="str">
            <v>EACH</v>
          </cell>
          <cell r="K1005">
            <v>10</v>
          </cell>
          <cell r="L1005">
            <v>10</v>
          </cell>
          <cell r="M1005">
            <v>0</v>
          </cell>
          <cell r="N1005">
            <v>0</v>
          </cell>
          <cell r="O1005" t="str">
            <v>K1/61</v>
          </cell>
        </row>
        <row r="1006">
          <cell r="D1006">
            <v>3308</v>
          </cell>
          <cell r="E1006" t="str">
            <v>NOZZLE</v>
          </cell>
          <cell r="F1006" t="str">
            <v>OD 20281 FOR 350 KW PERKINS GENERATOR</v>
          </cell>
          <cell r="G1006" t="str">
            <v>ИНЖЕКТОР</v>
          </cell>
          <cell r="H1006" t="str">
            <v>OD 20281 ГЕНЕРАТОР ПЕРКИНС 350 КВт</v>
          </cell>
          <cell r="I1006">
            <v>6</v>
          </cell>
          <cell r="J1006" t="str">
            <v>EACH</v>
          </cell>
          <cell r="K1006">
            <v>15</v>
          </cell>
          <cell r="L1006">
            <v>90</v>
          </cell>
          <cell r="M1006">
            <v>0</v>
          </cell>
          <cell r="N1006">
            <v>0</v>
          </cell>
          <cell r="O1006" t="str">
            <v>K1/61</v>
          </cell>
        </row>
        <row r="1007">
          <cell r="D1007">
            <v>3313</v>
          </cell>
          <cell r="E1007" t="str">
            <v>OIL FILTER</v>
          </cell>
          <cell r="F1007" t="str">
            <v>LF4053 FLEETGUARD</v>
          </cell>
          <cell r="G1007" t="str">
            <v>МАСЛЯНЫЙ ФИЛЬТР</v>
          </cell>
          <cell r="H1007" t="str">
            <v>LF4053 ФЛИТГАРД</v>
          </cell>
          <cell r="I1007">
            <v>12</v>
          </cell>
          <cell r="J1007" t="str">
            <v>EACH</v>
          </cell>
          <cell r="K1007">
            <v>10</v>
          </cell>
          <cell r="L1007">
            <v>120</v>
          </cell>
          <cell r="M1007">
            <v>0</v>
          </cell>
          <cell r="N1007">
            <v>0</v>
          </cell>
          <cell r="O1007" t="str">
            <v>K1/59</v>
          </cell>
        </row>
        <row r="1008">
          <cell r="D1008">
            <v>3315</v>
          </cell>
          <cell r="E1008" t="str">
            <v>FUEL FILTER REPLACEMENT ELEMENT</v>
          </cell>
          <cell r="F1008" t="str">
            <v>E-1300HSS-30II CIM-TEK GENERAL</v>
          </cell>
          <cell r="G1008" t="str">
            <v>ЭЛЕМЕНТ ТОПЛИВНОГО ФИЛЬТРА</v>
          </cell>
          <cell r="H1008" t="str">
            <v>E-1300HSS-30II СИМ-ТЕК ДЖЕНЕРАЛ</v>
          </cell>
          <cell r="I1008">
            <v>10</v>
          </cell>
          <cell r="J1008" t="str">
            <v>EACH</v>
          </cell>
          <cell r="K1008">
            <v>10</v>
          </cell>
          <cell r="L1008">
            <v>100</v>
          </cell>
          <cell r="M1008">
            <v>0</v>
          </cell>
          <cell r="N1008">
            <v>0</v>
          </cell>
          <cell r="O1008" t="str">
            <v>K1/57</v>
          </cell>
        </row>
        <row r="1009">
          <cell r="D1009">
            <v>3316</v>
          </cell>
          <cell r="E1009" t="str">
            <v>FUEL FILTER</v>
          </cell>
          <cell r="F1009" t="str">
            <v>342 CROSLAND</v>
          </cell>
          <cell r="G1009" t="str">
            <v>ТОПЛИВНЫЙ ФИЛЬТР</v>
          </cell>
          <cell r="H1009" t="str">
            <v>342 КРОСЛЭНД</v>
          </cell>
          <cell r="I1009">
            <v>16</v>
          </cell>
          <cell r="J1009" t="str">
            <v>EACH</v>
          </cell>
          <cell r="K1009">
            <v>10</v>
          </cell>
          <cell r="L1009">
            <v>160</v>
          </cell>
          <cell r="M1009">
            <v>0</v>
          </cell>
          <cell r="N1009">
            <v>0</v>
          </cell>
          <cell r="O1009" t="str">
            <v>K1/57</v>
          </cell>
        </row>
        <row r="1010">
          <cell r="D1010">
            <v>3317</v>
          </cell>
          <cell r="E1010" t="str">
            <v>OIL FILTER</v>
          </cell>
          <cell r="F1010" t="str">
            <v>33118 WIX</v>
          </cell>
          <cell r="G1010" t="str">
            <v>МАСЛЯНЫЙ ФИЛЬТР</v>
          </cell>
          <cell r="H1010" t="str">
            <v>33118 ВИКС</v>
          </cell>
          <cell r="I1010">
            <v>28</v>
          </cell>
          <cell r="J1010" t="str">
            <v>EACH</v>
          </cell>
          <cell r="K1010">
            <v>10</v>
          </cell>
          <cell r="L1010">
            <v>280</v>
          </cell>
          <cell r="M1010">
            <v>0</v>
          </cell>
          <cell r="N1010">
            <v>0</v>
          </cell>
          <cell r="O1010" t="str">
            <v>K1/57</v>
          </cell>
        </row>
        <row r="1011">
          <cell r="D1011">
            <v>3317</v>
          </cell>
          <cell r="E1011" t="str">
            <v>OIL FILTER</v>
          </cell>
          <cell r="F1011" t="str">
            <v>33118 WIX</v>
          </cell>
          <cell r="G1011" t="str">
            <v>МАСЛЯНЫЙ ФИЛЬТР</v>
          </cell>
          <cell r="H1011" t="str">
            <v>33118 ВИКС</v>
          </cell>
          <cell r="I1011">
            <v>3</v>
          </cell>
          <cell r="J1011" t="str">
            <v>EACH</v>
          </cell>
          <cell r="K1011">
            <v>10</v>
          </cell>
          <cell r="L1011">
            <v>30</v>
          </cell>
          <cell r="M1011">
            <v>0</v>
          </cell>
          <cell r="N1011">
            <v>0</v>
          </cell>
          <cell r="O1011" t="str">
            <v>K1/57</v>
          </cell>
        </row>
        <row r="1012">
          <cell r="D1012">
            <v>3318</v>
          </cell>
          <cell r="E1012" t="str">
            <v>OIL FILTER</v>
          </cell>
          <cell r="F1012" t="str">
            <v>PH2849 FRAM</v>
          </cell>
          <cell r="G1012" t="str">
            <v>МАСЛЯНЫЙ ФИЛЬТР</v>
          </cell>
          <cell r="H1012" t="str">
            <v>PH2849 ФРЭМ</v>
          </cell>
          <cell r="I1012">
            <v>27</v>
          </cell>
          <cell r="J1012" t="str">
            <v>EACH</v>
          </cell>
          <cell r="K1012">
            <v>10</v>
          </cell>
          <cell r="L1012">
            <v>270</v>
          </cell>
          <cell r="M1012">
            <v>0</v>
          </cell>
          <cell r="N1012">
            <v>0</v>
          </cell>
          <cell r="O1012" t="str">
            <v>K1/57</v>
          </cell>
        </row>
        <row r="1013">
          <cell r="D1013">
            <v>3320</v>
          </cell>
          <cell r="E1013" t="str">
            <v>FUEL FILTER</v>
          </cell>
          <cell r="F1013" t="str">
            <v>195-809 STACKOR'35</v>
          </cell>
          <cell r="G1013" t="str">
            <v>ТОПЛИВНЫЙ ФИЛЬТР</v>
          </cell>
          <cell r="H1013" t="str">
            <v>195-809 СТАКОР'35</v>
          </cell>
          <cell r="I1013">
            <v>4</v>
          </cell>
          <cell r="J1013" t="str">
            <v>EACH</v>
          </cell>
          <cell r="K1013">
            <v>10</v>
          </cell>
          <cell r="L1013">
            <v>40</v>
          </cell>
          <cell r="M1013">
            <v>0</v>
          </cell>
          <cell r="N1013">
            <v>0</v>
          </cell>
          <cell r="O1013" t="str">
            <v>K1/57</v>
          </cell>
        </row>
        <row r="1014">
          <cell r="D1014">
            <v>3321</v>
          </cell>
          <cell r="E1014" t="str">
            <v>AIR FILTER</v>
          </cell>
          <cell r="F1014" t="str">
            <v>195690 DONALDSON</v>
          </cell>
          <cell r="G1014" t="str">
            <v>ВОЗДУШНЫЙ ФИЛЬТР</v>
          </cell>
          <cell r="H1014" t="str">
            <v>195690 ДОНАЛЬДСОН</v>
          </cell>
          <cell r="I1014">
            <v>4</v>
          </cell>
          <cell r="J1014" t="str">
            <v>EACH</v>
          </cell>
          <cell r="K1014">
            <v>20</v>
          </cell>
          <cell r="L1014">
            <v>80</v>
          </cell>
          <cell r="M1014">
            <v>0</v>
          </cell>
          <cell r="N1014">
            <v>0</v>
          </cell>
          <cell r="O1014" t="str">
            <v>K1/57</v>
          </cell>
        </row>
        <row r="1015">
          <cell r="D1015">
            <v>3322</v>
          </cell>
          <cell r="E1015" t="str">
            <v>AIR FILTER</v>
          </cell>
          <cell r="F1015" t="str">
            <v>C23 440/1 45 440 55 104 MANN FILTER</v>
          </cell>
          <cell r="G1015" t="str">
            <v>ВОЗДУШНЫЙ ФИЛЬТР</v>
          </cell>
          <cell r="H1015" t="str">
            <v>C23 440/1 45 440 55 104 МАНН ФИЛЬТР</v>
          </cell>
          <cell r="I1015">
            <v>8</v>
          </cell>
          <cell r="J1015" t="str">
            <v>EACH</v>
          </cell>
          <cell r="K1015">
            <v>20</v>
          </cell>
          <cell r="L1015">
            <v>160</v>
          </cell>
          <cell r="M1015">
            <v>0</v>
          </cell>
          <cell r="N1015">
            <v>0</v>
          </cell>
          <cell r="O1015" t="str">
            <v>K1/57</v>
          </cell>
        </row>
        <row r="1016">
          <cell r="D1016">
            <v>3324</v>
          </cell>
          <cell r="E1016" t="str">
            <v>AIR FILTER</v>
          </cell>
          <cell r="F1016" t="str">
            <v>AF345M FLEETGUARD</v>
          </cell>
          <cell r="G1016" t="str">
            <v>ВОЗДУШНЫЙ ФИЛЬТР</v>
          </cell>
          <cell r="H1016" t="str">
            <v>AF345M ФЛИТГАРД</v>
          </cell>
          <cell r="I1016">
            <v>4</v>
          </cell>
          <cell r="J1016" t="str">
            <v>EACH</v>
          </cell>
          <cell r="K1016">
            <v>20</v>
          </cell>
          <cell r="L1016">
            <v>80</v>
          </cell>
          <cell r="M1016">
            <v>0</v>
          </cell>
          <cell r="N1016">
            <v>0</v>
          </cell>
          <cell r="O1016" t="str">
            <v>K1/55</v>
          </cell>
        </row>
        <row r="1017">
          <cell r="D1017">
            <v>3325</v>
          </cell>
          <cell r="E1017" t="str">
            <v>AIR FILTER</v>
          </cell>
          <cell r="F1017" t="str">
            <v>AZA304 COOPERS FILTERS</v>
          </cell>
          <cell r="G1017" t="str">
            <v>ВОЗДУШНЫЙ ФИЛЬТР</v>
          </cell>
          <cell r="H1017" t="str">
            <v>AZA304 КУПЕРС ФИЛЬТЕРЗ</v>
          </cell>
          <cell r="I1017">
            <v>2</v>
          </cell>
          <cell r="J1017" t="str">
            <v>EACH</v>
          </cell>
          <cell r="K1017">
            <v>20</v>
          </cell>
          <cell r="L1017">
            <v>40</v>
          </cell>
          <cell r="M1017">
            <v>0</v>
          </cell>
          <cell r="N1017">
            <v>0</v>
          </cell>
          <cell r="O1017" t="str">
            <v>K1/55</v>
          </cell>
        </row>
        <row r="1018">
          <cell r="D1018">
            <v>3326</v>
          </cell>
          <cell r="E1018" t="str">
            <v>AIR FILTER</v>
          </cell>
          <cell r="F1018" t="str">
            <v>AF25044M FLEETGUARD</v>
          </cell>
          <cell r="G1018" t="str">
            <v>ВОЗДУШНЫЙ ФИЛЬТР</v>
          </cell>
          <cell r="H1018" t="str">
            <v>AF2504M ФЛИТГАРД</v>
          </cell>
          <cell r="I1018">
            <v>8</v>
          </cell>
          <cell r="J1018" t="str">
            <v>EACH</v>
          </cell>
          <cell r="K1018">
            <v>20</v>
          </cell>
          <cell r="L1018">
            <v>160</v>
          </cell>
          <cell r="M1018">
            <v>0</v>
          </cell>
          <cell r="N1018">
            <v>0</v>
          </cell>
          <cell r="O1018" t="str">
            <v>K1/55</v>
          </cell>
        </row>
        <row r="1019">
          <cell r="D1019">
            <v>3327</v>
          </cell>
          <cell r="E1019" t="str">
            <v>AIR FILTER</v>
          </cell>
          <cell r="F1019" t="str">
            <v>AF25043M FLEETGUARD</v>
          </cell>
          <cell r="G1019" t="str">
            <v>ВОЗДУШНЫЙ ФИЛЬТР</v>
          </cell>
          <cell r="H1019" t="str">
            <v>AF25043M ФЛИТГАРД</v>
          </cell>
          <cell r="I1019">
            <v>3</v>
          </cell>
          <cell r="J1019" t="str">
            <v>EACH</v>
          </cell>
          <cell r="K1019">
            <v>20</v>
          </cell>
          <cell r="L1019">
            <v>60</v>
          </cell>
          <cell r="M1019">
            <v>0</v>
          </cell>
          <cell r="N1019">
            <v>0</v>
          </cell>
          <cell r="O1019" t="str">
            <v>K1/55</v>
          </cell>
        </row>
        <row r="1020">
          <cell r="D1020">
            <v>3328</v>
          </cell>
          <cell r="E1020" t="str">
            <v>AIR FILTER</v>
          </cell>
          <cell r="F1020" t="str">
            <v>AZA301 COOPERS FILTERS</v>
          </cell>
          <cell r="G1020" t="str">
            <v>ВОЗДУШНЫЙ ФИЛЬТР</v>
          </cell>
          <cell r="H1020" t="str">
            <v>AZA301 КУПЕРС ФИЛЬТЕРЗ</v>
          </cell>
          <cell r="I1020">
            <v>6</v>
          </cell>
          <cell r="J1020" t="str">
            <v>EACH</v>
          </cell>
          <cell r="K1020">
            <v>20</v>
          </cell>
          <cell r="L1020">
            <v>120</v>
          </cell>
          <cell r="M1020">
            <v>0</v>
          </cell>
          <cell r="N1020">
            <v>0</v>
          </cell>
          <cell r="O1020" t="str">
            <v>K1/55</v>
          </cell>
        </row>
        <row r="1021">
          <cell r="D1021">
            <v>3331</v>
          </cell>
          <cell r="E1021" t="str">
            <v>AIR FILTER</v>
          </cell>
          <cell r="F1021" t="str">
            <v>901-034 FOR PERKINS GENERATOR</v>
          </cell>
          <cell r="G1021" t="str">
            <v>ВОЗДУШНЫЙ ФИЛЬТР</v>
          </cell>
          <cell r="H1021" t="str">
            <v>901-034 ДЛЯ ГЕНЕРАТОРА ПЕРКИНС</v>
          </cell>
          <cell r="I1021">
            <v>3</v>
          </cell>
          <cell r="J1021" t="str">
            <v>EACH</v>
          </cell>
          <cell r="K1021">
            <v>20</v>
          </cell>
          <cell r="L1021">
            <v>60</v>
          </cell>
          <cell r="M1021">
            <v>0</v>
          </cell>
          <cell r="N1021">
            <v>0</v>
          </cell>
          <cell r="O1021" t="str">
            <v>K1/55</v>
          </cell>
        </row>
        <row r="1022">
          <cell r="D1022">
            <v>3331</v>
          </cell>
          <cell r="E1022" t="str">
            <v>AIR FILTER</v>
          </cell>
          <cell r="F1022" t="str">
            <v>901-034 FOR PERKINS GENERATOR</v>
          </cell>
          <cell r="G1022" t="str">
            <v>ВОЗДУШНЫЙ ФИЛЬТР</v>
          </cell>
          <cell r="H1022" t="str">
            <v>901-034 ДЛЯ ГЕНЕРАТОРА ПЕРКИНС</v>
          </cell>
          <cell r="I1022">
            <v>9</v>
          </cell>
          <cell r="J1022" t="str">
            <v>EACH</v>
          </cell>
          <cell r="K1022">
            <v>0</v>
          </cell>
          <cell r="L1022">
            <v>0</v>
          </cell>
          <cell r="M1022">
            <v>14544.03</v>
          </cell>
          <cell r="N1022">
            <v>130896.27</v>
          </cell>
          <cell r="O1022" t="str">
            <v>K1/55</v>
          </cell>
        </row>
        <row r="1023">
          <cell r="D1023">
            <v>3333</v>
          </cell>
          <cell r="E1023" t="str">
            <v>AIR FILTER</v>
          </cell>
          <cell r="F1023" t="str">
            <v>NRC9238 LANDROVER</v>
          </cell>
          <cell r="G1023" t="str">
            <v>ВОЗДУШНЫЙ ФИЛЬТР</v>
          </cell>
          <cell r="H1023" t="str">
            <v>NRC9238 ЛЭНДРОВЕР</v>
          </cell>
          <cell r="I1023">
            <v>7</v>
          </cell>
          <cell r="J1023" t="str">
            <v>EACH</v>
          </cell>
          <cell r="K1023">
            <v>20</v>
          </cell>
          <cell r="L1023">
            <v>140</v>
          </cell>
          <cell r="M1023">
            <v>0</v>
          </cell>
          <cell r="N1023">
            <v>0</v>
          </cell>
          <cell r="O1023" t="str">
            <v>K1/51</v>
          </cell>
        </row>
        <row r="1024">
          <cell r="D1024">
            <v>3334</v>
          </cell>
          <cell r="E1024" t="str">
            <v>AIR FILTER</v>
          </cell>
          <cell r="F1024" t="str">
            <v>P77-2521 DONALDSON</v>
          </cell>
          <cell r="G1024" t="str">
            <v>ВОЗДУШНЫЙ ФИЛЬТР</v>
          </cell>
          <cell r="H1024" t="str">
            <v>P77-2521 ДОНАЛЬДСОН</v>
          </cell>
          <cell r="I1024">
            <v>2</v>
          </cell>
          <cell r="J1024" t="str">
            <v>EACH</v>
          </cell>
          <cell r="K1024">
            <v>20</v>
          </cell>
          <cell r="L1024">
            <v>40</v>
          </cell>
          <cell r="M1024">
            <v>0</v>
          </cell>
          <cell r="N1024">
            <v>0</v>
          </cell>
          <cell r="O1024" t="str">
            <v>K1/51</v>
          </cell>
        </row>
        <row r="1025">
          <cell r="D1025">
            <v>3337</v>
          </cell>
          <cell r="E1025" t="str">
            <v>THREAD SEALING COMPOUND</v>
          </cell>
          <cell r="F1025" t="str">
            <v>JET-LUBE TF-15 A 1 GAL BUCKET</v>
          </cell>
          <cell r="G1025" t="str">
            <v>СМАЗКА ДЛЯ РЕЗЬБЫ ТРУБ</v>
          </cell>
          <cell r="H1025" t="str">
            <v>ДЖЕТ-ЛУБ ТФ-15 В ВЁДРАХ ПО 1 ГАЛЛОНУ</v>
          </cell>
          <cell r="I1025">
            <v>2</v>
          </cell>
          <cell r="J1025" t="str">
            <v>EACH</v>
          </cell>
          <cell r="K1025">
            <v>100</v>
          </cell>
          <cell r="L1025">
            <v>200</v>
          </cell>
          <cell r="M1025">
            <v>0</v>
          </cell>
          <cell r="N1025">
            <v>0</v>
          </cell>
          <cell r="O1025" t="str">
            <v>K1/60</v>
          </cell>
        </row>
        <row r="1026">
          <cell r="D1026">
            <v>3340</v>
          </cell>
          <cell r="E1026" t="str">
            <v>PRIMER</v>
          </cell>
          <cell r="F1026" t="str">
            <v>GF-21 1 EA 20 KG AND 1 EA 65 KG BUCKETS</v>
          </cell>
          <cell r="G1026" t="str">
            <v>ГРУНТОВКА</v>
          </cell>
          <cell r="H1026" t="str">
            <v>ГФ-21 1 ВЕДРО 20 КГ И 1 ВЕДРО 65 КГ</v>
          </cell>
          <cell r="I1026">
            <v>22</v>
          </cell>
          <cell r="J1026" t="str">
            <v>KG</v>
          </cell>
          <cell r="K1026">
            <v>0</v>
          </cell>
          <cell r="L1026">
            <v>0</v>
          </cell>
          <cell r="M1026">
            <v>120</v>
          </cell>
          <cell r="N1026">
            <v>2640</v>
          </cell>
          <cell r="O1026" t="str">
            <v>K1/58</v>
          </cell>
        </row>
        <row r="1027">
          <cell r="D1027">
            <v>3348</v>
          </cell>
          <cell r="E1027" t="str">
            <v>WIPER BLADES COMPLETE</v>
          </cell>
          <cell r="F1027" t="str">
            <v>PRC6856 LANDROVER SPARE PARTS</v>
          </cell>
          <cell r="G1027" t="str">
            <v>ДВОРНИКИ</v>
          </cell>
          <cell r="H1027" t="str">
            <v>PRC6856 ЗАПЧАСТИ ЛЭНДРОВЕРА</v>
          </cell>
          <cell r="I1027">
            <v>1</v>
          </cell>
          <cell r="J1027" t="str">
            <v>EACH</v>
          </cell>
          <cell r="K1027">
            <v>15</v>
          </cell>
          <cell r="L1027">
            <v>15</v>
          </cell>
          <cell r="M1027">
            <v>0</v>
          </cell>
          <cell r="N1027">
            <v>0</v>
          </cell>
          <cell r="O1027" t="str">
            <v>K1/49</v>
          </cell>
        </row>
        <row r="1028">
          <cell r="D1028">
            <v>3349</v>
          </cell>
          <cell r="E1028" t="str">
            <v>WIPER BLADE</v>
          </cell>
          <cell r="F1028" t="str">
            <v>46 CM BOSCH</v>
          </cell>
          <cell r="G1028" t="str">
            <v>ДВОРНИКИ</v>
          </cell>
          <cell r="H1028" t="str">
            <v>46 СМ БОШ</v>
          </cell>
          <cell r="I1028">
            <v>3</v>
          </cell>
          <cell r="J1028" t="str">
            <v>EACH</v>
          </cell>
          <cell r="K1028">
            <v>10</v>
          </cell>
          <cell r="L1028">
            <v>30</v>
          </cell>
          <cell r="M1028">
            <v>0</v>
          </cell>
          <cell r="N1028">
            <v>0</v>
          </cell>
          <cell r="O1028" t="str">
            <v>K1/49</v>
          </cell>
        </row>
        <row r="1029">
          <cell r="D1029">
            <v>3350</v>
          </cell>
          <cell r="E1029" t="str">
            <v>WIPER BLADE</v>
          </cell>
          <cell r="F1029" t="str">
            <v>45 CM X45 CHAMPION</v>
          </cell>
          <cell r="G1029" t="str">
            <v>ДВОРНИКИ</v>
          </cell>
          <cell r="H1029" t="str">
            <v>45 CM X45 ЧЕМПИОН</v>
          </cell>
          <cell r="I1029">
            <v>2</v>
          </cell>
          <cell r="J1029" t="str">
            <v>EACH</v>
          </cell>
          <cell r="K1029">
            <v>15</v>
          </cell>
          <cell r="L1029">
            <v>30</v>
          </cell>
          <cell r="M1029">
            <v>0</v>
          </cell>
          <cell r="N1029">
            <v>0</v>
          </cell>
          <cell r="O1029" t="str">
            <v>K1/49</v>
          </cell>
        </row>
        <row r="1030">
          <cell r="D1030">
            <v>3351</v>
          </cell>
          <cell r="E1030" t="str">
            <v>WIPER BLADE</v>
          </cell>
          <cell r="F1030" t="str">
            <v>40 CM X41 CHAMPION</v>
          </cell>
          <cell r="G1030" t="str">
            <v>ДВОРНИКИ</v>
          </cell>
          <cell r="H1030" t="str">
            <v>40 CM X41 ЧЕМПИОН</v>
          </cell>
          <cell r="I1030">
            <v>2</v>
          </cell>
          <cell r="J1030" t="str">
            <v>EACH</v>
          </cell>
          <cell r="K1030">
            <v>10</v>
          </cell>
          <cell r="L1030">
            <v>20</v>
          </cell>
          <cell r="M1030">
            <v>0</v>
          </cell>
          <cell r="N1030">
            <v>0</v>
          </cell>
          <cell r="O1030" t="str">
            <v>K1/49</v>
          </cell>
        </row>
        <row r="1031">
          <cell r="D1031">
            <v>3352</v>
          </cell>
          <cell r="E1031" t="str">
            <v>WIPER BLADE</v>
          </cell>
          <cell r="F1031" t="str">
            <v>11 040 50.8 CM SWF</v>
          </cell>
          <cell r="G1031" t="str">
            <v>ДВОРНИКИ</v>
          </cell>
          <cell r="H1031" t="str">
            <v>11 040 50.8 CM SWF</v>
          </cell>
          <cell r="I1031">
            <v>9</v>
          </cell>
          <cell r="J1031" t="str">
            <v>EACH</v>
          </cell>
          <cell r="K1031">
            <v>10</v>
          </cell>
          <cell r="L1031">
            <v>90</v>
          </cell>
          <cell r="M1031">
            <v>0</v>
          </cell>
          <cell r="N1031">
            <v>0</v>
          </cell>
          <cell r="O1031" t="str">
            <v>K1/49</v>
          </cell>
        </row>
        <row r="1032">
          <cell r="D1032">
            <v>3353</v>
          </cell>
          <cell r="E1032" t="str">
            <v>WIPER BLADE</v>
          </cell>
          <cell r="F1032" t="str">
            <v>11 044 50.8 CM SWF</v>
          </cell>
          <cell r="G1032" t="str">
            <v>ДВОРНИКИ</v>
          </cell>
          <cell r="H1032" t="str">
            <v>11 044 50.8 CM SWF</v>
          </cell>
          <cell r="I1032">
            <v>1</v>
          </cell>
          <cell r="J1032" t="str">
            <v>EACH</v>
          </cell>
          <cell r="K1032">
            <v>10</v>
          </cell>
          <cell r="L1032">
            <v>10</v>
          </cell>
          <cell r="M1032">
            <v>0</v>
          </cell>
          <cell r="N1032">
            <v>0</v>
          </cell>
          <cell r="O1032" t="str">
            <v>K1/49</v>
          </cell>
        </row>
        <row r="1033">
          <cell r="D1033">
            <v>3354</v>
          </cell>
          <cell r="E1033" t="str">
            <v>GASKET SET</v>
          </cell>
          <cell r="F1033" t="str">
            <v>ETC6438 FOR LANDROVER</v>
          </cell>
          <cell r="G1033" t="str">
            <v>НАБОР ПРОКЛАДОК</v>
          </cell>
          <cell r="H1033" t="str">
            <v>ETC6438 ДЛЯ ЛЭНДРОВЕРА</v>
          </cell>
          <cell r="I1033">
            <v>1</v>
          </cell>
          <cell r="J1033" t="str">
            <v>SET</v>
          </cell>
          <cell r="K1033">
            <v>15</v>
          </cell>
          <cell r="L1033">
            <v>15</v>
          </cell>
          <cell r="M1033">
            <v>0</v>
          </cell>
          <cell r="N1033">
            <v>0</v>
          </cell>
          <cell r="O1033" t="str">
            <v>K1/49</v>
          </cell>
        </row>
        <row r="1034">
          <cell r="D1034">
            <v>3355</v>
          </cell>
          <cell r="E1034" t="str">
            <v>GASKET SET</v>
          </cell>
          <cell r="F1034" t="str">
            <v>45LB0046 PERKINS</v>
          </cell>
          <cell r="G1034" t="str">
            <v>НАБОР ПРОКЛАДОК</v>
          </cell>
          <cell r="H1034" t="str">
            <v>45LB0046 ПЕРКИНС</v>
          </cell>
          <cell r="I1034">
            <v>1</v>
          </cell>
          <cell r="J1034" t="str">
            <v>SET</v>
          </cell>
          <cell r="K1034">
            <v>10</v>
          </cell>
          <cell r="L1034">
            <v>10</v>
          </cell>
          <cell r="M1034">
            <v>0</v>
          </cell>
          <cell r="N1034">
            <v>0</v>
          </cell>
          <cell r="O1034" t="str">
            <v>K1/49</v>
          </cell>
        </row>
        <row r="1035">
          <cell r="D1035">
            <v>3356</v>
          </cell>
          <cell r="E1035" t="str">
            <v>SEGMENT SPRING</v>
          </cell>
          <cell r="F1035" t="str">
            <v>23-1450 DARTON</v>
          </cell>
          <cell r="G1035" t="str">
            <v>ТОРМОЗНАЯ ПРУЖИНА</v>
          </cell>
          <cell r="H1035" t="str">
            <v>23-1450 ДАРТОН</v>
          </cell>
          <cell r="I1035">
            <v>20</v>
          </cell>
          <cell r="J1035" t="str">
            <v>EACH</v>
          </cell>
          <cell r="K1035">
            <v>2.19</v>
          </cell>
          <cell r="L1035">
            <v>43.8</v>
          </cell>
          <cell r="M1035">
            <v>0</v>
          </cell>
          <cell r="N1035">
            <v>0</v>
          </cell>
          <cell r="O1035" t="str">
            <v>K1/49</v>
          </cell>
        </row>
        <row r="1036">
          <cell r="D1036">
            <v>3357</v>
          </cell>
          <cell r="E1036" t="str">
            <v>SEGMENT SPRING</v>
          </cell>
          <cell r="F1036" t="str">
            <v>23-2506 DARTON</v>
          </cell>
          <cell r="G1036" t="str">
            <v>ТОРМОЗНАЯ ПРУЖИНА</v>
          </cell>
          <cell r="H1036" t="str">
            <v>23-2506 ДАРТОН</v>
          </cell>
          <cell r="I1036">
            <v>32</v>
          </cell>
          <cell r="J1036" t="str">
            <v>EACH</v>
          </cell>
          <cell r="K1036">
            <v>1.08</v>
          </cell>
          <cell r="L1036">
            <v>34.56</v>
          </cell>
          <cell r="M1036">
            <v>0</v>
          </cell>
          <cell r="N1036">
            <v>0</v>
          </cell>
          <cell r="O1036" t="str">
            <v>K1/49</v>
          </cell>
        </row>
        <row r="1037">
          <cell r="D1037">
            <v>3358</v>
          </cell>
          <cell r="E1037" t="str">
            <v>D/PIECE</v>
          </cell>
          <cell r="F1037" t="str">
            <v>OE4717 PERKINS</v>
          </cell>
          <cell r="G1037" t="str">
            <v>МУФТА</v>
          </cell>
          <cell r="H1037" t="str">
            <v>OE4717 ПЕРКИНС</v>
          </cell>
          <cell r="I1037">
            <v>1</v>
          </cell>
          <cell r="J1037" t="str">
            <v>EACH</v>
          </cell>
          <cell r="K1037">
            <v>10</v>
          </cell>
          <cell r="L1037">
            <v>10</v>
          </cell>
          <cell r="M1037">
            <v>0</v>
          </cell>
          <cell r="N1037">
            <v>0</v>
          </cell>
          <cell r="O1037" t="str">
            <v>K1/49</v>
          </cell>
        </row>
        <row r="1038">
          <cell r="D1038">
            <v>3359</v>
          </cell>
          <cell r="E1038" t="str">
            <v>SEAL</v>
          </cell>
          <cell r="F1038" t="str">
            <v>OE41705 PERKINS</v>
          </cell>
          <cell r="G1038" t="str">
            <v>САЛЬНИК</v>
          </cell>
          <cell r="H1038" t="str">
            <v>OE41705 ПЕРКИНС</v>
          </cell>
          <cell r="I1038">
            <v>1</v>
          </cell>
          <cell r="J1038" t="str">
            <v>EACH</v>
          </cell>
          <cell r="K1038">
            <v>10</v>
          </cell>
          <cell r="L1038">
            <v>10</v>
          </cell>
          <cell r="M1038">
            <v>0</v>
          </cell>
          <cell r="N1038">
            <v>0</v>
          </cell>
          <cell r="O1038" t="str">
            <v>K1/49</v>
          </cell>
        </row>
        <row r="1039">
          <cell r="D1039">
            <v>3361</v>
          </cell>
          <cell r="E1039" t="str">
            <v>D/PIECE</v>
          </cell>
          <cell r="F1039" t="str">
            <v>OE41704 PERKINS</v>
          </cell>
          <cell r="G1039" t="str">
            <v>МУФТА</v>
          </cell>
          <cell r="H1039" t="str">
            <v>OE41704 ПЕРКИНС</v>
          </cell>
          <cell r="I1039">
            <v>1</v>
          </cell>
          <cell r="J1039" t="str">
            <v>EACH</v>
          </cell>
          <cell r="K1039">
            <v>10</v>
          </cell>
          <cell r="L1039">
            <v>10</v>
          </cell>
          <cell r="M1039">
            <v>0</v>
          </cell>
          <cell r="N1039">
            <v>0</v>
          </cell>
          <cell r="O1039" t="str">
            <v>K1/49</v>
          </cell>
        </row>
        <row r="1040">
          <cell r="D1040">
            <v>3363</v>
          </cell>
          <cell r="E1040" t="str">
            <v>FUEL PUMP</v>
          </cell>
          <cell r="F1040" t="str">
            <v>UL PK0001 PERKINS</v>
          </cell>
          <cell r="G1040" t="str">
            <v>ТОПЛИВНЫЙ НАСОС</v>
          </cell>
          <cell r="H1040" t="str">
            <v>UL PK0001 ПЕРКИНС</v>
          </cell>
          <cell r="I1040">
            <v>1</v>
          </cell>
          <cell r="J1040" t="str">
            <v>EACH</v>
          </cell>
          <cell r="K1040">
            <v>100</v>
          </cell>
          <cell r="L1040">
            <v>100</v>
          </cell>
          <cell r="M1040">
            <v>0</v>
          </cell>
          <cell r="N1040">
            <v>0</v>
          </cell>
          <cell r="O1040" t="str">
            <v>K1/49</v>
          </cell>
        </row>
        <row r="1041">
          <cell r="D1041">
            <v>3365</v>
          </cell>
          <cell r="E1041" t="str">
            <v>PISTON RING</v>
          </cell>
          <cell r="F1041" t="str">
            <v>DAF</v>
          </cell>
          <cell r="G1041" t="str">
            <v>ПОРШНЕВОЕ КОЛЬЦО</v>
          </cell>
          <cell r="H1041" t="str">
            <v>ДАФ</v>
          </cell>
          <cell r="I1041">
            <v>4</v>
          </cell>
          <cell r="J1041" t="str">
            <v>EACH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 t="str">
            <v>K1/</v>
          </cell>
        </row>
        <row r="1042">
          <cell r="D1042">
            <v>3366</v>
          </cell>
          <cell r="E1042" t="str">
            <v>PISTON</v>
          </cell>
          <cell r="F1042" t="str">
            <v>68301 PERKINS</v>
          </cell>
          <cell r="G1042" t="str">
            <v>ПОРШЕНЬ</v>
          </cell>
          <cell r="H1042" t="str">
            <v>68301 ПЕРКИНС</v>
          </cell>
          <cell r="I1042">
            <v>4</v>
          </cell>
          <cell r="J1042" t="str">
            <v>EACH</v>
          </cell>
          <cell r="K1042">
            <v>10</v>
          </cell>
          <cell r="L1042">
            <v>40</v>
          </cell>
          <cell r="M1042">
            <v>0</v>
          </cell>
          <cell r="N1042">
            <v>0</v>
          </cell>
          <cell r="O1042" t="str">
            <v>K1/49</v>
          </cell>
        </row>
        <row r="1043">
          <cell r="D1043">
            <v>3367</v>
          </cell>
          <cell r="E1043" t="str">
            <v>VALVE WITH SPRING</v>
          </cell>
          <cell r="F1043" t="str">
            <v>FOR WATER TANK TRAILER</v>
          </cell>
          <cell r="G1043" t="str">
            <v>КЛАПАН С ПРУЖИНОЙ</v>
          </cell>
          <cell r="H1043" t="str">
            <v>ДЛЯ ВОДЯНОГО ТРЕЙЛЕРА</v>
          </cell>
          <cell r="I1043">
            <v>3</v>
          </cell>
          <cell r="J1043" t="str">
            <v>EACH</v>
          </cell>
          <cell r="K1043">
            <v>15</v>
          </cell>
          <cell r="L1043">
            <v>45</v>
          </cell>
          <cell r="M1043">
            <v>0</v>
          </cell>
          <cell r="N1043">
            <v>0</v>
          </cell>
          <cell r="O1043" t="str">
            <v>K1/49</v>
          </cell>
        </row>
        <row r="1044">
          <cell r="D1044">
            <v>3368</v>
          </cell>
          <cell r="E1044" t="str">
            <v>JOINT UNIVERSAL</v>
          </cell>
          <cell r="F1044" t="str">
            <v>DAF</v>
          </cell>
          <cell r="G1044" t="str">
            <v>КРЕСТОВИНА  КАРДАННОГО ВАЛА</v>
          </cell>
          <cell r="H1044" t="str">
            <v>ДАФ</v>
          </cell>
          <cell r="I1044">
            <v>1</v>
          </cell>
          <cell r="J1044" t="str">
            <v>EACH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 t="str">
            <v>K1/</v>
          </cell>
        </row>
        <row r="1045">
          <cell r="D1045">
            <v>3370</v>
          </cell>
          <cell r="E1045" t="str">
            <v>BEARING</v>
          </cell>
          <cell r="F1045" t="str">
            <v>1GPZ 7608A</v>
          </cell>
          <cell r="G1045" t="str">
            <v>ПОДШИПНИК</v>
          </cell>
          <cell r="H1045" t="str">
            <v>1ГПЗ 7608А</v>
          </cell>
          <cell r="I1045">
            <v>1</v>
          </cell>
          <cell r="J1045" t="str">
            <v>EACH</v>
          </cell>
          <cell r="K1045">
            <v>25</v>
          </cell>
          <cell r="L1045">
            <v>25</v>
          </cell>
          <cell r="M1045">
            <v>0</v>
          </cell>
          <cell r="N1045">
            <v>0</v>
          </cell>
          <cell r="O1045" t="str">
            <v>K1/49</v>
          </cell>
        </row>
        <row r="1046">
          <cell r="D1046">
            <v>3371</v>
          </cell>
          <cell r="E1046" t="str">
            <v>BEARING</v>
          </cell>
          <cell r="F1046" t="str">
            <v>28GPZ 6-7611AI</v>
          </cell>
          <cell r="G1046" t="str">
            <v>ПОДШИПНИК</v>
          </cell>
          <cell r="H1046" t="str">
            <v>28ГПЗ 6-7611АИ</v>
          </cell>
          <cell r="I1046">
            <v>1</v>
          </cell>
          <cell r="J1046" t="str">
            <v>EACH</v>
          </cell>
          <cell r="K1046">
            <v>25</v>
          </cell>
          <cell r="L1046">
            <v>25</v>
          </cell>
          <cell r="M1046">
            <v>0</v>
          </cell>
          <cell r="N1046">
            <v>0</v>
          </cell>
          <cell r="O1046" t="str">
            <v>K1/49</v>
          </cell>
        </row>
        <row r="1047">
          <cell r="D1047">
            <v>3374</v>
          </cell>
          <cell r="E1047" t="str">
            <v>AIR BAG SUSPENSION</v>
          </cell>
          <cell r="F1047" t="str">
            <v>064-71260 DARTON</v>
          </cell>
          <cell r="G1047" t="str">
            <v>ПОДВЕСКА ПНЕВМАТИЧЕСКАЯ</v>
          </cell>
          <cell r="H1047" t="str">
            <v>064-71260 ДАРТОН</v>
          </cell>
          <cell r="I1047">
            <v>1</v>
          </cell>
          <cell r="J1047" t="str">
            <v>EACH</v>
          </cell>
          <cell r="K1047">
            <v>150</v>
          </cell>
          <cell r="L1047">
            <v>150</v>
          </cell>
          <cell r="M1047">
            <v>0</v>
          </cell>
          <cell r="N1047">
            <v>0</v>
          </cell>
          <cell r="O1047" t="str">
            <v>K1/49</v>
          </cell>
        </row>
        <row r="1048">
          <cell r="D1048">
            <v>3376</v>
          </cell>
          <cell r="E1048" t="str">
            <v>RIVETS</v>
          </cell>
          <cell r="F1048" t="str">
            <v>012-08X18-9 DARTON</v>
          </cell>
          <cell r="G1048" t="str">
            <v>ЗАКЛЁПКИ</v>
          </cell>
          <cell r="H1048" t="str">
            <v>012-08X18-9 ДАРТОН</v>
          </cell>
          <cell r="I1048">
            <v>92</v>
          </cell>
          <cell r="J1048" t="str">
            <v>EACH</v>
          </cell>
          <cell r="K1048">
            <v>0.05</v>
          </cell>
          <cell r="L1048">
            <v>4.5999999999999996</v>
          </cell>
          <cell r="M1048">
            <v>0</v>
          </cell>
          <cell r="N1048">
            <v>0</v>
          </cell>
          <cell r="O1048" t="str">
            <v>K1/49</v>
          </cell>
        </row>
        <row r="1049">
          <cell r="D1049">
            <v>3379</v>
          </cell>
          <cell r="E1049" t="str">
            <v>SEALS</v>
          </cell>
          <cell r="F1049" t="str">
            <v>39-478-00165 DARTON</v>
          </cell>
          <cell r="G1049" t="str">
            <v>САЛЬНИКИ</v>
          </cell>
          <cell r="H1049" t="str">
            <v>39-478-00165 ДАРТОН</v>
          </cell>
          <cell r="I1049">
            <v>1</v>
          </cell>
          <cell r="J1049" t="str">
            <v>SET</v>
          </cell>
          <cell r="K1049">
            <v>15</v>
          </cell>
          <cell r="L1049">
            <v>15</v>
          </cell>
          <cell r="M1049">
            <v>0</v>
          </cell>
          <cell r="N1049">
            <v>0</v>
          </cell>
          <cell r="O1049" t="str">
            <v>K1/49</v>
          </cell>
        </row>
        <row r="1050">
          <cell r="D1050">
            <v>3380</v>
          </cell>
          <cell r="E1050" t="str">
            <v>STRAIGHT COUPLER 1/2"</v>
          </cell>
          <cell r="F1050" t="str">
            <v>39-103-12122 DARTON</v>
          </cell>
          <cell r="G1050" t="str">
            <v>ШТУЦЕР ПРЯМОЙ 1/2"</v>
          </cell>
          <cell r="H1050" t="str">
            <v>39-103-12122 ДАРТОН</v>
          </cell>
          <cell r="I1050">
            <v>2</v>
          </cell>
          <cell r="J1050" t="str">
            <v>EACH</v>
          </cell>
          <cell r="K1050">
            <v>5</v>
          </cell>
          <cell r="L1050">
            <v>10</v>
          </cell>
          <cell r="M1050">
            <v>0</v>
          </cell>
          <cell r="N1050">
            <v>0</v>
          </cell>
          <cell r="O1050" t="str">
            <v>K1/49</v>
          </cell>
        </row>
        <row r="1051">
          <cell r="D1051">
            <v>3381</v>
          </cell>
          <cell r="E1051" t="str">
            <v>CLEVIS WITH THREADED END</v>
          </cell>
          <cell r="F1051" t="str">
            <v>23-1806 DARTON</v>
          </cell>
          <cell r="G1051" t="str">
            <v>ШАРНИР С РЕЗЬБОЙ</v>
          </cell>
          <cell r="H1051" t="str">
            <v>23-1806 ДАРТОН</v>
          </cell>
          <cell r="I1051">
            <v>2</v>
          </cell>
          <cell r="J1051" t="str">
            <v>EACH</v>
          </cell>
          <cell r="K1051">
            <v>20</v>
          </cell>
          <cell r="L1051">
            <v>40</v>
          </cell>
          <cell r="M1051">
            <v>0</v>
          </cell>
          <cell r="N1051">
            <v>0</v>
          </cell>
          <cell r="O1051" t="str">
            <v>K1/49</v>
          </cell>
        </row>
        <row r="1052">
          <cell r="D1052">
            <v>3386</v>
          </cell>
          <cell r="E1052" t="str">
            <v>ENGINE HEAD GASKET</v>
          </cell>
          <cell r="F1052" t="str">
            <v>U5LT0065 PERKINS</v>
          </cell>
          <cell r="G1052" t="str">
            <v>ПРОКЛАДКА ГОЛОВНОГО БЛОКА</v>
          </cell>
          <cell r="H1052" t="str">
            <v>U5LT0065 ПЕРКИНС</v>
          </cell>
          <cell r="I1052">
            <v>1</v>
          </cell>
          <cell r="J1052" t="str">
            <v>EACH</v>
          </cell>
          <cell r="K1052">
            <v>10</v>
          </cell>
          <cell r="L1052">
            <v>10</v>
          </cell>
          <cell r="M1052">
            <v>0</v>
          </cell>
          <cell r="N1052">
            <v>0</v>
          </cell>
          <cell r="O1052" t="str">
            <v>K1/47</v>
          </cell>
        </row>
        <row r="1053">
          <cell r="D1053">
            <v>3389</v>
          </cell>
          <cell r="E1053" t="str">
            <v>AIR CON COMPRESSOR</v>
          </cell>
          <cell r="F1053" t="str">
            <v>TOYOTA 4.2 TAMA 15HD/0630-7965/762D 025417 #488-45021</v>
          </cell>
          <cell r="G1053" t="str">
            <v>ВОЗДУШНЫЙ КОМПРЕССОР КОНДИЦИОНЕРА ВОЗДУХА</v>
          </cell>
          <cell r="H1053" t="str">
            <v>ТОЙОТА 4.2 TAMA 15HD/0630-7965/762D 025417  #488-45021</v>
          </cell>
          <cell r="I1053">
            <v>1</v>
          </cell>
          <cell r="J1053" t="str">
            <v>EACH</v>
          </cell>
          <cell r="K1053">
            <v>35</v>
          </cell>
          <cell r="L1053">
            <v>35</v>
          </cell>
          <cell r="M1053">
            <v>0</v>
          </cell>
          <cell r="N1053">
            <v>0</v>
          </cell>
          <cell r="O1053" t="str">
            <v>K1/47</v>
          </cell>
        </row>
        <row r="1054">
          <cell r="D1054">
            <v>3390</v>
          </cell>
          <cell r="E1054" t="str">
            <v>SHOCK ABSORBER</v>
          </cell>
          <cell r="F1054" t="str">
            <v>FOR UAZ</v>
          </cell>
          <cell r="G1054" t="str">
            <v>АММОРТИЗАТОР</v>
          </cell>
          <cell r="H1054" t="str">
            <v>ДЛЯ УАЗА</v>
          </cell>
          <cell r="I1054">
            <v>1</v>
          </cell>
          <cell r="J1054" t="str">
            <v>EACH</v>
          </cell>
          <cell r="K1054">
            <v>0</v>
          </cell>
          <cell r="L1054">
            <v>0</v>
          </cell>
          <cell r="M1054">
            <v>4300</v>
          </cell>
          <cell r="N1054">
            <v>4300</v>
          </cell>
          <cell r="O1054" t="str">
            <v>K1/47</v>
          </cell>
        </row>
        <row r="1055">
          <cell r="D1055">
            <v>3392</v>
          </cell>
          <cell r="E1055" t="str">
            <v>BRACKET</v>
          </cell>
          <cell r="F1055" t="str">
            <v>11233-43G00 NISSAN</v>
          </cell>
          <cell r="G1055" t="str">
            <v>СКОБА</v>
          </cell>
          <cell r="H1055" t="str">
            <v>11233-43G00 НИССАН</v>
          </cell>
          <cell r="I1055">
            <v>1</v>
          </cell>
          <cell r="J1055" t="str">
            <v>EACH</v>
          </cell>
          <cell r="K1055">
            <v>15</v>
          </cell>
          <cell r="L1055">
            <v>15</v>
          </cell>
          <cell r="M1055">
            <v>0</v>
          </cell>
          <cell r="N1055">
            <v>0</v>
          </cell>
          <cell r="O1055" t="str">
            <v>K1/47</v>
          </cell>
        </row>
        <row r="1056">
          <cell r="D1056">
            <v>3393</v>
          </cell>
          <cell r="E1056" t="str">
            <v>BRACKET</v>
          </cell>
          <cell r="F1056" t="str">
            <v>11232-43G01 NISSAN</v>
          </cell>
          <cell r="G1056" t="str">
            <v>СКОБА</v>
          </cell>
          <cell r="H1056" t="str">
            <v>11232-43G01 НИССАН</v>
          </cell>
          <cell r="I1056">
            <v>1</v>
          </cell>
          <cell r="J1056" t="str">
            <v>EACH</v>
          </cell>
          <cell r="K1056">
            <v>15</v>
          </cell>
          <cell r="L1056">
            <v>15</v>
          </cell>
          <cell r="M1056">
            <v>0</v>
          </cell>
          <cell r="N1056">
            <v>0</v>
          </cell>
          <cell r="O1056" t="str">
            <v>K1/47</v>
          </cell>
        </row>
        <row r="1057">
          <cell r="D1057">
            <v>3395</v>
          </cell>
          <cell r="E1057" t="str">
            <v>IDLER ASSY STEERING</v>
          </cell>
          <cell r="F1057" t="str">
            <v>48530-31G25 NISSAN</v>
          </cell>
          <cell r="G1057" t="str">
            <v>БЛОК ХОЛОСТОГО ХОДА</v>
          </cell>
          <cell r="H1057" t="str">
            <v>48530-31G25 НИССАН</v>
          </cell>
          <cell r="I1057">
            <v>1</v>
          </cell>
          <cell r="J1057" t="str">
            <v>EACH</v>
          </cell>
          <cell r="K1057">
            <v>50</v>
          </cell>
          <cell r="L1057">
            <v>50</v>
          </cell>
          <cell r="M1057">
            <v>0</v>
          </cell>
          <cell r="N1057">
            <v>0</v>
          </cell>
          <cell r="O1057" t="str">
            <v>K1/47</v>
          </cell>
        </row>
        <row r="1058">
          <cell r="D1058">
            <v>3396</v>
          </cell>
          <cell r="E1058" t="str">
            <v>UNIVERSAL SPIDER KIT</v>
          </cell>
          <cell r="F1058" t="str">
            <v>04371-35050 FOR TOYOTA HZJ80</v>
          </cell>
          <cell r="G1058" t="str">
            <v>КОМПЛЕКТ УНИВЕРСАЛЬНОЙ КРЕСТОВИНЫ</v>
          </cell>
          <cell r="H1058" t="str">
            <v>04371-35050 ДЛЯ ТОЙОТЫ HZJ80</v>
          </cell>
          <cell r="I1058">
            <v>5</v>
          </cell>
          <cell r="J1058" t="str">
            <v>EACH</v>
          </cell>
          <cell r="K1058">
            <v>20</v>
          </cell>
          <cell r="L1058">
            <v>100</v>
          </cell>
          <cell r="M1058">
            <v>0</v>
          </cell>
          <cell r="N1058">
            <v>0</v>
          </cell>
          <cell r="O1058" t="str">
            <v>K1/47</v>
          </cell>
        </row>
        <row r="1059">
          <cell r="D1059">
            <v>3397</v>
          </cell>
          <cell r="E1059" t="str">
            <v>SHOCK ABSORBER</v>
          </cell>
          <cell r="F1059" t="str">
            <v>30-1378 KONI</v>
          </cell>
          <cell r="G1059" t="str">
            <v>АММОРТИЗАТОР</v>
          </cell>
          <cell r="H1059" t="str">
            <v>30-1378 КОНИ</v>
          </cell>
          <cell r="I1059">
            <v>1</v>
          </cell>
          <cell r="J1059" t="str">
            <v>EACH</v>
          </cell>
          <cell r="K1059">
            <v>56</v>
          </cell>
          <cell r="L1059">
            <v>56</v>
          </cell>
          <cell r="M1059">
            <v>0</v>
          </cell>
          <cell r="N1059">
            <v>0</v>
          </cell>
          <cell r="O1059" t="str">
            <v>K1/47</v>
          </cell>
        </row>
        <row r="1060">
          <cell r="D1060">
            <v>3398</v>
          </cell>
          <cell r="E1060" t="str">
            <v>SHOCK ABSORBER</v>
          </cell>
          <cell r="F1060" t="str">
            <v>30-1407 KONI</v>
          </cell>
          <cell r="G1060" t="str">
            <v>АММОРТИЗАТОР</v>
          </cell>
          <cell r="H1060" t="str">
            <v>30-1407 КОНИ</v>
          </cell>
          <cell r="I1060">
            <v>2</v>
          </cell>
          <cell r="J1060" t="str">
            <v>EACH</v>
          </cell>
          <cell r="K1060">
            <v>56</v>
          </cell>
          <cell r="L1060">
            <v>112</v>
          </cell>
          <cell r="M1060">
            <v>0</v>
          </cell>
          <cell r="N1060">
            <v>0</v>
          </cell>
          <cell r="O1060" t="str">
            <v>K1/47</v>
          </cell>
        </row>
        <row r="1061">
          <cell r="D1061">
            <v>3400</v>
          </cell>
          <cell r="E1061" t="str">
            <v>DRILL BIT PHILIPS</v>
          </cell>
          <cell r="F1061" t="str">
            <v>31526 3/25MM METABO</v>
          </cell>
          <cell r="G1061" t="str">
            <v>КРЕСТОВАЯ НАСАДКА ДЛЯ ДРЕЛИ</v>
          </cell>
          <cell r="H1061" t="str">
            <v>31526 3/25MM METAБO</v>
          </cell>
          <cell r="I1061">
            <v>4</v>
          </cell>
          <cell r="J1061" t="str">
            <v>EACH</v>
          </cell>
          <cell r="K1061">
            <v>7</v>
          </cell>
          <cell r="L1061">
            <v>28</v>
          </cell>
          <cell r="M1061">
            <v>0</v>
          </cell>
          <cell r="N1061">
            <v>0</v>
          </cell>
          <cell r="O1061" t="str">
            <v>K1/47</v>
          </cell>
        </row>
        <row r="1062">
          <cell r="D1062">
            <v>3401</v>
          </cell>
          <cell r="E1062" t="str">
            <v>SHOCK ABSORBER</v>
          </cell>
          <cell r="F1062" t="str">
            <v>30-1271 KONI</v>
          </cell>
          <cell r="G1062" t="str">
            <v>АММОРТИЗАТОР</v>
          </cell>
          <cell r="H1062" t="str">
            <v>30-1271 КОНИ</v>
          </cell>
          <cell r="I1062">
            <v>2</v>
          </cell>
          <cell r="J1062" t="str">
            <v>EACH</v>
          </cell>
          <cell r="K1062">
            <v>56</v>
          </cell>
          <cell r="L1062">
            <v>112</v>
          </cell>
          <cell r="M1062">
            <v>0</v>
          </cell>
          <cell r="N1062">
            <v>0</v>
          </cell>
          <cell r="O1062" t="str">
            <v>K1/47</v>
          </cell>
        </row>
        <row r="1063">
          <cell r="D1063">
            <v>3402</v>
          </cell>
          <cell r="E1063" t="str">
            <v>HEADLIGHT</v>
          </cell>
          <cell r="F1063" t="str">
            <v>110-23573L KIOTO FOR NISSAN</v>
          </cell>
          <cell r="G1063" t="str">
            <v>ФАРА</v>
          </cell>
          <cell r="H1063" t="str">
            <v>110-23573L КИОТО ДЛЯ НИССАНА</v>
          </cell>
          <cell r="I1063">
            <v>1</v>
          </cell>
          <cell r="J1063" t="str">
            <v>EACH</v>
          </cell>
          <cell r="K1063">
            <v>50</v>
          </cell>
          <cell r="L1063">
            <v>50</v>
          </cell>
          <cell r="M1063">
            <v>0</v>
          </cell>
          <cell r="N1063">
            <v>0</v>
          </cell>
          <cell r="O1063" t="str">
            <v>K1/47</v>
          </cell>
        </row>
        <row r="1064">
          <cell r="D1064">
            <v>3403</v>
          </cell>
          <cell r="E1064" t="str">
            <v>REAR VIEW MIRROR</v>
          </cell>
          <cell r="F1064" t="str">
            <v>NISSAN</v>
          </cell>
          <cell r="G1064" t="str">
            <v>ЗЕРКАЛО ЗАДНЕГО ВИДА</v>
          </cell>
          <cell r="H1064" t="str">
            <v>НИССАН</v>
          </cell>
          <cell r="I1064">
            <v>1</v>
          </cell>
          <cell r="J1064" t="str">
            <v>EACH</v>
          </cell>
          <cell r="K1064">
            <v>15</v>
          </cell>
          <cell r="L1064">
            <v>15</v>
          </cell>
          <cell r="M1064">
            <v>0</v>
          </cell>
          <cell r="N1064">
            <v>0</v>
          </cell>
          <cell r="O1064" t="str">
            <v>K1/47</v>
          </cell>
        </row>
        <row r="1065">
          <cell r="D1065">
            <v>3404</v>
          </cell>
          <cell r="E1065" t="str">
            <v>SHACKLE</v>
          </cell>
          <cell r="F1065" t="str">
            <v>1-1/2"</v>
          </cell>
          <cell r="G1065" t="str">
            <v>СЕРЬГА</v>
          </cell>
          <cell r="H1065" t="str">
            <v>1-1/2"</v>
          </cell>
          <cell r="I1065">
            <v>6</v>
          </cell>
          <cell r="J1065" t="str">
            <v>EACH</v>
          </cell>
          <cell r="K1065">
            <v>10</v>
          </cell>
          <cell r="L1065">
            <v>60</v>
          </cell>
          <cell r="M1065">
            <v>0</v>
          </cell>
          <cell r="N1065">
            <v>0</v>
          </cell>
          <cell r="O1065" t="str">
            <v>K1/46</v>
          </cell>
        </row>
        <row r="1066">
          <cell r="D1066">
            <v>3405</v>
          </cell>
          <cell r="E1066" t="str">
            <v>PUMP RING</v>
          </cell>
          <cell r="F1066" t="str">
            <v>22.5" 5193778 REMA TIP TOP</v>
          </cell>
          <cell r="G1066" t="str">
            <v>УПЛОТНЕНИЕ ДЛЯ НАСОСА</v>
          </cell>
          <cell r="H1066" t="str">
            <v>22.5" 5193778 РИМА ТИП ТОП</v>
          </cell>
          <cell r="I1066">
            <v>1</v>
          </cell>
          <cell r="J1066" t="str">
            <v>EACH</v>
          </cell>
          <cell r="K1066">
            <v>15</v>
          </cell>
          <cell r="L1066">
            <v>15</v>
          </cell>
          <cell r="M1066">
            <v>0</v>
          </cell>
          <cell r="N1066">
            <v>0</v>
          </cell>
          <cell r="O1066" t="str">
            <v>K1/46</v>
          </cell>
        </row>
        <row r="1067">
          <cell r="D1067">
            <v>3406</v>
          </cell>
          <cell r="E1067" t="str">
            <v>WINDOW SHIELD RUBBER</v>
          </cell>
          <cell r="F1067" t="str">
            <v>HENSCHEL TRUCK 6 X 6</v>
          </cell>
          <cell r="G1067" t="str">
            <v>УПЛОТНЕНИЕ НА ЛОБОВОЕ СТЕКЛО</v>
          </cell>
          <cell r="H1067" t="str">
            <v>ДЛЯ ХЕНШЕЛА 6 Х 6</v>
          </cell>
          <cell r="I1067">
            <v>2</v>
          </cell>
          <cell r="J1067" t="str">
            <v>EACH</v>
          </cell>
          <cell r="K1067">
            <v>20</v>
          </cell>
          <cell r="L1067">
            <v>40</v>
          </cell>
          <cell r="M1067">
            <v>0</v>
          </cell>
          <cell r="N1067">
            <v>0</v>
          </cell>
          <cell r="O1067" t="str">
            <v>K1/45</v>
          </cell>
        </row>
        <row r="1068">
          <cell r="D1068">
            <v>3407</v>
          </cell>
          <cell r="E1068" t="str">
            <v>HYDRAULIC SEAL</v>
          </cell>
          <cell r="F1068" t="str">
            <v>FOR RUSSIAN EXCAVATOR EO-2621</v>
          </cell>
          <cell r="G1068" t="str">
            <v>ГИДРАВЛИЧЕСКОЕ УПЛОТНЕНИЕ</v>
          </cell>
          <cell r="H1068" t="str">
            <v>ДЛЯ ЭКСКАВАТОРА ЭО-2621</v>
          </cell>
          <cell r="I1068">
            <v>5</v>
          </cell>
          <cell r="J1068" t="str">
            <v>EACH</v>
          </cell>
          <cell r="K1068">
            <v>0</v>
          </cell>
          <cell r="L1068">
            <v>0</v>
          </cell>
          <cell r="M1068">
            <v>1000</v>
          </cell>
          <cell r="N1068">
            <v>5000</v>
          </cell>
          <cell r="O1068" t="str">
            <v>K1/44</v>
          </cell>
        </row>
        <row r="1069">
          <cell r="D1069">
            <v>3408</v>
          </cell>
          <cell r="E1069" t="str">
            <v>HEX LAG SCREW</v>
          </cell>
          <cell r="F1069" t="str">
            <v>1/2" X 6"</v>
          </cell>
          <cell r="G1069" t="str">
            <v>ШУРУПЫ</v>
          </cell>
          <cell r="H1069" t="str">
            <v>1/2" X 6"</v>
          </cell>
          <cell r="I1069">
            <v>7</v>
          </cell>
          <cell r="J1069" t="str">
            <v>EACH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 t="str">
            <v>K1/45</v>
          </cell>
        </row>
        <row r="1070">
          <cell r="D1070">
            <v>3409</v>
          </cell>
          <cell r="E1070" t="str">
            <v>TOGGLE BOLT</v>
          </cell>
          <cell r="F1070" t="str">
            <v>M 5 X 70</v>
          </cell>
          <cell r="G1070" t="str">
            <v>БОЛТ С ПРУЖИНОЙ</v>
          </cell>
          <cell r="H1070" t="str">
            <v>M 5 X 70</v>
          </cell>
          <cell r="I1070">
            <v>13</v>
          </cell>
          <cell r="J1070" t="str">
            <v>EACH</v>
          </cell>
          <cell r="K1070">
            <v>1</v>
          </cell>
          <cell r="L1070">
            <v>13</v>
          </cell>
          <cell r="M1070">
            <v>0</v>
          </cell>
          <cell r="N1070">
            <v>0</v>
          </cell>
          <cell r="O1070" t="str">
            <v>K1/45</v>
          </cell>
        </row>
        <row r="1071">
          <cell r="D1071">
            <v>3411</v>
          </cell>
          <cell r="E1071" t="str">
            <v>OIL FILTER</v>
          </cell>
          <cell r="F1071" t="str">
            <v>FOR RUSSIAN BULLDOZER BGM-12-3</v>
          </cell>
          <cell r="G1071" t="str">
            <v>МАСЛЯНЫЙ ФИЛЬТР</v>
          </cell>
          <cell r="H1071" t="str">
            <v>ДЛЯ БУЛЬДОЗЕРА БГМ-12-3</v>
          </cell>
          <cell r="I1071">
            <v>2</v>
          </cell>
          <cell r="J1071" t="str">
            <v>EACH</v>
          </cell>
          <cell r="K1071">
            <v>10</v>
          </cell>
          <cell r="L1071">
            <v>20</v>
          </cell>
          <cell r="M1071">
            <v>0</v>
          </cell>
          <cell r="N1071">
            <v>0</v>
          </cell>
          <cell r="O1071" t="str">
            <v>K1/59</v>
          </cell>
        </row>
        <row r="1072">
          <cell r="D1072">
            <v>3412</v>
          </cell>
          <cell r="E1072" t="str">
            <v>SPRING WASHERS</v>
          </cell>
          <cell r="F1072" t="str">
            <v>M 6</v>
          </cell>
          <cell r="G1072" t="str">
            <v>ШАЙБЫ</v>
          </cell>
          <cell r="H1072" t="str">
            <v>M 6</v>
          </cell>
          <cell r="I1072">
            <v>140</v>
          </cell>
          <cell r="J1072" t="str">
            <v>EACH</v>
          </cell>
          <cell r="K1072">
            <v>0.01</v>
          </cell>
          <cell r="L1072">
            <v>1.4</v>
          </cell>
          <cell r="M1072">
            <v>0</v>
          </cell>
          <cell r="N1072">
            <v>0</v>
          </cell>
          <cell r="O1072" t="str">
            <v>K1/45</v>
          </cell>
        </row>
        <row r="1073">
          <cell r="D1073">
            <v>3415</v>
          </cell>
          <cell r="E1073" t="str">
            <v>DRILL BITS</v>
          </cell>
          <cell r="F1073" t="str">
            <v>112 MM TB RUSSIAN MADE</v>
          </cell>
          <cell r="G1073" t="str">
            <v>ДОЛОТА ТВЁРДЫХ ПОРОД</v>
          </cell>
          <cell r="H1073" t="str">
            <v>112 ММ TB РОССИЙСКОГО ПРОИЗВОДСТВА</v>
          </cell>
          <cell r="I1073">
            <v>6</v>
          </cell>
          <cell r="J1073" t="str">
            <v>EACH</v>
          </cell>
          <cell r="K1073">
            <v>0</v>
          </cell>
          <cell r="L1073">
            <v>0</v>
          </cell>
          <cell r="M1073">
            <v>240000</v>
          </cell>
          <cell r="N1073">
            <v>1440000</v>
          </cell>
          <cell r="O1073" t="str">
            <v>K2</v>
          </cell>
        </row>
        <row r="1074">
          <cell r="D1074">
            <v>3417</v>
          </cell>
          <cell r="E1074" t="str">
            <v>B7 STUDS C/W 2-2H NUTS</v>
          </cell>
          <cell r="F1074" t="str">
            <v>1-3/8" X 10-3/4"</v>
          </cell>
          <cell r="G1074" t="str">
            <v>ШПИЛЬКИ С 2 ГАЙКАМИ</v>
          </cell>
          <cell r="H1074" t="str">
            <v>1-3/8" X 10-3/4"</v>
          </cell>
          <cell r="I1074">
            <v>12</v>
          </cell>
          <cell r="J1074" t="str">
            <v>EACH</v>
          </cell>
          <cell r="K1074">
            <v>12.48</v>
          </cell>
          <cell r="L1074">
            <v>149.76</v>
          </cell>
          <cell r="M1074">
            <v>0</v>
          </cell>
          <cell r="N1074">
            <v>0</v>
          </cell>
          <cell r="O1074" t="str">
            <v>K2</v>
          </cell>
        </row>
        <row r="1075">
          <cell r="D1075">
            <v>3418</v>
          </cell>
          <cell r="E1075" t="str">
            <v>RING GASKET</v>
          </cell>
          <cell r="F1075" t="str">
            <v>R46-MS</v>
          </cell>
          <cell r="G1075" t="str">
            <v>КОЛЬЦО</v>
          </cell>
          <cell r="H1075" t="str">
            <v>R46-MS</v>
          </cell>
          <cell r="I1075">
            <v>2</v>
          </cell>
          <cell r="J1075" t="str">
            <v>EACH</v>
          </cell>
          <cell r="K1075">
            <v>0</v>
          </cell>
          <cell r="L1075">
            <v>0</v>
          </cell>
          <cell r="M1075">
            <v>2152.75</v>
          </cell>
          <cell r="N1075">
            <v>4305.5</v>
          </cell>
          <cell r="O1075" t="str">
            <v>K2</v>
          </cell>
        </row>
        <row r="1076">
          <cell r="D1076">
            <v>3419</v>
          </cell>
          <cell r="E1076" t="str">
            <v>B7 STUDS C/W 2-2H NUTS</v>
          </cell>
          <cell r="F1076" t="str">
            <v>1-3/8" X 9-1/2"</v>
          </cell>
          <cell r="G1076" t="str">
            <v>ШПИЛЬКИ С 2 ГАЙКАМИ</v>
          </cell>
          <cell r="H1076" t="str">
            <v>1-3/8" X 9-1/2"</v>
          </cell>
          <cell r="I1076">
            <v>7</v>
          </cell>
          <cell r="J1076" t="str">
            <v>EACH</v>
          </cell>
          <cell r="K1076">
            <v>12.48</v>
          </cell>
          <cell r="L1076">
            <v>87.36</v>
          </cell>
          <cell r="M1076">
            <v>0</v>
          </cell>
          <cell r="N1076">
            <v>0</v>
          </cell>
          <cell r="O1076" t="str">
            <v>K1/38</v>
          </cell>
        </row>
        <row r="1077">
          <cell r="D1077">
            <v>3420</v>
          </cell>
          <cell r="E1077" t="str">
            <v>RING GASKET</v>
          </cell>
          <cell r="F1077" t="str">
            <v>R53-MS</v>
          </cell>
          <cell r="G1077" t="str">
            <v>КОЛЬЦО</v>
          </cell>
          <cell r="H1077" t="str">
            <v>R53-MS</v>
          </cell>
          <cell r="I1077">
            <v>2</v>
          </cell>
          <cell r="J1077" t="str">
            <v>EACH</v>
          </cell>
          <cell r="K1077">
            <v>0</v>
          </cell>
          <cell r="L1077">
            <v>0</v>
          </cell>
          <cell r="M1077">
            <v>2152.75</v>
          </cell>
          <cell r="N1077">
            <v>4305.5</v>
          </cell>
          <cell r="O1077" t="str">
            <v>K2</v>
          </cell>
        </row>
        <row r="1078">
          <cell r="D1078">
            <v>3422</v>
          </cell>
          <cell r="E1078" t="str">
            <v>PRESSURE  GAUGE</v>
          </cell>
          <cell r="F1078" t="str">
            <v>0-6 KGF/CM2 MP3-U</v>
          </cell>
          <cell r="G1078" t="str">
            <v>МАНОМЕТР</v>
          </cell>
          <cell r="H1078" t="str">
            <v>0-60 KGF/CM2 МП3-У</v>
          </cell>
          <cell r="I1078">
            <v>1</v>
          </cell>
          <cell r="J1078" t="str">
            <v>EACH</v>
          </cell>
          <cell r="K1078">
            <v>0</v>
          </cell>
          <cell r="L1078">
            <v>0</v>
          </cell>
          <cell r="M1078">
            <v>2282</v>
          </cell>
          <cell r="N1078">
            <v>2282</v>
          </cell>
          <cell r="O1078" t="str">
            <v>K1/43</v>
          </cell>
        </row>
        <row r="1079">
          <cell r="D1079">
            <v>3423</v>
          </cell>
          <cell r="E1079" t="str">
            <v>PRESSURE  GAUGE</v>
          </cell>
          <cell r="F1079" t="str">
            <v>0-10 KGF/CM2</v>
          </cell>
          <cell r="G1079" t="str">
            <v>МАНОМЕТР</v>
          </cell>
          <cell r="H1079" t="str">
            <v>0-10 KGF/CM2</v>
          </cell>
          <cell r="I1079">
            <v>8</v>
          </cell>
          <cell r="J1079" t="str">
            <v>EACH</v>
          </cell>
          <cell r="K1079">
            <v>0</v>
          </cell>
          <cell r="L1079">
            <v>0</v>
          </cell>
          <cell r="M1079">
            <v>2282</v>
          </cell>
          <cell r="N1079">
            <v>18256</v>
          </cell>
          <cell r="O1079" t="str">
            <v>K1/43</v>
          </cell>
        </row>
        <row r="1080">
          <cell r="D1080">
            <v>3424</v>
          </cell>
          <cell r="E1080" t="str">
            <v>PRESSURE  GAUGE</v>
          </cell>
          <cell r="F1080" t="str">
            <v>0-2.5 KGF/CM2 MP3-U</v>
          </cell>
          <cell r="G1080" t="str">
            <v>МАНОМЕТР</v>
          </cell>
          <cell r="H1080" t="str">
            <v>0-2.5 KGF/CM2 МП3-У</v>
          </cell>
          <cell r="I1080">
            <v>7</v>
          </cell>
          <cell r="J1080" t="str">
            <v>EACH</v>
          </cell>
          <cell r="K1080">
            <v>0</v>
          </cell>
          <cell r="L1080">
            <v>0</v>
          </cell>
          <cell r="M1080">
            <v>2282</v>
          </cell>
          <cell r="N1080">
            <v>15974</v>
          </cell>
          <cell r="O1080" t="str">
            <v>K1/43</v>
          </cell>
        </row>
        <row r="1081">
          <cell r="D1081">
            <v>3425</v>
          </cell>
          <cell r="E1081" t="str">
            <v>PRESSURE  GAUGE</v>
          </cell>
          <cell r="F1081" t="str">
            <v>0-6 KGF/CM2 MP4-U</v>
          </cell>
          <cell r="G1081" t="str">
            <v>МАНОМЕТР</v>
          </cell>
          <cell r="H1081" t="str">
            <v>0-6 KGF/CM2 МП4-У</v>
          </cell>
          <cell r="I1081">
            <v>1</v>
          </cell>
          <cell r="J1081" t="str">
            <v>EACH</v>
          </cell>
          <cell r="K1081">
            <v>0</v>
          </cell>
          <cell r="L1081">
            <v>0</v>
          </cell>
          <cell r="M1081">
            <v>2282</v>
          </cell>
          <cell r="N1081">
            <v>2282</v>
          </cell>
          <cell r="O1081" t="str">
            <v>K1/43</v>
          </cell>
        </row>
        <row r="1082">
          <cell r="D1082">
            <v>3427</v>
          </cell>
          <cell r="E1082" t="str">
            <v>PRESSURE  GAUGE</v>
          </cell>
          <cell r="F1082" t="str">
            <v>0-6 BAR 1/2'' WIKA</v>
          </cell>
          <cell r="G1082" t="str">
            <v>МАНОМЕТР</v>
          </cell>
          <cell r="H1082" t="str">
            <v>0-6 БАР 1/2'' ВИКА</v>
          </cell>
          <cell r="I1082">
            <v>3</v>
          </cell>
          <cell r="J1082" t="str">
            <v>EACH</v>
          </cell>
          <cell r="K1082">
            <v>0</v>
          </cell>
          <cell r="L1082">
            <v>0</v>
          </cell>
          <cell r="M1082">
            <v>3449.75</v>
          </cell>
          <cell r="N1082">
            <v>10349.25</v>
          </cell>
          <cell r="O1082" t="str">
            <v>K1/43</v>
          </cell>
        </row>
        <row r="1083">
          <cell r="D1083">
            <v>3432</v>
          </cell>
          <cell r="E1083" t="str">
            <v>STUDS WITH 2 NUTS</v>
          </cell>
          <cell r="F1083" t="str">
            <v>M16 X 110</v>
          </cell>
          <cell r="G1083" t="str">
            <v>ШПИЛЬКИ С 2 ГАЙКАМИ</v>
          </cell>
          <cell r="H1083" t="str">
            <v>M16 X 110</v>
          </cell>
          <cell r="I1083">
            <v>3</v>
          </cell>
          <cell r="J1083" t="str">
            <v>EACH</v>
          </cell>
          <cell r="K1083">
            <v>12.49</v>
          </cell>
          <cell r="L1083">
            <v>37.47</v>
          </cell>
          <cell r="M1083">
            <v>0</v>
          </cell>
          <cell r="N1083">
            <v>0</v>
          </cell>
          <cell r="O1083" t="str">
            <v>K1/43</v>
          </cell>
        </row>
        <row r="1084">
          <cell r="D1084">
            <v>3435</v>
          </cell>
          <cell r="E1084" t="str">
            <v>WELDING ROD</v>
          </cell>
          <cell r="F1084" t="str">
            <v>E7018 5/32 4 MM 50 LB BOX 22.5 KG</v>
          </cell>
          <cell r="G1084" t="str">
            <v>СВАРОЧНЫЕ ЭЛЕКТРОДЫ</v>
          </cell>
          <cell r="H1084" t="str">
            <v>7018 5/32 ЯЩИК 4 MM 50 ФУНТОВ 22.5 КГ</v>
          </cell>
          <cell r="I1084">
            <v>62.5</v>
          </cell>
          <cell r="J1084" t="str">
            <v>KG</v>
          </cell>
          <cell r="K1084">
            <v>3.3332999999999999</v>
          </cell>
          <cell r="L1084">
            <v>208.33125000000001</v>
          </cell>
          <cell r="M1084">
            <v>0</v>
          </cell>
          <cell r="N1084">
            <v>0</v>
          </cell>
          <cell r="O1084" t="str">
            <v>K1/42</v>
          </cell>
        </row>
        <row r="1085">
          <cell r="D1085">
            <v>3437</v>
          </cell>
          <cell r="E1085" t="str">
            <v>WELDING ROD</v>
          </cell>
          <cell r="F1085" t="str">
            <v>5/16" X 305MM</v>
          </cell>
          <cell r="G1085" t="str">
            <v>СВАРОЧНЫЕ ЭЛЕКТРОДЫ</v>
          </cell>
          <cell r="H1085" t="str">
            <v>5/16" X 305MM</v>
          </cell>
          <cell r="I1085">
            <v>50</v>
          </cell>
          <cell r="J1085" t="str">
            <v>KG</v>
          </cell>
          <cell r="K1085">
            <v>6.03</v>
          </cell>
          <cell r="L1085">
            <v>301.5</v>
          </cell>
          <cell r="M1085">
            <v>0</v>
          </cell>
          <cell r="N1085">
            <v>0</v>
          </cell>
          <cell r="O1085" t="str">
            <v>K1/42</v>
          </cell>
        </row>
        <row r="1086">
          <cell r="D1086">
            <v>3438</v>
          </cell>
          <cell r="E1086" t="str">
            <v>WELDING ROD</v>
          </cell>
          <cell r="F1086" t="str">
            <v>5MM X 305MM</v>
          </cell>
          <cell r="G1086" t="str">
            <v>СВАРОЧНЫЕ ЭЛЕКТРОДЫ</v>
          </cell>
          <cell r="H1086" t="str">
            <v>5MM X 305MM</v>
          </cell>
          <cell r="I1086">
            <v>50</v>
          </cell>
          <cell r="J1086" t="str">
            <v>KG</v>
          </cell>
          <cell r="K1086">
            <v>6.03</v>
          </cell>
          <cell r="L1086">
            <v>301.5</v>
          </cell>
          <cell r="M1086">
            <v>0</v>
          </cell>
          <cell r="N1086">
            <v>0</v>
          </cell>
          <cell r="O1086" t="str">
            <v>K1/42</v>
          </cell>
        </row>
        <row r="1087">
          <cell r="D1087">
            <v>3445</v>
          </cell>
          <cell r="E1087" t="str">
            <v>WELDING ROD</v>
          </cell>
          <cell r="F1087" t="str">
            <v>E7010G 1/16"</v>
          </cell>
          <cell r="G1087" t="str">
            <v>СВАРОЧНЫЕ ЭЛЕКТРОДЫ</v>
          </cell>
          <cell r="H1087" t="str">
            <v>E7010G 1/16"</v>
          </cell>
          <cell r="I1087">
            <v>21</v>
          </cell>
          <cell r="J1087" t="str">
            <v>KG</v>
          </cell>
          <cell r="K1087">
            <v>6.03</v>
          </cell>
          <cell r="L1087">
            <v>126.63</v>
          </cell>
          <cell r="M1087">
            <v>0</v>
          </cell>
          <cell r="N1087">
            <v>0</v>
          </cell>
          <cell r="O1087" t="str">
            <v>K1/41</v>
          </cell>
        </row>
        <row r="1088">
          <cell r="D1088">
            <v>3447</v>
          </cell>
          <cell r="E1088" t="str">
            <v>GRINDING WHEEL</v>
          </cell>
          <cell r="F1088" t="str">
            <v>4-1/2" X 1/4" X 7/8" E115-6 A24PS</v>
          </cell>
          <cell r="G1088" t="str">
            <v>ШЛИФКОЛЕСО</v>
          </cell>
          <cell r="H1088" t="str">
            <v>4-1/2" X 1/4" X 7/8" E115-6 A24PS</v>
          </cell>
          <cell r="I1088">
            <v>2</v>
          </cell>
          <cell r="J1088" t="str">
            <v>EACH</v>
          </cell>
          <cell r="K1088">
            <v>7.72</v>
          </cell>
          <cell r="L1088">
            <v>15.44</v>
          </cell>
          <cell r="M1088">
            <v>0</v>
          </cell>
          <cell r="N1088">
            <v>0</v>
          </cell>
          <cell r="O1088" t="str">
            <v>K1/41</v>
          </cell>
        </row>
        <row r="1089">
          <cell r="D1089">
            <v>3448</v>
          </cell>
          <cell r="E1089" t="str">
            <v>GRINDING WHEEL</v>
          </cell>
          <cell r="F1089" t="str">
            <v>7" X 1/4" X 7/8" E178-6 A24PS</v>
          </cell>
          <cell r="G1089" t="str">
            <v>ШЛИФКОЛЕСО</v>
          </cell>
          <cell r="H1089" t="str">
            <v>7" X 1/4" X 7/8" E178-6 A24PS</v>
          </cell>
          <cell r="I1089">
            <v>38</v>
          </cell>
          <cell r="J1089" t="str">
            <v>EACH</v>
          </cell>
          <cell r="K1089">
            <v>3.86</v>
          </cell>
          <cell r="L1089">
            <v>146.68</v>
          </cell>
          <cell r="M1089">
            <v>0</v>
          </cell>
          <cell r="N1089">
            <v>0</v>
          </cell>
          <cell r="O1089" t="str">
            <v>K1/41</v>
          </cell>
        </row>
        <row r="1090">
          <cell r="D1090">
            <v>3452</v>
          </cell>
          <cell r="E1090" t="str">
            <v>MISCELLANEOUS WELDING CABLE CONNECTORS</v>
          </cell>
          <cell r="F1090" t="str">
            <v/>
          </cell>
          <cell r="G1090" t="str">
            <v>НАБОР СОЕДИНЕНИЙ ДЛЯ СВАРОЧНОГО КАБЕЛЯ</v>
          </cell>
          <cell r="H1090" t="str">
            <v/>
          </cell>
          <cell r="I1090">
            <v>1</v>
          </cell>
          <cell r="J1090" t="str">
            <v>LOT</v>
          </cell>
          <cell r="K1090">
            <v>50</v>
          </cell>
          <cell r="L1090">
            <v>50</v>
          </cell>
          <cell r="M1090">
            <v>0</v>
          </cell>
          <cell r="N1090">
            <v>0</v>
          </cell>
          <cell r="O1090" t="str">
            <v>K1/41</v>
          </cell>
        </row>
        <row r="1091">
          <cell r="D1091">
            <v>3453</v>
          </cell>
          <cell r="E1091" t="str">
            <v>STEERING WHEEL</v>
          </cell>
          <cell r="F1091" t="str">
            <v>ALN-730-7742 HENSCHEL TRUCK 6 X 6</v>
          </cell>
          <cell r="G1091" t="str">
            <v>РУЛЕВОЕ КОЛЕСО</v>
          </cell>
          <cell r="H1091" t="str">
            <v>ALN-730-7742 ДЛЯ ХЕНШЕЛА 6 Х 6</v>
          </cell>
          <cell r="I1091">
            <v>1</v>
          </cell>
          <cell r="J1091" t="str">
            <v>EACH</v>
          </cell>
          <cell r="K1091">
            <v>15</v>
          </cell>
          <cell r="L1091">
            <v>15</v>
          </cell>
          <cell r="M1091">
            <v>0</v>
          </cell>
          <cell r="N1091">
            <v>0</v>
          </cell>
          <cell r="O1091" t="str">
            <v>K1/41</v>
          </cell>
        </row>
        <row r="1092">
          <cell r="D1092">
            <v>3455</v>
          </cell>
          <cell r="E1092" t="str">
            <v>CUTTING TIP</v>
          </cell>
          <cell r="F1092" t="str">
            <v>FRO S75</v>
          </cell>
          <cell r="G1092" t="str">
            <v>НАСАДКА ДЛЯ РЕЗАКА</v>
          </cell>
          <cell r="H1092" t="str">
            <v>FRO S75</v>
          </cell>
          <cell r="I1092">
            <v>3</v>
          </cell>
          <cell r="J1092" t="str">
            <v>EACH</v>
          </cell>
          <cell r="K1092">
            <v>0</v>
          </cell>
          <cell r="L1092">
            <v>0</v>
          </cell>
          <cell r="M1092">
            <v>373.04</v>
          </cell>
          <cell r="N1092">
            <v>1119.1199999999999</v>
          </cell>
          <cell r="O1092" t="str">
            <v>K1/41</v>
          </cell>
        </row>
        <row r="1093">
          <cell r="D1093">
            <v>3457</v>
          </cell>
          <cell r="E1093" t="str">
            <v>CUTTING TIP</v>
          </cell>
          <cell r="F1093" t="str">
            <v>FRO S50</v>
          </cell>
          <cell r="G1093" t="str">
            <v>НАСАДКА ДЛЯ РЕЗАКА</v>
          </cell>
          <cell r="H1093" t="str">
            <v>FRO S50</v>
          </cell>
          <cell r="I1093">
            <v>1</v>
          </cell>
          <cell r="J1093" t="str">
            <v>EACH</v>
          </cell>
          <cell r="K1093">
            <v>0</v>
          </cell>
          <cell r="L1093">
            <v>0</v>
          </cell>
          <cell r="M1093">
            <v>373.04</v>
          </cell>
          <cell r="N1093">
            <v>373.04</v>
          </cell>
          <cell r="O1093" t="str">
            <v>K1/41</v>
          </cell>
        </row>
        <row r="1094">
          <cell r="D1094">
            <v>3459</v>
          </cell>
          <cell r="E1094" t="str">
            <v>CUTTING TIP</v>
          </cell>
          <cell r="F1094" t="str">
            <v>H1F-10A</v>
          </cell>
          <cell r="G1094" t="str">
            <v>НАСАДКА ДЛЯ РЕЗАКА</v>
          </cell>
          <cell r="H1094" t="str">
            <v>H1F-10A</v>
          </cell>
          <cell r="I1094">
            <v>3</v>
          </cell>
          <cell r="J1094" t="str">
            <v>EACH</v>
          </cell>
          <cell r="K1094">
            <v>0</v>
          </cell>
          <cell r="L1094">
            <v>0</v>
          </cell>
          <cell r="M1094">
            <v>373.04</v>
          </cell>
          <cell r="N1094">
            <v>1119.1199999999999</v>
          </cell>
          <cell r="O1094" t="str">
            <v>K1/41</v>
          </cell>
        </row>
        <row r="1095">
          <cell r="D1095">
            <v>3460</v>
          </cell>
          <cell r="E1095" t="str">
            <v>CUTTING TIP</v>
          </cell>
          <cell r="F1095" t="str">
            <v>FRO S100</v>
          </cell>
          <cell r="G1095" t="str">
            <v>НАСАДКА ДЛЯ РЕЗАКА</v>
          </cell>
          <cell r="H1095" t="str">
            <v>FRO S100</v>
          </cell>
          <cell r="I1095">
            <v>6</v>
          </cell>
          <cell r="J1095" t="str">
            <v>EACH</v>
          </cell>
          <cell r="K1095">
            <v>0</v>
          </cell>
          <cell r="L1095">
            <v>0</v>
          </cell>
          <cell r="M1095">
            <v>373.04</v>
          </cell>
          <cell r="N1095">
            <v>2238.2399999999998</v>
          </cell>
          <cell r="O1095" t="str">
            <v>K1/41</v>
          </cell>
        </row>
        <row r="1096">
          <cell r="D1096">
            <v>3467</v>
          </cell>
          <cell r="E1096" t="str">
            <v>FUEL HOSE</v>
          </cell>
          <cell r="F1096" t="str">
            <v>20 BAR 10 X 18MM</v>
          </cell>
          <cell r="G1096" t="str">
            <v>ТОПЛИВНЫЙ ШЛАНГ</v>
          </cell>
          <cell r="H1096" t="str">
            <v>20 BAR 10 X 18MM</v>
          </cell>
          <cell r="I1096">
            <v>19.799999982118607</v>
          </cell>
          <cell r="J1096" t="str">
            <v>METER</v>
          </cell>
          <cell r="K1096">
            <v>0</v>
          </cell>
          <cell r="L1096">
            <v>0</v>
          </cell>
          <cell r="M1096">
            <v>100</v>
          </cell>
          <cell r="N1096">
            <v>1979.9999982118607</v>
          </cell>
          <cell r="O1096" t="str">
            <v>K1/38</v>
          </cell>
        </row>
        <row r="1097">
          <cell r="D1097">
            <v>3468</v>
          </cell>
          <cell r="E1097" t="str">
            <v>HIGH PRESSURE AEROQUIP HOSE</v>
          </cell>
          <cell r="F1097" t="str">
            <v>3/4" 5000 PSI</v>
          </cell>
          <cell r="G1097" t="str">
            <v>ШЛАНГ ВЫСОКОГО ДАВЛЕНИЯ</v>
          </cell>
          <cell r="H1097" t="str">
            <v>3/4" 5000 PSI</v>
          </cell>
          <cell r="I1097">
            <v>49</v>
          </cell>
          <cell r="J1097" t="str">
            <v>METER</v>
          </cell>
          <cell r="K1097">
            <v>6.0606</v>
          </cell>
          <cell r="L1097">
            <v>296.96940000000001</v>
          </cell>
          <cell r="M1097">
            <v>0</v>
          </cell>
          <cell r="N1097">
            <v>0</v>
          </cell>
          <cell r="O1097" t="str">
            <v>K1/36</v>
          </cell>
        </row>
        <row r="1098">
          <cell r="D1098">
            <v>3469</v>
          </cell>
          <cell r="E1098" t="str">
            <v>HIGH PRESSURE AEROQUIP HOSE</v>
          </cell>
          <cell r="F1098" t="str">
            <v>5/8" 2750 PSI</v>
          </cell>
          <cell r="G1098" t="str">
            <v>ШЛАНГ ВЫСОКОГО ДАВЛЕНИЯ</v>
          </cell>
          <cell r="H1098" t="str">
            <v>5/8" 2750 PSI</v>
          </cell>
          <cell r="I1098">
            <v>49.5</v>
          </cell>
          <cell r="J1098" t="str">
            <v>METER</v>
          </cell>
          <cell r="K1098">
            <v>6.0606</v>
          </cell>
          <cell r="L1098">
            <v>299.99970000000002</v>
          </cell>
          <cell r="M1098">
            <v>0</v>
          </cell>
          <cell r="N1098">
            <v>0</v>
          </cell>
          <cell r="O1098" t="str">
            <v>K1/38</v>
          </cell>
        </row>
        <row r="1099">
          <cell r="D1099">
            <v>3470</v>
          </cell>
          <cell r="E1099" t="str">
            <v>HIGH PRESSURE AEROQUIP HOSE</v>
          </cell>
          <cell r="F1099" t="str">
            <v>1/2" 3500 PSI</v>
          </cell>
          <cell r="G1099" t="str">
            <v>ШЛАНГ ВЫСОКОГО ДАВЛЕНИЯ</v>
          </cell>
          <cell r="H1099" t="str">
            <v>1/2" 3500 PSI</v>
          </cell>
          <cell r="I1099">
            <v>42.899999976158142</v>
          </cell>
          <cell r="J1099" t="str">
            <v>METER</v>
          </cell>
          <cell r="K1099">
            <v>6.0606</v>
          </cell>
          <cell r="L1099">
            <v>259.99973985550406</v>
          </cell>
          <cell r="M1099">
            <v>0</v>
          </cell>
          <cell r="N1099">
            <v>0</v>
          </cell>
          <cell r="O1099" t="str">
            <v>K1/38</v>
          </cell>
        </row>
        <row r="1100">
          <cell r="D1100">
            <v>3471</v>
          </cell>
          <cell r="E1100" t="str">
            <v>HIGH PRESSURE AEROQUIP HOSE</v>
          </cell>
          <cell r="F1100" t="str">
            <v>1/4" 5000 PSI</v>
          </cell>
          <cell r="G1100" t="str">
            <v>ШЛАНГ ВЫСОКОГО ДАВЛЕНИЯ</v>
          </cell>
          <cell r="H1100" t="str">
            <v>1/4" 5000 PSI</v>
          </cell>
          <cell r="I1100">
            <v>49</v>
          </cell>
          <cell r="J1100" t="str">
            <v>METER</v>
          </cell>
          <cell r="K1100">
            <v>6.0606</v>
          </cell>
          <cell r="L1100">
            <v>296.96940000000001</v>
          </cell>
          <cell r="M1100">
            <v>0</v>
          </cell>
          <cell r="N1100">
            <v>0</v>
          </cell>
          <cell r="O1100" t="str">
            <v>K1/36</v>
          </cell>
        </row>
        <row r="1101">
          <cell r="D1101">
            <v>3472</v>
          </cell>
          <cell r="E1101" t="str">
            <v>HIGH PRESSURE AEROQUIP HOSE</v>
          </cell>
          <cell r="F1101" t="str">
            <v>3/8" 4000 PSI</v>
          </cell>
          <cell r="G1101" t="str">
            <v>ШЛАНГ ВЫСОКОГО ДАВЛЕНИЯ</v>
          </cell>
          <cell r="H1101" t="str">
            <v>3/8" 4000 PSI</v>
          </cell>
          <cell r="I1101">
            <v>44.299999952316284</v>
          </cell>
          <cell r="J1101" t="str">
            <v>METER</v>
          </cell>
          <cell r="K1101">
            <v>6.0606</v>
          </cell>
          <cell r="L1101">
            <v>268.48457971100805</v>
          </cell>
          <cell r="M1101">
            <v>0</v>
          </cell>
          <cell r="N1101">
            <v>0</v>
          </cell>
          <cell r="O1101" t="str">
            <v>K1/36</v>
          </cell>
        </row>
        <row r="1102">
          <cell r="D1102">
            <v>3473</v>
          </cell>
          <cell r="E1102" t="str">
            <v>HIGH PRESSURE HYDRAULIC HOSE</v>
          </cell>
          <cell r="F1102" t="str">
            <v>1" 3500 PSI</v>
          </cell>
          <cell r="G1102" t="str">
            <v>ШЛАНГ ВЫСОКОГО ДАВЛЕНИЯ</v>
          </cell>
          <cell r="H1102" t="str">
            <v>1" 3500 PSI</v>
          </cell>
          <cell r="I1102">
            <v>45.5</v>
          </cell>
          <cell r="J1102" t="str">
            <v>METER</v>
          </cell>
          <cell r="K1102">
            <v>3</v>
          </cell>
          <cell r="L1102">
            <v>136.5</v>
          </cell>
          <cell r="M1102">
            <v>0</v>
          </cell>
          <cell r="N1102">
            <v>0</v>
          </cell>
          <cell r="O1102" t="str">
            <v>K1/36</v>
          </cell>
        </row>
        <row r="1103">
          <cell r="D1103">
            <v>3475</v>
          </cell>
          <cell r="E1103" t="str">
            <v>LABORATORY PAPER FILTERS 4.5 CM</v>
          </cell>
          <cell r="F1103" t="str">
            <v/>
          </cell>
          <cell r="G1103" t="str">
            <v>БУМАЖНЫЕ ФИЛЬТРЫ ДЛЯ ЛАБОРАТОРИИ 4.2 СМ</v>
          </cell>
          <cell r="H1103" t="str">
            <v/>
          </cell>
          <cell r="I1103">
            <v>17</v>
          </cell>
          <cell r="J1103" t="str">
            <v>EACH</v>
          </cell>
          <cell r="K1103">
            <v>0</v>
          </cell>
          <cell r="L1103">
            <v>0</v>
          </cell>
          <cell r="M1103">
            <v>10</v>
          </cell>
          <cell r="N1103">
            <v>170</v>
          </cell>
          <cell r="O1103" t="str">
            <v>K1/35</v>
          </cell>
        </row>
        <row r="1104">
          <cell r="D1104">
            <v>3476</v>
          </cell>
          <cell r="E1104" t="str">
            <v>LABORATORY GLASS CONE</v>
          </cell>
          <cell r="F1104" t="str">
            <v>100 ML</v>
          </cell>
          <cell r="G1104" t="str">
            <v>ЛАБОРАТОРНЫЕ СТЕКЛЯНЫЕ КОНУСЫ</v>
          </cell>
          <cell r="H1104" t="str">
            <v>100 МЛ</v>
          </cell>
          <cell r="I1104">
            <v>6</v>
          </cell>
          <cell r="J1104" t="str">
            <v>EACH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 t="str">
            <v>K1/35</v>
          </cell>
        </row>
        <row r="1105">
          <cell r="D1105">
            <v>3477</v>
          </cell>
          <cell r="E1105" t="str">
            <v>PLASTIC HOSE WITH COUPLERS</v>
          </cell>
          <cell r="F1105" t="str">
            <v>1/4" X 6 M</v>
          </cell>
          <cell r="G1105" t="str">
            <v>ПЛАСТИКОВЫЙ ШЛАНГ СО ШТУЦЕРАМИ</v>
          </cell>
          <cell r="H1105" t="str">
            <v>1/4" X 6 M</v>
          </cell>
          <cell r="I1105">
            <v>1</v>
          </cell>
          <cell r="J1105" t="str">
            <v>EACH</v>
          </cell>
          <cell r="K1105">
            <v>50</v>
          </cell>
          <cell r="L1105">
            <v>50</v>
          </cell>
          <cell r="M1105">
            <v>0</v>
          </cell>
          <cell r="N1105">
            <v>0</v>
          </cell>
          <cell r="O1105" t="str">
            <v>K1/35</v>
          </cell>
        </row>
        <row r="1106">
          <cell r="D1106">
            <v>3478</v>
          </cell>
          <cell r="E1106" t="str">
            <v>AEROQUIP HYDRAULIC BRASS COUPLING</v>
          </cell>
          <cell r="F1106" t="str">
            <v>1" B78C16-16F SET OF 2</v>
          </cell>
          <cell r="G1106" t="str">
            <v>ГИДРАВЛИЧЕСКИЙ ЛАТУННЫЙ ШТУЦЕР АЭРОКВИП</v>
          </cell>
          <cell r="H1106" t="str">
            <v>1" B78C16-16F КОМПЛЕКТ ИЗ 2-Х ШТУК</v>
          </cell>
          <cell r="I1106">
            <v>2</v>
          </cell>
          <cell r="J1106" t="str">
            <v>SET</v>
          </cell>
          <cell r="K1106">
            <v>15</v>
          </cell>
          <cell r="L1106">
            <v>30</v>
          </cell>
          <cell r="M1106">
            <v>0</v>
          </cell>
          <cell r="N1106">
            <v>0</v>
          </cell>
          <cell r="O1106" t="str">
            <v>K1/35</v>
          </cell>
        </row>
        <row r="1107">
          <cell r="D1107">
            <v>3479</v>
          </cell>
          <cell r="E1107" t="str">
            <v>AEROQUIP HYDRAULIC BRASS COUPLING</v>
          </cell>
          <cell r="F1107" t="str">
            <v>1-1/2" 5100-S2-20B</v>
          </cell>
          <cell r="G1107" t="str">
            <v>ГИДРАВЛИЧЕСКИЙ ЛАТУННЫЙ ШТУЦЕР АЭРОКВИП</v>
          </cell>
          <cell r="H1107" t="str">
            <v>1-1/2" 5100-S2-20B</v>
          </cell>
          <cell r="I1107">
            <v>2</v>
          </cell>
          <cell r="J1107" t="str">
            <v>SET</v>
          </cell>
          <cell r="K1107">
            <v>15</v>
          </cell>
          <cell r="L1107">
            <v>30</v>
          </cell>
          <cell r="M1107">
            <v>0</v>
          </cell>
          <cell r="N1107">
            <v>0</v>
          </cell>
          <cell r="O1107" t="str">
            <v>K1/35</v>
          </cell>
        </row>
        <row r="1108">
          <cell r="D1108">
            <v>3480</v>
          </cell>
          <cell r="E1108" t="str">
            <v>AEROQUIP HYDRAULIC BRASS COUPLING</v>
          </cell>
          <cell r="F1108" t="str">
            <v>1-1/2" B78C20-20F</v>
          </cell>
          <cell r="G1108" t="str">
            <v>ГИДРАВЛИЧЕСКИЙ ЛАТУННЫЙ ШТУЦЕР АЭРОКВИП</v>
          </cell>
          <cell r="H1108" t="str">
            <v>1-1/2" B78C20-20F</v>
          </cell>
          <cell r="I1108">
            <v>1</v>
          </cell>
          <cell r="J1108" t="str">
            <v>EACH</v>
          </cell>
          <cell r="K1108">
            <v>15</v>
          </cell>
          <cell r="L1108">
            <v>15</v>
          </cell>
          <cell r="M1108">
            <v>0</v>
          </cell>
          <cell r="N1108">
            <v>0</v>
          </cell>
          <cell r="O1108" t="str">
            <v>K1/35</v>
          </cell>
        </row>
        <row r="1109">
          <cell r="D1109">
            <v>3481</v>
          </cell>
          <cell r="E1109" t="str">
            <v>BED - SINGLE 200 X 90 CM</v>
          </cell>
          <cell r="F1109" t="str">
            <v>LEEN BAKKER MODEL 216</v>
          </cell>
          <cell r="G1109" t="str">
            <v>КРОВАТЬ ОДНОМЕСТНАЯ 200 Х 90 СМ</v>
          </cell>
          <cell r="H1109" t="str">
            <v>ЛИН БАККЕР МОДЕЛЬ 216</v>
          </cell>
          <cell r="I1109">
            <v>2</v>
          </cell>
          <cell r="J1109" t="str">
            <v>EACH</v>
          </cell>
          <cell r="K1109">
            <v>100</v>
          </cell>
          <cell r="L1109">
            <v>200</v>
          </cell>
          <cell r="M1109">
            <v>0</v>
          </cell>
          <cell r="N1109">
            <v>0</v>
          </cell>
          <cell r="O1109" t="str">
            <v>K1/33 /C NEXT TO LIVING UNIT</v>
          </cell>
        </row>
        <row r="1110">
          <cell r="D1110">
            <v>3481</v>
          </cell>
          <cell r="E1110" t="str">
            <v>BED - SINGLE 200 X 90 CM</v>
          </cell>
          <cell r="F1110" t="str">
            <v>LEEN BAKKER MODEL 216</v>
          </cell>
          <cell r="G1110" t="str">
            <v>КРОВАТЬ ОДНОМЕСТНАЯ 200 Х 90 СМ</v>
          </cell>
          <cell r="H1110" t="str">
            <v>ЛИН БАККЕР МОДЕЛЬ 216</v>
          </cell>
          <cell r="I1110">
            <v>1</v>
          </cell>
          <cell r="J1110" t="str">
            <v>EACH</v>
          </cell>
          <cell r="K1110">
            <v>100</v>
          </cell>
          <cell r="L1110">
            <v>100</v>
          </cell>
          <cell r="M1110">
            <v>0</v>
          </cell>
          <cell r="N1110">
            <v>0</v>
          </cell>
          <cell r="O1110" t="str">
            <v>K1/33 /C NEXT TO LIVING UNIT</v>
          </cell>
        </row>
        <row r="1111">
          <cell r="E1111" t="str">
            <v>BLANKET</v>
          </cell>
          <cell r="F1111" t="str">
            <v/>
          </cell>
          <cell r="G1111" t="str">
            <v>ОДЕЯЛО</v>
          </cell>
          <cell r="H1111" t="str">
            <v/>
          </cell>
          <cell r="I1111">
            <v>46</v>
          </cell>
          <cell r="J1111" t="str">
            <v>EACH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 t="str">
            <v>K1/MIDDLE/B</v>
          </cell>
        </row>
        <row r="1112">
          <cell r="D1112">
            <v>3484</v>
          </cell>
          <cell r="E1112" t="str">
            <v>BLANKET</v>
          </cell>
          <cell r="F1112" t="str">
            <v/>
          </cell>
          <cell r="G1112" t="str">
            <v>ОДЕЯЛО</v>
          </cell>
          <cell r="H1112" t="str">
            <v/>
          </cell>
          <cell r="I1112">
            <v>80</v>
          </cell>
          <cell r="J1112" t="str">
            <v>EACH</v>
          </cell>
          <cell r="K1112">
            <v>0</v>
          </cell>
          <cell r="L1112">
            <v>0</v>
          </cell>
          <cell r="M1112">
            <v>2400</v>
          </cell>
          <cell r="N1112">
            <v>192000</v>
          </cell>
          <cell r="O1112" t="str">
            <v>K1/MIDDLE/B</v>
          </cell>
        </row>
        <row r="1113">
          <cell r="D1113">
            <v>3489</v>
          </cell>
          <cell r="E1113" t="str">
            <v>STEEL TOE BOOTS</v>
          </cell>
          <cell r="F1113" t="str">
            <v>SIZE 41</v>
          </cell>
          <cell r="G1113" t="str">
            <v>БОТИНКИ СО СТАЛЬНЫМИ НОСАМИ</v>
          </cell>
          <cell r="H1113" t="str">
            <v>РАЗМЕР 41</v>
          </cell>
          <cell r="I1113">
            <v>1</v>
          </cell>
          <cell r="J1113" t="str">
            <v>PAIR</v>
          </cell>
          <cell r="K1113">
            <v>0</v>
          </cell>
          <cell r="L1113">
            <v>0</v>
          </cell>
          <cell r="M1113">
            <v>4181.08</v>
          </cell>
          <cell r="N1113">
            <v>4181.08</v>
          </cell>
          <cell r="O1113" t="str">
            <v>K1/28</v>
          </cell>
        </row>
        <row r="1114">
          <cell r="D1114">
            <v>3495</v>
          </cell>
          <cell r="E1114" t="str">
            <v>TOILET WINDOW</v>
          </cell>
          <cell r="F1114" t="str">
            <v>64 X 76 CM</v>
          </cell>
          <cell r="G1114" t="str">
            <v>ФОРТОЧКА ДЛЯ ТУАЛЕТНОЙ КОМНАТЫ</v>
          </cell>
          <cell r="H1114" t="str">
            <v>64 X 76 CM</v>
          </cell>
          <cell r="I1114">
            <v>1</v>
          </cell>
          <cell r="J1114" t="str">
            <v>EACH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 t="str">
            <v>K/C 16</v>
          </cell>
        </row>
        <row r="1115">
          <cell r="D1115">
            <v>3497</v>
          </cell>
          <cell r="E1115" t="str">
            <v>WORK OUT EQUIPMENT</v>
          </cell>
          <cell r="F1115" t="str">
            <v/>
          </cell>
          <cell r="G1115" t="str">
            <v>ТРЕНАЖЁРНОЕ ОБОРУДОВАНИЕ</v>
          </cell>
          <cell r="H1115" t="str">
            <v/>
          </cell>
          <cell r="I1115">
            <v>1</v>
          </cell>
          <cell r="J1115" t="str">
            <v>SET</v>
          </cell>
          <cell r="K1115">
            <v>400</v>
          </cell>
          <cell r="L1115">
            <v>400</v>
          </cell>
          <cell r="M1115">
            <v>0</v>
          </cell>
          <cell r="N1115">
            <v>0</v>
          </cell>
          <cell r="O1115" t="str">
            <v>K1/MIDDLE/C</v>
          </cell>
        </row>
        <row r="1116">
          <cell r="D1116">
            <v>3498</v>
          </cell>
          <cell r="E1116" t="str">
            <v>WOOD BED</v>
          </cell>
          <cell r="F1116" t="str">
            <v/>
          </cell>
          <cell r="G1116" t="str">
            <v>ДЕРЕВЯННАЯ КРОВАТЬ</v>
          </cell>
          <cell r="H1116" t="str">
            <v/>
          </cell>
          <cell r="I1116">
            <v>6</v>
          </cell>
          <cell r="J1116" t="str">
            <v>EACH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 t="str">
            <v>K/C 16</v>
          </cell>
        </row>
        <row r="1117">
          <cell r="D1117">
            <v>3501</v>
          </cell>
          <cell r="E1117" t="str">
            <v>MATTRESS</v>
          </cell>
          <cell r="F1117" t="str">
            <v/>
          </cell>
          <cell r="G1117" t="str">
            <v>МАТРАЦ</v>
          </cell>
          <cell r="H1117" t="str">
            <v/>
          </cell>
          <cell r="I1117">
            <v>1</v>
          </cell>
          <cell r="J1117" t="str">
            <v>EACH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 t="str">
            <v>K1/MIDDLE/B /LIVING UNIT</v>
          </cell>
        </row>
        <row r="1118">
          <cell r="D1118">
            <v>3501</v>
          </cell>
          <cell r="E1118" t="str">
            <v>MATTRESS</v>
          </cell>
          <cell r="F1118" t="str">
            <v/>
          </cell>
          <cell r="G1118" t="str">
            <v>МАТРАЦ</v>
          </cell>
          <cell r="H1118" t="str">
            <v/>
          </cell>
          <cell r="I1118">
            <v>60</v>
          </cell>
          <cell r="J1118" t="str">
            <v>EACH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 t="str">
            <v>K1/MIDDLE/B /LIVING UNIT</v>
          </cell>
        </row>
        <row r="1119">
          <cell r="D1119">
            <v>3503</v>
          </cell>
          <cell r="E1119" t="str">
            <v>HOT WATER HEATER</v>
          </cell>
          <cell r="F1119" t="str">
            <v>300 L SPARE</v>
          </cell>
          <cell r="G1119" t="str">
            <v>БОЙЛЕР</v>
          </cell>
          <cell r="H1119" t="str">
            <v>300 Л ЗАПАСНОЙ</v>
          </cell>
          <cell r="I1119">
            <v>1</v>
          </cell>
          <cell r="J1119" t="str">
            <v>EACH</v>
          </cell>
          <cell r="K1119">
            <v>713.5</v>
          </cell>
          <cell r="L1119">
            <v>713.5</v>
          </cell>
          <cell r="M1119">
            <v>0</v>
          </cell>
          <cell r="N1119">
            <v>0</v>
          </cell>
          <cell r="O1119" t="str">
            <v>K1/MIDDLE/A</v>
          </cell>
        </row>
        <row r="1120">
          <cell r="D1120">
            <v>3504</v>
          </cell>
          <cell r="E1120" t="str">
            <v>URINAL</v>
          </cell>
          <cell r="F1120" t="str">
            <v>USED</v>
          </cell>
          <cell r="G1120" t="str">
            <v>ПИСУАР</v>
          </cell>
          <cell r="H1120" t="str">
            <v>Б/У</v>
          </cell>
          <cell r="I1120">
            <v>2</v>
          </cell>
          <cell r="J1120" t="str">
            <v>EACH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 t="str">
            <v>K1/24</v>
          </cell>
        </row>
        <row r="1121">
          <cell r="D1121">
            <v>3515</v>
          </cell>
          <cell r="E1121" t="str">
            <v>PVC TEE</v>
          </cell>
          <cell r="F1121" t="str">
            <v>110MM</v>
          </cell>
          <cell r="G1121" t="str">
            <v>ТРОЙНИК ПВХ</v>
          </cell>
          <cell r="H1121" t="str">
            <v>110MM</v>
          </cell>
          <cell r="I1121">
            <v>13</v>
          </cell>
          <cell r="J1121" t="str">
            <v>EACH</v>
          </cell>
          <cell r="K1121">
            <v>0</v>
          </cell>
          <cell r="L1121">
            <v>0</v>
          </cell>
          <cell r="M1121">
            <v>100</v>
          </cell>
          <cell r="N1121">
            <v>1300</v>
          </cell>
          <cell r="O1121" t="str">
            <v>K/C 12</v>
          </cell>
        </row>
        <row r="1122">
          <cell r="D1122">
            <v>3516</v>
          </cell>
          <cell r="E1122" t="str">
            <v>PVC TEE REDUCER</v>
          </cell>
          <cell r="F1122" t="str">
            <v>160 X 110 X 160 MM</v>
          </cell>
          <cell r="G1122" t="str">
            <v>ТРОЙНИК-РЕДУКТОР ПВХ</v>
          </cell>
          <cell r="H1122" t="str">
            <v>160 X 110 X 160 MM</v>
          </cell>
          <cell r="I1122">
            <v>3</v>
          </cell>
          <cell r="J1122" t="str">
            <v>EACH</v>
          </cell>
          <cell r="K1122">
            <v>0</v>
          </cell>
          <cell r="L1122">
            <v>0</v>
          </cell>
          <cell r="M1122">
            <v>100</v>
          </cell>
          <cell r="N1122">
            <v>300</v>
          </cell>
          <cell r="O1122" t="str">
            <v>K/C 12</v>
          </cell>
        </row>
        <row r="1123">
          <cell r="D1123">
            <v>3519</v>
          </cell>
          <cell r="E1123" t="str">
            <v>BREAD TOASTER</v>
          </cell>
          <cell r="F1123" t="str">
            <v/>
          </cell>
          <cell r="G1123" t="str">
            <v>ТОСТЕР</v>
          </cell>
          <cell r="H1123" t="str">
            <v/>
          </cell>
          <cell r="I1123">
            <v>1</v>
          </cell>
          <cell r="J1123" t="str">
            <v>EACH</v>
          </cell>
          <cell r="K1123">
            <v>50</v>
          </cell>
          <cell r="L1123">
            <v>50</v>
          </cell>
          <cell r="M1123">
            <v>0</v>
          </cell>
          <cell r="N1123">
            <v>0</v>
          </cell>
          <cell r="O1123" t="str">
            <v>K1/17</v>
          </cell>
        </row>
        <row r="1124">
          <cell r="D1124">
            <v>3520</v>
          </cell>
          <cell r="E1124" t="str">
            <v>GLASS</v>
          </cell>
          <cell r="F1124" t="str">
            <v>16 ML</v>
          </cell>
          <cell r="G1124" t="str">
            <v>СТАКАН</v>
          </cell>
          <cell r="H1124" t="str">
            <v>16 МЛ</v>
          </cell>
          <cell r="I1124">
            <v>5</v>
          </cell>
          <cell r="J1124" t="str">
            <v>EACH</v>
          </cell>
          <cell r="K1124">
            <v>10</v>
          </cell>
          <cell r="L1124">
            <v>50</v>
          </cell>
          <cell r="M1124">
            <v>0</v>
          </cell>
          <cell r="N1124">
            <v>0</v>
          </cell>
          <cell r="O1124" t="str">
            <v>K1/17</v>
          </cell>
        </row>
        <row r="1125">
          <cell r="D1125">
            <v>3522</v>
          </cell>
          <cell r="E1125" t="str">
            <v>MICROWAVE OVEN</v>
          </cell>
          <cell r="F1125" t="str">
            <v>MULINEX</v>
          </cell>
          <cell r="G1125" t="str">
            <v>ПЕЧЬ СВЧ</v>
          </cell>
          <cell r="H1125" t="str">
            <v>МУЛИНЕКС</v>
          </cell>
          <cell r="I1125">
            <v>1</v>
          </cell>
          <cell r="J1125" t="str">
            <v>EACH</v>
          </cell>
          <cell r="K1125">
            <v>0</v>
          </cell>
          <cell r="L1125">
            <v>0</v>
          </cell>
          <cell r="M1125">
            <v>21300</v>
          </cell>
          <cell r="N1125">
            <v>21300</v>
          </cell>
          <cell r="O1125" t="str">
            <v>K1/17</v>
          </cell>
        </row>
        <row r="1126">
          <cell r="D1126">
            <v>3523</v>
          </cell>
          <cell r="E1126" t="str">
            <v>MICROWAVE OVEN</v>
          </cell>
          <cell r="F1126" t="str">
            <v>SHARP</v>
          </cell>
          <cell r="G1126" t="str">
            <v>ПЕЧЬ СВЧ</v>
          </cell>
          <cell r="H1126" t="str">
            <v>ШАРП</v>
          </cell>
          <cell r="I1126">
            <v>1</v>
          </cell>
          <cell r="J1126" t="str">
            <v>EACH</v>
          </cell>
          <cell r="K1126">
            <v>0</v>
          </cell>
          <cell r="L1126">
            <v>0</v>
          </cell>
          <cell r="M1126">
            <v>21300</v>
          </cell>
          <cell r="N1126">
            <v>21300</v>
          </cell>
          <cell r="O1126" t="str">
            <v>K/CAMP</v>
          </cell>
        </row>
        <row r="1127">
          <cell r="D1127">
            <v>3524</v>
          </cell>
          <cell r="E1127" t="str">
            <v>PROFILE WATER FILTER</v>
          </cell>
          <cell r="F1127" t="str">
            <v>PALL R1F200</v>
          </cell>
          <cell r="G1127" t="str">
            <v>ВОДЯНОЙ ФИЛЬТР</v>
          </cell>
          <cell r="H1127" t="str">
            <v>ПЭЛЛ R1F200</v>
          </cell>
          <cell r="I1127">
            <v>17</v>
          </cell>
          <cell r="J1127" t="str">
            <v>EACH</v>
          </cell>
          <cell r="K1127">
            <v>2</v>
          </cell>
          <cell r="L1127">
            <v>34</v>
          </cell>
          <cell r="M1127">
            <v>0</v>
          </cell>
          <cell r="N1127">
            <v>0</v>
          </cell>
          <cell r="O1127" t="str">
            <v>K1/19</v>
          </cell>
        </row>
        <row r="1128">
          <cell r="D1128">
            <v>3527</v>
          </cell>
          <cell r="E1128" t="str">
            <v>WATER PRESSURE REDUCER W/GAUGE</v>
          </cell>
          <cell r="F1128" t="str">
            <v>1"</v>
          </cell>
          <cell r="G1128" t="str">
            <v>РЕДУКТОР ДАВЛЕНИЯ ВОДЫ С МАНОМЕТРОМ</v>
          </cell>
          <cell r="H1128" t="str">
            <v>1"</v>
          </cell>
          <cell r="I1128">
            <v>2</v>
          </cell>
          <cell r="J1128" t="str">
            <v>EACH</v>
          </cell>
          <cell r="K1128">
            <v>20</v>
          </cell>
          <cell r="L1128">
            <v>40</v>
          </cell>
          <cell r="M1128">
            <v>0</v>
          </cell>
          <cell r="N1128">
            <v>0</v>
          </cell>
          <cell r="O1128" t="str">
            <v>K1/33</v>
          </cell>
        </row>
        <row r="1129">
          <cell r="D1129">
            <v>3530</v>
          </cell>
          <cell r="E1129" t="str">
            <v>115 - 467 SNAP RING</v>
          </cell>
          <cell r="F1129" t="str">
            <v/>
          </cell>
          <cell r="G1129" t="str">
            <v/>
          </cell>
          <cell r="H1129" t="str">
            <v/>
          </cell>
          <cell r="I1129">
            <v>2</v>
          </cell>
          <cell r="J1129" t="str">
            <v>EACH</v>
          </cell>
          <cell r="K1129">
            <v>0.83</v>
          </cell>
          <cell r="L1129">
            <v>1.66</v>
          </cell>
          <cell r="M1129">
            <v>0</v>
          </cell>
          <cell r="N1129">
            <v>0</v>
          </cell>
          <cell r="O1129" t="str">
            <v>K1/14</v>
          </cell>
        </row>
        <row r="1130">
          <cell r="D1130">
            <v>3531</v>
          </cell>
          <cell r="E1130" t="str">
            <v>155 - 893 SEAL</v>
          </cell>
          <cell r="F1130" t="str">
            <v/>
          </cell>
          <cell r="G1130" t="str">
            <v/>
          </cell>
          <cell r="H1130" t="str">
            <v/>
          </cell>
          <cell r="I1130">
            <v>1</v>
          </cell>
          <cell r="J1130" t="str">
            <v>EACH</v>
          </cell>
          <cell r="K1130">
            <v>1</v>
          </cell>
          <cell r="L1130">
            <v>1</v>
          </cell>
          <cell r="M1130">
            <v>0</v>
          </cell>
          <cell r="N1130">
            <v>0</v>
          </cell>
          <cell r="O1130" t="str">
            <v>K1/14</v>
          </cell>
        </row>
        <row r="1131">
          <cell r="D1131">
            <v>3532</v>
          </cell>
          <cell r="E1131" t="str">
            <v>110 - 101 OILER</v>
          </cell>
          <cell r="F1131" t="str">
            <v/>
          </cell>
          <cell r="G1131" t="str">
            <v/>
          </cell>
          <cell r="H1131" t="str">
            <v/>
          </cell>
          <cell r="I1131">
            <v>1</v>
          </cell>
          <cell r="J1131" t="str">
            <v>EACH</v>
          </cell>
          <cell r="K1131">
            <v>40.119999999999997</v>
          </cell>
          <cell r="L1131">
            <v>40.119999999999997</v>
          </cell>
          <cell r="M1131">
            <v>0</v>
          </cell>
          <cell r="N1131">
            <v>0</v>
          </cell>
          <cell r="O1131" t="str">
            <v>K1/14</v>
          </cell>
        </row>
        <row r="1132">
          <cell r="D1132">
            <v>3535</v>
          </cell>
          <cell r="E1132" t="str">
            <v>180 - 774 BEARING</v>
          </cell>
          <cell r="F1132" t="str">
            <v/>
          </cell>
          <cell r="G1132" t="str">
            <v/>
          </cell>
          <cell r="H1132" t="str">
            <v/>
          </cell>
          <cell r="I1132">
            <v>1</v>
          </cell>
          <cell r="J1132" t="str">
            <v>EACH</v>
          </cell>
          <cell r="K1132">
            <v>31.27</v>
          </cell>
          <cell r="L1132">
            <v>31.27</v>
          </cell>
          <cell r="M1132">
            <v>0</v>
          </cell>
          <cell r="N1132">
            <v>0</v>
          </cell>
          <cell r="O1132" t="str">
            <v>K1/14</v>
          </cell>
        </row>
        <row r="1133">
          <cell r="D1133">
            <v>3537</v>
          </cell>
          <cell r="E1133" t="str">
            <v>CROSBY CATALOG</v>
          </cell>
          <cell r="F1133" t="str">
            <v/>
          </cell>
          <cell r="G1133" t="str">
            <v>КАТАЛОГ КРОСБИ</v>
          </cell>
          <cell r="H1133" t="str">
            <v/>
          </cell>
          <cell r="I1133">
            <v>1</v>
          </cell>
          <cell r="J1133" t="str">
            <v>EACH</v>
          </cell>
          <cell r="K1133">
            <v>0.5</v>
          </cell>
          <cell r="L1133">
            <v>0.5</v>
          </cell>
          <cell r="M1133">
            <v>0</v>
          </cell>
          <cell r="N1133">
            <v>0</v>
          </cell>
          <cell r="O1133" t="str">
            <v>K/OFFICE</v>
          </cell>
        </row>
        <row r="1134">
          <cell r="D1134">
            <v>3538</v>
          </cell>
          <cell r="E1134" t="str">
            <v>BALDWIN 1998 FILTER APPLICATION CATALOG</v>
          </cell>
          <cell r="F1134" t="str">
            <v/>
          </cell>
          <cell r="G1134" t="str">
            <v>КАТАЛОГ ФИЛЬТРОВ БОЛВИН 1998</v>
          </cell>
          <cell r="H1134" t="str">
            <v/>
          </cell>
          <cell r="I1134">
            <v>1</v>
          </cell>
          <cell r="J1134" t="str">
            <v/>
          </cell>
          <cell r="K1134">
            <v>0.5</v>
          </cell>
          <cell r="L1134">
            <v>0.5</v>
          </cell>
          <cell r="M1134">
            <v>0</v>
          </cell>
          <cell r="N1134">
            <v>0</v>
          </cell>
          <cell r="O1134" t="str">
            <v>K/OFFICE</v>
          </cell>
        </row>
        <row r="1135">
          <cell r="D1135">
            <v>3539</v>
          </cell>
          <cell r="E1135" t="str">
            <v>RIDGID PIPE AND BOLT THREADER</v>
          </cell>
          <cell r="F1135" t="str">
            <v>0-2" ELECTRIC WITH VISE</v>
          </cell>
          <cell r="G1135" t="str">
            <v>БОЛТОРЕЗНЫЙ СТАНОК</v>
          </cell>
          <cell r="H1135" t="str">
            <v>0-2" ЭЛЕКТРИЧЕСКИЙ С ТИСКАМИ</v>
          </cell>
          <cell r="I1135">
            <v>1</v>
          </cell>
          <cell r="J1135" t="str">
            <v>EACH</v>
          </cell>
          <cell r="K1135">
            <v>4500</v>
          </cell>
          <cell r="L1135">
            <v>4500</v>
          </cell>
          <cell r="M1135">
            <v>0</v>
          </cell>
          <cell r="N1135">
            <v>0</v>
          </cell>
          <cell r="O1135" t="str">
            <v>K/SHOP</v>
          </cell>
        </row>
        <row r="1136">
          <cell r="D1136">
            <v>3542</v>
          </cell>
          <cell r="E1136" t="str">
            <v>BARREL PUMP</v>
          </cell>
          <cell r="F1136" t="str">
            <v/>
          </cell>
          <cell r="G1136" t="str">
            <v>НАСОС МЕХАНИЧЕСКИЙ ДЛЯ БОЧКИ</v>
          </cell>
          <cell r="H1136" t="str">
            <v/>
          </cell>
          <cell r="I1136">
            <v>1</v>
          </cell>
          <cell r="J1136" t="str">
            <v>EACH</v>
          </cell>
          <cell r="K1136">
            <v>150</v>
          </cell>
          <cell r="L1136">
            <v>150</v>
          </cell>
          <cell r="M1136">
            <v>0</v>
          </cell>
          <cell r="N1136">
            <v>0</v>
          </cell>
          <cell r="O1136" t="str">
            <v>K1/14</v>
          </cell>
        </row>
        <row r="1137">
          <cell r="D1137">
            <v>3543</v>
          </cell>
          <cell r="E1137" t="str">
            <v>BRAKE PADS</v>
          </cell>
          <cell r="F1137" t="str">
            <v>77-919094-00555 HENSCHEL</v>
          </cell>
          <cell r="G1137" t="str">
            <v>НАКЛАДКА НА ТОРМОЗНУЮ КОЛОДКУ</v>
          </cell>
          <cell r="H1137" t="str">
            <v>77-919094-00555 ДЛЯ ХЕНШЕЛА</v>
          </cell>
          <cell r="I1137">
            <v>16</v>
          </cell>
          <cell r="J1137" t="str">
            <v>EACH</v>
          </cell>
          <cell r="K1137">
            <v>10</v>
          </cell>
          <cell r="L1137">
            <v>160</v>
          </cell>
          <cell r="M1137">
            <v>0</v>
          </cell>
          <cell r="N1137">
            <v>0</v>
          </cell>
          <cell r="O1137" t="str">
            <v>K1/12</v>
          </cell>
        </row>
        <row r="1138">
          <cell r="D1138">
            <v>3543</v>
          </cell>
          <cell r="E1138" t="str">
            <v>BRAKE PADS</v>
          </cell>
          <cell r="F1138" t="str">
            <v>77-919094-00555 HENSCHEL</v>
          </cell>
          <cell r="G1138" t="str">
            <v>НАКЛАДКА НА ТОРМОЗНУЮ КОЛОДКУ</v>
          </cell>
          <cell r="H1138" t="str">
            <v>77-919094-00555 ДЛЯ ХЕНШЕЛА</v>
          </cell>
          <cell r="I1138">
            <v>37</v>
          </cell>
          <cell r="J1138" t="str">
            <v>EACH</v>
          </cell>
          <cell r="K1138">
            <v>10</v>
          </cell>
          <cell r="L1138">
            <v>370</v>
          </cell>
          <cell r="M1138">
            <v>0</v>
          </cell>
          <cell r="N1138">
            <v>0</v>
          </cell>
          <cell r="O1138" t="str">
            <v>K1/12</v>
          </cell>
        </row>
        <row r="1139">
          <cell r="D1139">
            <v>3544</v>
          </cell>
          <cell r="E1139" t="str">
            <v>BRAKE SHOE</v>
          </cell>
          <cell r="F1139" t="str">
            <v>HENSCHEL</v>
          </cell>
          <cell r="G1139" t="str">
            <v>ТОРМОЗНЫЕ КОЛОДКИ</v>
          </cell>
          <cell r="H1139" t="str">
            <v>ДЛЯ ХЕНШЕЛА</v>
          </cell>
          <cell r="I1139">
            <v>4</v>
          </cell>
          <cell r="J1139" t="str">
            <v>EACH</v>
          </cell>
          <cell r="K1139">
            <v>150</v>
          </cell>
          <cell r="L1139">
            <v>600</v>
          </cell>
          <cell r="M1139">
            <v>0</v>
          </cell>
          <cell r="N1139">
            <v>0</v>
          </cell>
          <cell r="O1139" t="str">
            <v>K1/12</v>
          </cell>
        </row>
        <row r="1140">
          <cell r="D1140">
            <v>3545</v>
          </cell>
          <cell r="E1140" t="str">
            <v>CYLINDER HEAD (USED)</v>
          </cell>
          <cell r="F1140" t="str">
            <v>HENSCHEL</v>
          </cell>
          <cell r="G1140" t="str">
            <v>ГОЛОВКА ЦИЛИНДРА (Б/У)</v>
          </cell>
          <cell r="H1140" t="str">
            <v>ДЛЯ ХЕНШЕЛА</v>
          </cell>
          <cell r="I1140">
            <v>3</v>
          </cell>
          <cell r="J1140" t="str">
            <v>EACH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 t="str">
            <v>K1/12</v>
          </cell>
        </row>
        <row r="1141">
          <cell r="D1141">
            <v>3546</v>
          </cell>
          <cell r="E1141" t="str">
            <v>AIR DUCT</v>
          </cell>
          <cell r="F1141" t="str">
            <v>HENSCHEL</v>
          </cell>
          <cell r="G1141" t="str">
            <v>ВОЗДУХООТВОД</v>
          </cell>
          <cell r="H1141" t="str">
            <v/>
          </cell>
          <cell r="I1141">
            <v>1</v>
          </cell>
          <cell r="J1141" t="str">
            <v>EACH</v>
          </cell>
          <cell r="K1141">
            <v>10</v>
          </cell>
          <cell r="L1141">
            <v>10</v>
          </cell>
          <cell r="M1141">
            <v>0</v>
          </cell>
          <cell r="N1141">
            <v>0</v>
          </cell>
          <cell r="O1141" t="str">
            <v>K1/12</v>
          </cell>
        </row>
        <row r="1142">
          <cell r="D1142">
            <v>3549</v>
          </cell>
          <cell r="E1142" t="str">
            <v>TEE</v>
          </cell>
          <cell r="F1142" t="str">
            <v>30 17 003 7949 HENSCHEL</v>
          </cell>
          <cell r="G1142" t="str">
            <v>ТРОЙНИК</v>
          </cell>
          <cell r="H1142" t="str">
            <v>30 17 003 7949 ХЕНШЕЛ</v>
          </cell>
          <cell r="I1142">
            <v>3</v>
          </cell>
          <cell r="J1142" t="str">
            <v>EACH</v>
          </cell>
          <cell r="K1142">
            <v>5</v>
          </cell>
          <cell r="L1142">
            <v>15</v>
          </cell>
          <cell r="M1142">
            <v>0</v>
          </cell>
          <cell r="N1142">
            <v>0</v>
          </cell>
          <cell r="O1142" t="str">
            <v>K1/11</v>
          </cell>
        </row>
        <row r="1143">
          <cell r="D1143">
            <v>3550</v>
          </cell>
          <cell r="E1143" t="str">
            <v>BRAKE SPRING</v>
          </cell>
          <cell r="F1143" t="str">
            <v>ALN-730-7353 HENSCHEL</v>
          </cell>
          <cell r="G1143" t="str">
            <v>ТОРМОЗНАЯ ПРУЖИНА</v>
          </cell>
          <cell r="H1143" t="str">
            <v>ALN-730-7353 ХЕНШЕЛ</v>
          </cell>
          <cell r="I1143">
            <v>8</v>
          </cell>
          <cell r="J1143" t="str">
            <v>EACH</v>
          </cell>
          <cell r="K1143">
            <v>10</v>
          </cell>
          <cell r="L1143">
            <v>80</v>
          </cell>
          <cell r="M1143">
            <v>0</v>
          </cell>
          <cell r="N1143">
            <v>0</v>
          </cell>
          <cell r="O1143" t="str">
            <v>K1/11</v>
          </cell>
        </row>
        <row r="1144">
          <cell r="D1144">
            <v>3551</v>
          </cell>
          <cell r="E1144" t="str">
            <v>SEAL</v>
          </cell>
          <cell r="F1144" t="str">
            <v>ALN-730-7542 HENSCHEL</v>
          </cell>
          <cell r="G1144" t="str">
            <v>САЛЬНИК</v>
          </cell>
          <cell r="H1144" t="str">
            <v>ALN-730-7542 ХЕНШЕЛ</v>
          </cell>
          <cell r="I1144">
            <v>2</v>
          </cell>
          <cell r="J1144" t="str">
            <v>EACH</v>
          </cell>
          <cell r="K1144">
            <v>5</v>
          </cell>
          <cell r="L1144">
            <v>10</v>
          </cell>
          <cell r="M1144">
            <v>0</v>
          </cell>
          <cell r="N1144">
            <v>0</v>
          </cell>
          <cell r="O1144" t="str">
            <v>K1/11</v>
          </cell>
        </row>
        <row r="1145">
          <cell r="D1145">
            <v>3553</v>
          </cell>
          <cell r="E1145" t="str">
            <v>SNAP RING</v>
          </cell>
          <cell r="F1145" t="str">
            <v>5340-178-6252 HENSCHEL</v>
          </cell>
          <cell r="G1145" t="str">
            <v>СТОПОРНОЕ КОЛЬЦО</v>
          </cell>
          <cell r="H1145" t="str">
            <v>5340-178-6252 ХЕНШЕЛ</v>
          </cell>
          <cell r="I1145">
            <v>12</v>
          </cell>
          <cell r="J1145" t="str">
            <v>EACH</v>
          </cell>
          <cell r="K1145">
            <v>1</v>
          </cell>
          <cell r="L1145">
            <v>12</v>
          </cell>
          <cell r="M1145">
            <v>0</v>
          </cell>
          <cell r="N1145">
            <v>0</v>
          </cell>
          <cell r="O1145" t="str">
            <v>K1/11</v>
          </cell>
        </row>
        <row r="1146">
          <cell r="D1146">
            <v>3556</v>
          </cell>
          <cell r="E1146" t="str">
            <v>PISTON</v>
          </cell>
          <cell r="F1146" t="str">
            <v>HENSCHEL</v>
          </cell>
          <cell r="G1146" t="str">
            <v>ПОРШЕНЬ</v>
          </cell>
          <cell r="H1146" t="str">
            <v>ДЛЯ ХЕНШЕЛА</v>
          </cell>
          <cell r="I1146">
            <v>6</v>
          </cell>
          <cell r="J1146" t="str">
            <v>EACH</v>
          </cell>
          <cell r="K1146">
            <v>40</v>
          </cell>
          <cell r="L1146">
            <v>240</v>
          </cell>
          <cell r="M1146">
            <v>0</v>
          </cell>
          <cell r="N1146">
            <v>0</v>
          </cell>
          <cell r="O1146" t="str">
            <v>K1/11</v>
          </cell>
        </row>
        <row r="1147">
          <cell r="D1147">
            <v>3561</v>
          </cell>
          <cell r="E1147" t="str">
            <v>BEARING</v>
          </cell>
          <cell r="F1147" t="str">
            <v>302 17 JR LAGER</v>
          </cell>
          <cell r="G1147" t="str">
            <v>ПОДШИПНИК</v>
          </cell>
          <cell r="H1147" t="str">
            <v>302 17 JR ЛАГЕР</v>
          </cell>
          <cell r="I1147">
            <v>4</v>
          </cell>
          <cell r="J1147" t="str">
            <v>EACH</v>
          </cell>
          <cell r="K1147">
            <v>15</v>
          </cell>
          <cell r="L1147">
            <v>60</v>
          </cell>
          <cell r="M1147">
            <v>0</v>
          </cell>
          <cell r="N1147">
            <v>0</v>
          </cell>
          <cell r="O1147" t="str">
            <v>K1/11</v>
          </cell>
        </row>
        <row r="1148">
          <cell r="D1148">
            <v>3562</v>
          </cell>
          <cell r="E1148" t="str">
            <v>BEARING</v>
          </cell>
          <cell r="F1148" t="str">
            <v>13-33116 DARTON</v>
          </cell>
          <cell r="G1148" t="str">
            <v>ПОДШИПНИК</v>
          </cell>
          <cell r="H1148" t="str">
            <v>13-33116 ДАРТОН</v>
          </cell>
          <cell r="I1148">
            <v>3</v>
          </cell>
          <cell r="J1148" t="str">
            <v>EACH</v>
          </cell>
          <cell r="K1148">
            <v>15</v>
          </cell>
          <cell r="L1148">
            <v>45</v>
          </cell>
          <cell r="M1148">
            <v>0</v>
          </cell>
          <cell r="N1148">
            <v>0</v>
          </cell>
          <cell r="O1148" t="str">
            <v>K1/11</v>
          </cell>
        </row>
        <row r="1149">
          <cell r="D1149">
            <v>3563</v>
          </cell>
          <cell r="E1149" t="str">
            <v>BEARING</v>
          </cell>
          <cell r="F1149" t="str">
            <v>13-32310-J2 DARTON</v>
          </cell>
          <cell r="G1149" t="str">
            <v>ПОДШИПНИК</v>
          </cell>
          <cell r="H1149" t="str">
            <v>13-32310-J2 ДАРТОН</v>
          </cell>
          <cell r="I1149">
            <v>4</v>
          </cell>
          <cell r="J1149" t="str">
            <v>EACH</v>
          </cell>
          <cell r="K1149">
            <v>20</v>
          </cell>
          <cell r="L1149">
            <v>80</v>
          </cell>
          <cell r="M1149">
            <v>0</v>
          </cell>
          <cell r="N1149">
            <v>0</v>
          </cell>
          <cell r="O1149" t="str">
            <v>K1/11</v>
          </cell>
        </row>
        <row r="1150">
          <cell r="D1150">
            <v>3564</v>
          </cell>
          <cell r="E1150" t="str">
            <v>BEARING</v>
          </cell>
          <cell r="F1150" t="str">
            <v>8-7518K 9GPZ</v>
          </cell>
          <cell r="G1150" t="str">
            <v>ПОДШИПНИК</v>
          </cell>
          <cell r="H1150" t="str">
            <v>8-7518K 9ГПЗ</v>
          </cell>
          <cell r="I1150">
            <v>2</v>
          </cell>
          <cell r="J1150" t="str">
            <v>EACH</v>
          </cell>
          <cell r="K1150">
            <v>0</v>
          </cell>
          <cell r="L1150">
            <v>0</v>
          </cell>
          <cell r="M1150">
            <v>1720</v>
          </cell>
          <cell r="N1150">
            <v>3440</v>
          </cell>
          <cell r="O1150" t="str">
            <v>K1/11</v>
          </cell>
        </row>
        <row r="1151">
          <cell r="D1151">
            <v>3565</v>
          </cell>
          <cell r="E1151" t="str">
            <v>BEARING</v>
          </cell>
          <cell r="F1151" t="str">
            <v>ALN-3110-119-4232 HENSCHEL</v>
          </cell>
          <cell r="G1151" t="str">
            <v>ПОДШИПНИК</v>
          </cell>
          <cell r="H1151" t="str">
            <v>ALN-3110-119-4232 ХЕНШЕЛ</v>
          </cell>
          <cell r="I1151">
            <v>2</v>
          </cell>
          <cell r="J1151" t="str">
            <v>EACH</v>
          </cell>
          <cell r="K1151">
            <v>10</v>
          </cell>
          <cell r="L1151">
            <v>20</v>
          </cell>
          <cell r="M1151">
            <v>0</v>
          </cell>
          <cell r="N1151">
            <v>0</v>
          </cell>
          <cell r="O1151" t="str">
            <v>K1/11</v>
          </cell>
        </row>
        <row r="1152">
          <cell r="D1152">
            <v>3566</v>
          </cell>
          <cell r="E1152" t="str">
            <v>BEARING</v>
          </cell>
          <cell r="F1152" t="str">
            <v>7524A SPZ</v>
          </cell>
          <cell r="G1152" t="str">
            <v>ПОДШИПНИК</v>
          </cell>
          <cell r="H1152" t="str">
            <v>7524A СПЗ</v>
          </cell>
          <cell r="I1152">
            <v>2</v>
          </cell>
          <cell r="J1152" t="str">
            <v>EACH</v>
          </cell>
          <cell r="K1152">
            <v>0</v>
          </cell>
          <cell r="L1152">
            <v>0</v>
          </cell>
          <cell r="M1152">
            <v>1720</v>
          </cell>
          <cell r="N1152">
            <v>3440</v>
          </cell>
          <cell r="O1152" t="str">
            <v>K1/11</v>
          </cell>
        </row>
        <row r="1153">
          <cell r="D1153">
            <v>3568</v>
          </cell>
          <cell r="E1153" t="str">
            <v>RIM CLAMP</v>
          </cell>
          <cell r="F1153" t="str">
            <v>SA-58T20 HENSCHEL</v>
          </cell>
          <cell r="G1153" t="str">
            <v>КРЕПЛЕНИЕ</v>
          </cell>
          <cell r="H1153" t="str">
            <v>SA-58T20 ХЕНШЕЛ</v>
          </cell>
          <cell r="I1153">
            <v>12</v>
          </cell>
          <cell r="J1153" t="str">
            <v>EACH</v>
          </cell>
          <cell r="K1153">
            <v>5</v>
          </cell>
          <cell r="L1153">
            <v>60</v>
          </cell>
          <cell r="M1153">
            <v>0</v>
          </cell>
          <cell r="N1153">
            <v>0</v>
          </cell>
          <cell r="O1153" t="str">
            <v>K1/11</v>
          </cell>
        </row>
        <row r="1154">
          <cell r="D1154">
            <v>3569</v>
          </cell>
          <cell r="E1154" t="str">
            <v>LUG NUT</v>
          </cell>
          <cell r="F1154" t="str">
            <v>ALN-5310-107-2308 HENSCHEL</v>
          </cell>
          <cell r="G1154" t="str">
            <v>СТОПОРНАЯ ГАЙКА</v>
          </cell>
          <cell r="H1154" t="str">
            <v>ALN-5310-107-2308 ХЕНШЕЛ</v>
          </cell>
          <cell r="I1154">
            <v>9</v>
          </cell>
          <cell r="J1154" t="str">
            <v>EACH</v>
          </cell>
          <cell r="K1154">
            <v>1</v>
          </cell>
          <cell r="L1154">
            <v>9</v>
          </cell>
          <cell r="M1154">
            <v>0</v>
          </cell>
          <cell r="N1154">
            <v>0</v>
          </cell>
          <cell r="O1154" t="str">
            <v>K1/11</v>
          </cell>
        </row>
        <row r="1155">
          <cell r="D1155">
            <v>3571</v>
          </cell>
          <cell r="E1155" t="str">
            <v>STRAIGHT CONNECTOR</v>
          </cell>
          <cell r="F1155" t="str">
            <v>4730-17-056-0781 HENSCHEL</v>
          </cell>
          <cell r="G1155" t="str">
            <v>ШТУЦЕР</v>
          </cell>
          <cell r="H1155" t="str">
            <v>4730-17-056-0781 ХЕНШЕЛ</v>
          </cell>
          <cell r="I1155">
            <v>10</v>
          </cell>
          <cell r="J1155" t="str">
            <v>EACH</v>
          </cell>
          <cell r="K1155">
            <v>2</v>
          </cell>
          <cell r="L1155">
            <v>20</v>
          </cell>
          <cell r="M1155">
            <v>0</v>
          </cell>
          <cell r="N1155">
            <v>0</v>
          </cell>
          <cell r="O1155" t="str">
            <v>K1/11</v>
          </cell>
        </row>
        <row r="1156">
          <cell r="D1156">
            <v>3580</v>
          </cell>
          <cell r="E1156" t="str">
            <v>SEAL</v>
          </cell>
          <cell r="F1156" t="str">
            <v>ALN-5330-203-7886 HENSCHEL</v>
          </cell>
          <cell r="G1156" t="str">
            <v>УПЛОТНЕНИЕ</v>
          </cell>
          <cell r="H1156" t="str">
            <v>ALN-5330-203-7886 ХЕНШЕЛ</v>
          </cell>
          <cell r="I1156">
            <v>1</v>
          </cell>
          <cell r="J1156" t="str">
            <v>EACH</v>
          </cell>
          <cell r="K1156">
            <v>5</v>
          </cell>
          <cell r="L1156">
            <v>5</v>
          </cell>
          <cell r="M1156">
            <v>0</v>
          </cell>
          <cell r="N1156">
            <v>0</v>
          </cell>
          <cell r="O1156" t="str">
            <v>K1/11</v>
          </cell>
        </row>
        <row r="1157">
          <cell r="D1157">
            <v>3581</v>
          </cell>
          <cell r="E1157" t="str">
            <v>GASKET</v>
          </cell>
          <cell r="F1157" t="str">
            <v>HENSCHEL</v>
          </cell>
          <cell r="G1157" t="str">
            <v>ПРОКЛАДКА</v>
          </cell>
          <cell r="H1157" t="str">
            <v>ХЕНШЕЛ</v>
          </cell>
          <cell r="I1157">
            <v>10</v>
          </cell>
          <cell r="J1157" t="str">
            <v>EACH</v>
          </cell>
          <cell r="K1157">
            <v>5</v>
          </cell>
          <cell r="L1157">
            <v>50</v>
          </cell>
          <cell r="M1157">
            <v>0</v>
          </cell>
          <cell r="N1157">
            <v>0</v>
          </cell>
          <cell r="O1157" t="str">
            <v>K1/11</v>
          </cell>
        </row>
        <row r="1158">
          <cell r="D1158">
            <v>3586</v>
          </cell>
          <cell r="E1158" t="str">
            <v>AIR HOSE 1/8"</v>
          </cell>
          <cell r="F1158" t="str">
            <v>HENSCHEL</v>
          </cell>
          <cell r="G1158" t="str">
            <v>ВОЗДУШНЫЙ ШЛАНГ 1/8"</v>
          </cell>
          <cell r="H1158" t="str">
            <v>ХЕНШЕЛ</v>
          </cell>
          <cell r="I1158">
            <v>1</v>
          </cell>
          <cell r="J1158" t="str">
            <v>ROLL</v>
          </cell>
          <cell r="K1158">
            <v>10</v>
          </cell>
          <cell r="L1158">
            <v>10</v>
          </cell>
          <cell r="M1158">
            <v>0</v>
          </cell>
          <cell r="N1158">
            <v>0</v>
          </cell>
          <cell r="O1158" t="str">
            <v>K1/11</v>
          </cell>
        </row>
        <row r="1159">
          <cell r="D1159">
            <v>3587</v>
          </cell>
          <cell r="E1159" t="str">
            <v>BRAKE HOSE</v>
          </cell>
          <cell r="F1159" t="str">
            <v>629349 HENSCHEL</v>
          </cell>
          <cell r="G1159" t="str">
            <v>ТОРМОЗНОЙ ШЛАНГ</v>
          </cell>
          <cell r="H1159" t="str">
            <v>629349 ХЕНШЕЛ</v>
          </cell>
          <cell r="I1159">
            <v>4</v>
          </cell>
          <cell r="J1159" t="str">
            <v>EACH</v>
          </cell>
          <cell r="K1159">
            <v>20</v>
          </cell>
          <cell r="L1159">
            <v>80</v>
          </cell>
          <cell r="M1159">
            <v>0</v>
          </cell>
          <cell r="N1159">
            <v>0</v>
          </cell>
          <cell r="O1159" t="str">
            <v>K1/11</v>
          </cell>
        </row>
        <row r="1160">
          <cell r="D1160">
            <v>3588</v>
          </cell>
          <cell r="E1160" t="str">
            <v>AIR HOSE WITH FITTINGS</v>
          </cell>
          <cell r="F1160" t="str">
            <v>15X2 PA12</v>
          </cell>
          <cell r="G1160" t="str">
            <v>ВОЗДУШНЫЙ ШЛАНГ</v>
          </cell>
          <cell r="H1160" t="str">
            <v>15X2 PA12</v>
          </cell>
          <cell r="I1160">
            <v>3</v>
          </cell>
          <cell r="J1160" t="str">
            <v>EACH</v>
          </cell>
          <cell r="K1160">
            <v>10</v>
          </cell>
          <cell r="L1160">
            <v>30</v>
          </cell>
          <cell r="M1160">
            <v>0</v>
          </cell>
          <cell r="N1160">
            <v>0</v>
          </cell>
          <cell r="O1160" t="str">
            <v>K1/11</v>
          </cell>
        </row>
        <row r="1161">
          <cell r="D1161">
            <v>3589</v>
          </cell>
          <cell r="E1161" t="str">
            <v>AIR HOSE WITH FITTINGS</v>
          </cell>
          <cell r="F1161" t="str">
            <v>10X1.25 PA12</v>
          </cell>
          <cell r="G1161" t="str">
            <v>ВОЗДУШНЫЙ ШЛАНГ</v>
          </cell>
          <cell r="H1161" t="str">
            <v>10X1.25 PA12</v>
          </cell>
          <cell r="I1161">
            <v>5</v>
          </cell>
          <cell r="J1161" t="str">
            <v>EACH</v>
          </cell>
          <cell r="K1161">
            <v>10</v>
          </cell>
          <cell r="L1161">
            <v>50</v>
          </cell>
          <cell r="M1161">
            <v>0</v>
          </cell>
          <cell r="N1161">
            <v>0</v>
          </cell>
          <cell r="O1161" t="str">
            <v>K1/11</v>
          </cell>
        </row>
        <row r="1162">
          <cell r="D1162">
            <v>3590</v>
          </cell>
          <cell r="E1162" t="str">
            <v>FUEL HOSE WITH FITTINGS</v>
          </cell>
          <cell r="F1162" t="str">
            <v>25 BAR</v>
          </cell>
          <cell r="G1162" t="str">
            <v>ТОПЛИВНЫЙ ШЛАНГ СО ШТУЦЕРАМИ</v>
          </cell>
          <cell r="H1162" t="str">
            <v>25 БАР</v>
          </cell>
          <cell r="I1162">
            <v>2</v>
          </cell>
          <cell r="J1162" t="str">
            <v>EACH</v>
          </cell>
          <cell r="K1162">
            <v>0</v>
          </cell>
          <cell r="L1162">
            <v>0</v>
          </cell>
          <cell r="M1162">
            <v>250</v>
          </cell>
          <cell r="N1162">
            <v>500</v>
          </cell>
          <cell r="O1162" t="str">
            <v>K1/11</v>
          </cell>
        </row>
        <row r="1163">
          <cell r="D1163">
            <v>3591</v>
          </cell>
          <cell r="E1163" t="str">
            <v>AIR HOSE WITH FITTINGS</v>
          </cell>
          <cell r="F1163" t="str">
            <v>6X1 PA12</v>
          </cell>
          <cell r="G1163" t="str">
            <v>ВОЗДУШНЫЙ ШЛАНГ</v>
          </cell>
          <cell r="H1163" t="str">
            <v>6X1 PA12</v>
          </cell>
          <cell r="I1163">
            <v>5</v>
          </cell>
          <cell r="J1163" t="str">
            <v>EACH</v>
          </cell>
          <cell r="K1163">
            <v>10</v>
          </cell>
          <cell r="L1163">
            <v>50</v>
          </cell>
          <cell r="M1163">
            <v>0</v>
          </cell>
          <cell r="N1163">
            <v>0</v>
          </cell>
          <cell r="O1163" t="str">
            <v>K1/7</v>
          </cell>
        </row>
        <row r="1164">
          <cell r="D1164">
            <v>3592</v>
          </cell>
          <cell r="E1164" t="str">
            <v>AIR HOSE</v>
          </cell>
          <cell r="F1164" t="str">
            <v>15X2 PA12</v>
          </cell>
          <cell r="G1164" t="str">
            <v>ВОЗДУШНЫЙ ШЛАНГ</v>
          </cell>
          <cell r="H1164" t="str">
            <v>15X2 PA12</v>
          </cell>
          <cell r="I1164">
            <v>10</v>
          </cell>
          <cell r="J1164" t="str">
            <v>METER</v>
          </cell>
          <cell r="K1164">
            <v>10</v>
          </cell>
          <cell r="L1164">
            <v>100</v>
          </cell>
          <cell r="M1164">
            <v>0</v>
          </cell>
          <cell r="N1164">
            <v>0</v>
          </cell>
          <cell r="O1164" t="str">
            <v>K1/10</v>
          </cell>
        </row>
        <row r="1165">
          <cell r="D1165">
            <v>3593</v>
          </cell>
          <cell r="E1165" t="str">
            <v>HOSE WITH FITTINGS</v>
          </cell>
          <cell r="F1165" t="str">
            <v>AP6308</v>
          </cell>
          <cell r="G1165" t="str">
            <v>ШЛАНГ СО ШТУЦЕРАМИ</v>
          </cell>
          <cell r="H1165" t="str">
            <v>AP6308</v>
          </cell>
          <cell r="I1165">
            <v>1</v>
          </cell>
          <cell r="J1165" t="str">
            <v>EACH</v>
          </cell>
          <cell r="K1165">
            <v>0</v>
          </cell>
          <cell r="L1165">
            <v>0</v>
          </cell>
          <cell r="M1165">
            <v>500</v>
          </cell>
          <cell r="N1165">
            <v>500</v>
          </cell>
          <cell r="O1165" t="str">
            <v>K1/10</v>
          </cell>
        </row>
        <row r="1166">
          <cell r="D1166">
            <v>3596</v>
          </cell>
          <cell r="E1166" t="str">
            <v>ROOFING MATERIAL</v>
          </cell>
          <cell r="F1166" t="str">
            <v>2.60 X 0.83 MTR COMES WITH THE WAREHOUSE BUILDING</v>
          </cell>
          <cell r="G1166" t="str">
            <v>КРОВЛЯ</v>
          </cell>
          <cell r="H1166" t="str">
            <v>2.60 X 0.83 M ЧАСТЬ СТРОИТЕЛЬНОГО МАТЕРИАЛА ДЛЯ СКЛАДА</v>
          </cell>
          <cell r="I1166">
            <v>77</v>
          </cell>
          <cell r="J1166" t="str">
            <v>SHEET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 t="str">
            <v>K1/10</v>
          </cell>
        </row>
        <row r="1167">
          <cell r="D1167">
            <v>3599</v>
          </cell>
          <cell r="E1167" t="str">
            <v>CABLE VINYL</v>
          </cell>
          <cell r="F1167" t="str">
            <v>2X1</v>
          </cell>
          <cell r="G1167" t="str">
            <v>КАБЕЛЬ ВИНИЛОВЫЙ</v>
          </cell>
          <cell r="H1167" t="str">
            <v>2X1</v>
          </cell>
          <cell r="I1167">
            <v>27</v>
          </cell>
          <cell r="J1167" t="str">
            <v>METER</v>
          </cell>
          <cell r="K1167">
            <v>0</v>
          </cell>
          <cell r="L1167">
            <v>0</v>
          </cell>
          <cell r="M1167">
            <v>200</v>
          </cell>
          <cell r="N1167">
            <v>5400</v>
          </cell>
          <cell r="O1167" t="str">
            <v>K1/10</v>
          </cell>
        </row>
        <row r="1168">
          <cell r="D1168">
            <v>3601</v>
          </cell>
          <cell r="E1168" t="str">
            <v>SEAL</v>
          </cell>
          <cell r="F1168" t="str">
            <v>ALN-5330-203-7740 HENSCHEL</v>
          </cell>
          <cell r="G1168" t="str">
            <v>САЛЬНИК</v>
          </cell>
          <cell r="H1168" t="str">
            <v>ALN-5330-203-7740 ХЕНШЕЛ</v>
          </cell>
          <cell r="I1168">
            <v>1</v>
          </cell>
          <cell r="J1168" t="str">
            <v>EACH</v>
          </cell>
          <cell r="K1168">
            <v>5</v>
          </cell>
          <cell r="L1168">
            <v>5</v>
          </cell>
          <cell r="M1168">
            <v>0</v>
          </cell>
          <cell r="N1168">
            <v>0</v>
          </cell>
          <cell r="O1168" t="str">
            <v>K1/11</v>
          </cell>
        </row>
        <row r="1169">
          <cell r="D1169">
            <v>3602</v>
          </cell>
          <cell r="E1169" t="str">
            <v>TAIL PIPE</v>
          </cell>
          <cell r="F1169" t="str">
            <v>HENSCHEL</v>
          </cell>
          <cell r="G1169" t="str">
            <v>ТРУБА ГЛУШИТЕЛЯ</v>
          </cell>
          <cell r="H1169" t="str">
            <v>ХЕНШЕЛ</v>
          </cell>
          <cell r="I1169">
            <v>1</v>
          </cell>
          <cell r="J1169" t="str">
            <v>EACH</v>
          </cell>
          <cell r="K1169">
            <v>60</v>
          </cell>
          <cell r="L1169">
            <v>60</v>
          </cell>
          <cell r="M1169">
            <v>0</v>
          </cell>
          <cell r="N1169">
            <v>0</v>
          </cell>
          <cell r="O1169" t="str">
            <v>K1/9</v>
          </cell>
        </row>
        <row r="1170">
          <cell r="D1170">
            <v>3606</v>
          </cell>
          <cell r="E1170" t="str">
            <v>GLOW PLUGS</v>
          </cell>
          <cell r="F1170" t="str">
            <v>19850-17020 STATION WAGON</v>
          </cell>
          <cell r="G1170" t="str">
            <v>СВЕЧИ ЗАЖИГАНИЯ</v>
          </cell>
          <cell r="H1170" t="str">
            <v>19850-17020 СТЕЙШН ВЭГОН</v>
          </cell>
          <cell r="I1170">
            <v>11</v>
          </cell>
          <cell r="J1170" t="str">
            <v>EACH</v>
          </cell>
          <cell r="K1170">
            <v>12.61</v>
          </cell>
          <cell r="L1170">
            <v>138.71</v>
          </cell>
          <cell r="M1170">
            <v>0</v>
          </cell>
          <cell r="N1170">
            <v>0</v>
          </cell>
          <cell r="O1170" t="str">
            <v>K1/47</v>
          </cell>
        </row>
        <row r="1171">
          <cell r="D1171">
            <v>3610</v>
          </cell>
          <cell r="E1171" t="str">
            <v>BLADE TYPE CERAMIC FUSE</v>
          </cell>
          <cell r="F1171" t="str">
            <v>125A 500V 120KA</v>
          </cell>
          <cell r="G1171" t="str">
            <v>КЕРАМИЧЕСКИЙ ПРЕДОХРАНИТЕЛЬ</v>
          </cell>
          <cell r="H1171" t="str">
            <v>125А 500В 120КА</v>
          </cell>
          <cell r="I1171">
            <v>15</v>
          </cell>
          <cell r="J1171" t="str">
            <v>EACH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 t="str">
            <v>K1/8</v>
          </cell>
        </row>
        <row r="1172">
          <cell r="D1172">
            <v>3611</v>
          </cell>
          <cell r="E1172" t="str">
            <v>BLADE TYPE CERAMIC FUSE</v>
          </cell>
          <cell r="F1172" t="str">
            <v>100A 500V 120KA</v>
          </cell>
          <cell r="G1172" t="str">
            <v>КЕРАМИЧЕСКИЙ ПРЕДОХРАНИТЕЛЬ</v>
          </cell>
          <cell r="H1172" t="str">
            <v>100А 500В 120КА</v>
          </cell>
          <cell r="I1172">
            <v>19</v>
          </cell>
          <cell r="J1172" t="str">
            <v>EACH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 t="str">
            <v>K1/8</v>
          </cell>
        </row>
        <row r="1173">
          <cell r="D1173">
            <v>3612</v>
          </cell>
          <cell r="E1173" t="str">
            <v>BLADE TYPE CERAMIC FUSE</v>
          </cell>
          <cell r="F1173" t="str">
            <v>160A 500V 120KA</v>
          </cell>
          <cell r="G1173" t="str">
            <v>КЕРАМИЧЕСКИЙ ПРЕДОХРАНИТЕЛЬ</v>
          </cell>
          <cell r="H1173" t="str">
            <v>160А 500В 120КА</v>
          </cell>
          <cell r="I1173">
            <v>1</v>
          </cell>
          <cell r="J1173" t="str">
            <v>EACH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 t="str">
            <v>K1/8</v>
          </cell>
        </row>
        <row r="1174">
          <cell r="D1174">
            <v>3614</v>
          </cell>
          <cell r="E1174" t="str">
            <v>CERAMIC FUSE</v>
          </cell>
          <cell r="F1174" t="str">
            <v>20A 500V</v>
          </cell>
          <cell r="G1174" t="str">
            <v>КЕРАМИЧЕСКИЙ ПРЕДОХРАНИТЕЛЬ</v>
          </cell>
          <cell r="H1174" t="str">
            <v>20А 500В</v>
          </cell>
          <cell r="I1174">
            <v>23</v>
          </cell>
          <cell r="J1174" t="str">
            <v>EACH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 t="str">
            <v>K1/8</v>
          </cell>
        </row>
        <row r="1175">
          <cell r="D1175">
            <v>3615</v>
          </cell>
          <cell r="E1175" t="str">
            <v>CERAMIC FUSE</v>
          </cell>
          <cell r="F1175" t="str">
            <v>50A 500V</v>
          </cell>
          <cell r="G1175" t="str">
            <v>КЕРАМИЧЕСКИЙ ПРЕДОХРАНИТЕЛЬ</v>
          </cell>
          <cell r="H1175" t="str">
            <v>50А 500В</v>
          </cell>
          <cell r="I1175">
            <v>41</v>
          </cell>
          <cell r="J1175" t="str">
            <v>EACH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 t="str">
            <v>K1/8</v>
          </cell>
        </row>
        <row r="1176">
          <cell r="D1176">
            <v>3616</v>
          </cell>
          <cell r="E1176" t="str">
            <v>CERAMIC FUSE</v>
          </cell>
          <cell r="F1176" t="str">
            <v>16A 500V</v>
          </cell>
          <cell r="G1176" t="str">
            <v>КЕРАМИЧЕСКИЙ ПРЕДОХРАНИТЕЛЬ</v>
          </cell>
          <cell r="H1176" t="str">
            <v>16А 500В</v>
          </cell>
          <cell r="I1176">
            <v>108</v>
          </cell>
          <cell r="J1176" t="str">
            <v>EACH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 t="str">
            <v>K1/8</v>
          </cell>
        </row>
        <row r="1177">
          <cell r="D1177">
            <v>3618</v>
          </cell>
          <cell r="E1177" t="str">
            <v>CERAMIC FUSE HOLDER</v>
          </cell>
          <cell r="F1177" t="str">
            <v>50A 500V</v>
          </cell>
          <cell r="G1177" t="str">
            <v>ДЕРЖАТЕЛЬ ДЛЯ КЕРАМИЧЕСКОГО ПРЕДОХРАНИТЕЛЯ</v>
          </cell>
          <cell r="H1177" t="str">
            <v>50А 500В</v>
          </cell>
          <cell r="I1177">
            <v>22</v>
          </cell>
          <cell r="J1177" t="str">
            <v>EACH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 t="str">
            <v>K1/8</v>
          </cell>
        </row>
        <row r="1178">
          <cell r="D1178">
            <v>3621</v>
          </cell>
          <cell r="E1178" t="str">
            <v>STARTER ROPE</v>
          </cell>
          <cell r="F1178" t="str">
            <v>280399</v>
          </cell>
          <cell r="G1178" t="str">
            <v>ШНУР СТАРТОВЫЙ</v>
          </cell>
          <cell r="H1178" t="str">
            <v>280399</v>
          </cell>
          <cell r="I1178">
            <v>1</v>
          </cell>
          <cell r="J1178" t="str">
            <v>EACH</v>
          </cell>
          <cell r="K1178">
            <v>1</v>
          </cell>
          <cell r="L1178">
            <v>1</v>
          </cell>
          <cell r="M1178">
            <v>0</v>
          </cell>
          <cell r="N1178">
            <v>0</v>
          </cell>
          <cell r="O1178" t="str">
            <v>K1/8</v>
          </cell>
        </row>
        <row r="1179">
          <cell r="D1179">
            <v>3622</v>
          </cell>
          <cell r="E1179" t="str">
            <v>MOTOR</v>
          </cell>
          <cell r="F1179" t="str">
            <v>793419-10</v>
          </cell>
          <cell r="G1179" t="str">
            <v>МОТОР</v>
          </cell>
          <cell r="H1179" t="str">
            <v>793419-10</v>
          </cell>
          <cell r="I1179">
            <v>2</v>
          </cell>
          <cell r="J1179" t="str">
            <v>EACH</v>
          </cell>
          <cell r="K1179">
            <v>25</v>
          </cell>
          <cell r="L1179">
            <v>50</v>
          </cell>
          <cell r="M1179">
            <v>0</v>
          </cell>
          <cell r="N1179">
            <v>0</v>
          </cell>
          <cell r="O1179" t="str">
            <v>K1/8</v>
          </cell>
        </row>
        <row r="1180">
          <cell r="D1180">
            <v>3623</v>
          </cell>
          <cell r="E1180" t="str">
            <v>ELECTRICAL CABLE</v>
          </cell>
          <cell r="F1180" t="str">
            <v>2 X 2.5 MM</v>
          </cell>
          <cell r="G1180" t="str">
            <v>КАБЕЛЬ ЭЛЕКТРИЧЕСКИЙ</v>
          </cell>
          <cell r="H1180" t="str">
            <v>2 X 2.5 MM</v>
          </cell>
          <cell r="I1180">
            <v>128</v>
          </cell>
          <cell r="J1180" t="str">
            <v>METER</v>
          </cell>
          <cell r="K1180">
            <v>0</v>
          </cell>
          <cell r="L1180">
            <v>0</v>
          </cell>
          <cell r="M1180">
            <v>200</v>
          </cell>
          <cell r="N1180">
            <v>25600</v>
          </cell>
          <cell r="O1180" t="str">
            <v>K1/7</v>
          </cell>
        </row>
        <row r="1181">
          <cell r="D1181">
            <v>3624</v>
          </cell>
          <cell r="E1181" t="str">
            <v>WIRE LINE</v>
          </cell>
          <cell r="F1181" t="str">
            <v>7/8"</v>
          </cell>
          <cell r="G1181" t="str">
            <v>ТАЛЕВОЙ КАНАТ</v>
          </cell>
          <cell r="H1181" t="str">
            <v>7/8"</v>
          </cell>
          <cell r="I1181">
            <v>1</v>
          </cell>
          <cell r="J1181" t="str">
            <v>DRUM</v>
          </cell>
          <cell r="K1181">
            <v>0</v>
          </cell>
          <cell r="L1181">
            <v>0</v>
          </cell>
          <cell r="M1181">
            <v>68749.5</v>
          </cell>
          <cell r="N1181">
            <v>68749.5</v>
          </cell>
          <cell r="O1181" t="str">
            <v>K2</v>
          </cell>
        </row>
        <row r="1182">
          <cell r="D1182">
            <v>3625</v>
          </cell>
          <cell r="E1182" t="str">
            <v>METAL BRACKETS</v>
          </cell>
          <cell r="F1182" t="str">
            <v/>
          </cell>
          <cell r="G1182" t="str">
            <v>МЕТАЛЛИЧЕСКИЕ СКОБЫ</v>
          </cell>
          <cell r="H1182" t="str">
            <v/>
          </cell>
          <cell r="I1182">
            <v>1</v>
          </cell>
          <cell r="J1182" t="str">
            <v>LOT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 t="str">
            <v>K1/6</v>
          </cell>
        </row>
        <row r="1183">
          <cell r="D1183">
            <v>3627</v>
          </cell>
          <cell r="E1183" t="str">
            <v>ELECTRIC MOTOR</v>
          </cell>
          <cell r="F1183" t="str">
            <v>RS-750SH 00667312</v>
          </cell>
          <cell r="G1183" t="str">
            <v>ЭЛЕКТРОМОТОР</v>
          </cell>
          <cell r="H1183" t="str">
            <v>RS-750SH 00667312</v>
          </cell>
          <cell r="I1183">
            <v>4</v>
          </cell>
          <cell r="J1183" t="str">
            <v>EACH</v>
          </cell>
          <cell r="K1183">
            <v>321</v>
          </cell>
          <cell r="L1183">
            <v>1284</v>
          </cell>
          <cell r="M1183">
            <v>0</v>
          </cell>
          <cell r="N1183">
            <v>0</v>
          </cell>
          <cell r="O1183" t="str">
            <v>K1/8</v>
          </cell>
        </row>
        <row r="1184">
          <cell r="D1184">
            <v>3629</v>
          </cell>
          <cell r="E1184" t="str">
            <v>AC UNIT</v>
          </cell>
          <cell r="F1184" t="str">
            <v>TYPE WU25 300-0250M1 PRICE INCLUDED IN LIVING UNITS PO#908</v>
          </cell>
          <cell r="G1184" t="str">
            <v>КОНДИЦИОНЕР ВОЗДУХА</v>
          </cell>
          <cell r="H1184" t="str">
            <v>ТИП WU25 300-0250М1 ЦЕНА ВКЛЮЧЕНА В ОБЩУЮ СТОИМОСТЬ ЖИЛЫХ ПОМЕЩЕНИЙ. ЗАКАЗ №908</v>
          </cell>
          <cell r="I1184">
            <v>2</v>
          </cell>
          <cell r="J1184" t="str">
            <v>EACH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 t="str">
            <v>K1/5</v>
          </cell>
        </row>
        <row r="1185">
          <cell r="D1185">
            <v>3630</v>
          </cell>
          <cell r="E1185" t="str">
            <v>SMOKE DETECTOR</v>
          </cell>
          <cell r="F1185" t="str">
            <v>3REC</v>
          </cell>
          <cell r="G1185" t="str">
            <v>ДЫМОВОЙ ДЕТЕКТОР</v>
          </cell>
          <cell r="H1185" t="str">
            <v>3REC</v>
          </cell>
          <cell r="I1185">
            <v>10</v>
          </cell>
          <cell r="J1185" t="str">
            <v>EACH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 t="str">
            <v>K1/4</v>
          </cell>
        </row>
        <row r="1186">
          <cell r="D1186">
            <v>3632</v>
          </cell>
          <cell r="E1186" t="str">
            <v>TIRE CHAIN</v>
          </cell>
          <cell r="F1186" t="str">
            <v>FOR TRUCKS</v>
          </cell>
          <cell r="G1186" t="str">
            <v>ЦЕПЬ КОЛЁСНАЯ</v>
          </cell>
          <cell r="H1186" t="str">
            <v>НА ГРУЗОВИКИ</v>
          </cell>
          <cell r="I1186">
            <v>3</v>
          </cell>
          <cell r="J1186" t="str">
            <v>SET</v>
          </cell>
          <cell r="K1186">
            <v>100</v>
          </cell>
          <cell r="L1186">
            <v>300</v>
          </cell>
          <cell r="M1186">
            <v>0</v>
          </cell>
          <cell r="N1186">
            <v>0</v>
          </cell>
          <cell r="O1186" t="str">
            <v>K1/6</v>
          </cell>
        </row>
        <row r="1187">
          <cell r="D1187">
            <v>3633</v>
          </cell>
          <cell r="E1187" t="str">
            <v>EMERGENCY LIGHTS BATTERY</v>
          </cell>
          <cell r="F1187" t="str">
            <v/>
          </cell>
          <cell r="G1187" t="str">
            <v>АККУМУЛЯТОР ДЛЯ СИСТЕМЫ АВАРИЙНОГО ОСВЕЩЕНИЯ</v>
          </cell>
          <cell r="H1187" t="str">
            <v/>
          </cell>
          <cell r="I1187">
            <v>39</v>
          </cell>
          <cell r="J1187" t="str">
            <v>EACH</v>
          </cell>
          <cell r="K1187">
            <v>20</v>
          </cell>
          <cell r="L1187">
            <v>780</v>
          </cell>
          <cell r="M1187">
            <v>0</v>
          </cell>
          <cell r="N1187">
            <v>0</v>
          </cell>
          <cell r="O1187" t="str">
            <v>K1/4</v>
          </cell>
        </row>
        <row r="1188">
          <cell r="D1188">
            <v>3635</v>
          </cell>
          <cell r="E1188" t="str">
            <v>BALL VALVE</v>
          </cell>
          <cell r="F1188" t="str">
            <v>3-1/2" DAFRAM DN100 PN16 A105 25085 E-16STA8</v>
          </cell>
          <cell r="G1188" t="str">
            <v>ШАРОВОЙ КРАН</v>
          </cell>
          <cell r="H1188" t="str">
            <v>3-1/2" DAFRAM DN100 PN16 A105 25085 E-16STA8</v>
          </cell>
          <cell r="I1188">
            <v>6</v>
          </cell>
          <cell r="J1188" t="str">
            <v>EACH</v>
          </cell>
          <cell r="K1188">
            <v>0</v>
          </cell>
          <cell r="L1188">
            <v>0</v>
          </cell>
          <cell r="M1188">
            <v>16000</v>
          </cell>
          <cell r="N1188">
            <v>96000</v>
          </cell>
          <cell r="O1188" t="str">
            <v>K1/3</v>
          </cell>
        </row>
        <row r="1189">
          <cell r="D1189">
            <v>3637</v>
          </cell>
          <cell r="E1189" t="str">
            <v>POWER TONG JAW</v>
          </cell>
          <cell r="F1189" t="str">
            <v>2-7/8" (73 MM)</v>
          </cell>
          <cell r="G1189" t="str">
            <v>ЧЕЛЮСТЬ ДЛЯ ТРУБНОГО КЛЮЧА</v>
          </cell>
          <cell r="H1189" t="str">
            <v>2-7/8" (73 MM)</v>
          </cell>
          <cell r="I1189">
            <v>2</v>
          </cell>
          <cell r="J1189" t="str">
            <v>EACH</v>
          </cell>
          <cell r="K1189">
            <v>0</v>
          </cell>
          <cell r="L1189">
            <v>0</v>
          </cell>
          <cell r="M1189">
            <v>1192.7</v>
          </cell>
          <cell r="N1189">
            <v>2385.4</v>
          </cell>
          <cell r="O1189" t="str">
            <v>K2</v>
          </cell>
        </row>
        <row r="1190">
          <cell r="D1190">
            <v>3639</v>
          </cell>
          <cell r="E1190" t="str">
            <v>CHECK VALVE</v>
          </cell>
          <cell r="F1190" t="str">
            <v>1" FLANGED</v>
          </cell>
          <cell r="G1190" t="str">
            <v>ОБРАТНЫЙ КЛАПАН</v>
          </cell>
          <cell r="H1190" t="str">
            <v>1" НА ФЛАНЦАХ</v>
          </cell>
          <cell r="I1190">
            <v>1</v>
          </cell>
          <cell r="J1190" t="str">
            <v>EACH</v>
          </cell>
          <cell r="K1190">
            <v>0</v>
          </cell>
          <cell r="L1190">
            <v>0</v>
          </cell>
          <cell r="M1190">
            <v>4300</v>
          </cell>
          <cell r="N1190">
            <v>4300</v>
          </cell>
          <cell r="O1190" t="str">
            <v>K2</v>
          </cell>
        </row>
        <row r="1191">
          <cell r="D1191">
            <v>3640</v>
          </cell>
          <cell r="E1191" t="str">
            <v>BALL VALVE</v>
          </cell>
          <cell r="F1191" t="str">
            <v>50MM</v>
          </cell>
          <cell r="G1191" t="str">
            <v>ЗАДВИЖКА ШАРОВАЯ</v>
          </cell>
          <cell r="H1191" t="str">
            <v>50MM</v>
          </cell>
          <cell r="I1191">
            <v>1</v>
          </cell>
          <cell r="J1191" t="str">
            <v>EACH</v>
          </cell>
          <cell r="K1191">
            <v>13</v>
          </cell>
          <cell r="L1191">
            <v>13</v>
          </cell>
          <cell r="M1191">
            <v>0</v>
          </cell>
          <cell r="N1191">
            <v>0</v>
          </cell>
          <cell r="O1191" t="str">
            <v>K1/3</v>
          </cell>
        </row>
        <row r="1192">
          <cell r="D1192">
            <v>3641</v>
          </cell>
          <cell r="E1192" t="str">
            <v>ADAPTER</v>
          </cell>
          <cell r="F1192" t="str">
            <v>4" THREADED</v>
          </cell>
          <cell r="G1192" t="str">
            <v>АДАПТЕР</v>
          </cell>
          <cell r="H1192" t="str">
            <v>4" С РЕЗЬБОЙ</v>
          </cell>
          <cell r="I1192">
            <v>3</v>
          </cell>
          <cell r="J1192" t="str">
            <v>EACH</v>
          </cell>
          <cell r="K1192">
            <v>0</v>
          </cell>
          <cell r="L1192">
            <v>0</v>
          </cell>
          <cell r="M1192">
            <v>8600</v>
          </cell>
          <cell r="N1192">
            <v>25800</v>
          </cell>
          <cell r="O1192" t="str">
            <v>K1/3</v>
          </cell>
        </row>
        <row r="1193">
          <cell r="D1193">
            <v>3642</v>
          </cell>
          <cell r="E1193" t="str">
            <v>POWER TONG DIES</v>
          </cell>
          <cell r="F1193" t="str">
            <v>2-7/8" (73 MM)</v>
          </cell>
          <cell r="G1193" t="str">
            <v>СУХАРИ ДЛЯ ТРУБНОГО КЛЮЧА</v>
          </cell>
          <cell r="H1193" t="str">
            <v>2-7/8" (73 MM)</v>
          </cell>
          <cell r="I1193">
            <v>10</v>
          </cell>
          <cell r="J1193" t="str">
            <v>EACH</v>
          </cell>
          <cell r="K1193">
            <v>0</v>
          </cell>
          <cell r="L1193">
            <v>0</v>
          </cell>
          <cell r="M1193">
            <v>1192.7</v>
          </cell>
          <cell r="N1193">
            <v>11927</v>
          </cell>
          <cell r="O1193" t="str">
            <v>K2</v>
          </cell>
        </row>
        <row r="1194">
          <cell r="D1194">
            <v>3643</v>
          </cell>
          <cell r="E1194" t="str">
            <v>SLIP INSERTS</v>
          </cell>
          <cell r="F1194" t="str">
            <v>2-7/8" (73 MM)</v>
          </cell>
          <cell r="G1194" t="str">
            <v>СУХАРИ КЛИНОВЫЕ</v>
          </cell>
          <cell r="H1194" t="str">
            <v>2-7/8" (73 MM)</v>
          </cell>
          <cell r="I1194">
            <v>36</v>
          </cell>
          <cell r="J1194" t="str">
            <v>EACH</v>
          </cell>
          <cell r="K1194">
            <v>0</v>
          </cell>
          <cell r="L1194">
            <v>0</v>
          </cell>
          <cell r="M1194">
            <v>1192.7</v>
          </cell>
          <cell r="N1194">
            <v>42937.2</v>
          </cell>
          <cell r="O1194" t="str">
            <v>K2</v>
          </cell>
        </row>
        <row r="1195">
          <cell r="D1195">
            <v>3644</v>
          </cell>
          <cell r="E1195" t="str">
            <v>POWER TONG DIES</v>
          </cell>
          <cell r="F1195" t="str">
            <v>5-3/4"</v>
          </cell>
          <cell r="G1195" t="str">
            <v>СУХАРИ ДЛЯ ТРУБНОГО КЛЮЧА</v>
          </cell>
          <cell r="H1195" t="str">
            <v>5-3/4"</v>
          </cell>
          <cell r="I1195">
            <v>6</v>
          </cell>
          <cell r="J1195" t="str">
            <v>EACH</v>
          </cell>
          <cell r="K1195">
            <v>0</v>
          </cell>
          <cell r="L1195">
            <v>0</v>
          </cell>
          <cell r="M1195">
            <v>1192.7</v>
          </cell>
          <cell r="N1195">
            <v>7156.2</v>
          </cell>
          <cell r="O1195" t="str">
            <v>K2</v>
          </cell>
        </row>
        <row r="1196">
          <cell r="D1196">
            <v>3645</v>
          </cell>
          <cell r="E1196" t="str">
            <v>SPARE PARTS FOR BULLDOZER BGM-12-3</v>
          </cell>
          <cell r="F1196" t="str">
            <v/>
          </cell>
          <cell r="G1196" t="str">
            <v>ЗАПАСНЫЕ ЧАСТИ ДЛЯ БУРОВОЙ ГРУНТОРЕЗНОЙ МАШИНЫ БГМ-12-3</v>
          </cell>
          <cell r="H1196" t="str">
            <v/>
          </cell>
          <cell r="I1196">
            <v>1</v>
          </cell>
          <cell r="J1196" t="str">
            <v>LOT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 t="str">
            <v>K2</v>
          </cell>
        </row>
        <row r="1197">
          <cell r="D1197">
            <v>3646</v>
          </cell>
          <cell r="E1197" t="str">
            <v>FLANGE THREADED</v>
          </cell>
          <cell r="F1197" t="str">
            <v>114.3 MM</v>
          </cell>
          <cell r="G1197" t="str">
            <v>ФЛАНЕЦ С РЕЗЬБОЙ</v>
          </cell>
          <cell r="H1197" t="str">
            <v>114.3 MM</v>
          </cell>
          <cell r="I1197">
            <v>6</v>
          </cell>
          <cell r="J1197" t="str">
            <v>EACH</v>
          </cell>
          <cell r="K1197">
            <v>0</v>
          </cell>
          <cell r="L1197">
            <v>0</v>
          </cell>
          <cell r="M1197">
            <v>4300</v>
          </cell>
          <cell r="N1197">
            <v>25800</v>
          </cell>
          <cell r="O1197" t="str">
            <v>K2</v>
          </cell>
        </row>
        <row r="1198">
          <cell r="D1198">
            <v>3650</v>
          </cell>
          <cell r="E1198" t="str">
            <v>SLEEVE RUBBER PACKING</v>
          </cell>
          <cell r="F1198" t="str">
            <v>NB-50 PUMP</v>
          </cell>
          <cell r="G1198" t="str">
            <v>РЕЗИНОВЫЙ УПЛОТНИТЕЛЬ ВТУЛКИ</v>
          </cell>
          <cell r="H1198" t="str">
            <v>ДЛЯ НАСОСА НБ-50</v>
          </cell>
          <cell r="I1198">
            <v>5</v>
          </cell>
          <cell r="J1198" t="str">
            <v>EACH</v>
          </cell>
          <cell r="K1198">
            <v>0</v>
          </cell>
          <cell r="L1198">
            <v>0</v>
          </cell>
          <cell r="M1198">
            <v>100</v>
          </cell>
          <cell r="N1198">
            <v>500</v>
          </cell>
          <cell r="O1198" t="str">
            <v>K1/2</v>
          </cell>
        </row>
        <row r="1199">
          <cell r="D1199">
            <v>3651</v>
          </cell>
          <cell r="E1199" t="str">
            <v>SLEEVE METAL RING</v>
          </cell>
          <cell r="F1199" t="str">
            <v>NB-50 PUMP</v>
          </cell>
          <cell r="G1199" t="str">
            <v>МЕТАЛЛИЧЕСКОЕ КОЛЬЦО ВТУЛКИ</v>
          </cell>
          <cell r="H1199" t="str">
            <v>ДЛЯ НАСОСА НБ-50</v>
          </cell>
          <cell r="I1199">
            <v>2</v>
          </cell>
          <cell r="J1199" t="str">
            <v>EACH</v>
          </cell>
          <cell r="K1199">
            <v>0</v>
          </cell>
          <cell r="L1199">
            <v>0</v>
          </cell>
          <cell r="M1199">
            <v>1500</v>
          </cell>
          <cell r="N1199">
            <v>3000</v>
          </cell>
          <cell r="O1199" t="str">
            <v>K1/2</v>
          </cell>
        </row>
        <row r="1200">
          <cell r="D1200">
            <v>3656</v>
          </cell>
          <cell r="E1200" t="str">
            <v>SLEEVE</v>
          </cell>
          <cell r="F1200" t="str">
            <v/>
          </cell>
          <cell r="G1200" t="str">
            <v>ВТУЛКА</v>
          </cell>
          <cell r="H1200" t="str">
            <v/>
          </cell>
          <cell r="I1200">
            <v>8</v>
          </cell>
          <cell r="J1200" t="str">
            <v>EACH</v>
          </cell>
          <cell r="K1200">
            <v>0</v>
          </cell>
          <cell r="L1200">
            <v>0</v>
          </cell>
          <cell r="M1200">
            <v>540</v>
          </cell>
          <cell r="N1200">
            <v>4320</v>
          </cell>
          <cell r="O1200" t="str">
            <v>K2</v>
          </cell>
        </row>
        <row r="1201">
          <cell r="D1201">
            <v>3659</v>
          </cell>
          <cell r="E1201" t="str">
            <v>PUMP STEM</v>
          </cell>
          <cell r="F1201" t="str">
            <v>NB-50 PUMP</v>
          </cell>
          <cell r="G1201" t="str">
            <v>ШТОК НАСОСНЫЙ</v>
          </cell>
          <cell r="H1201" t="str">
            <v>ДЛЯ НАСОСА НБ-50</v>
          </cell>
          <cell r="I1201">
            <v>5</v>
          </cell>
          <cell r="J1201" t="str">
            <v>EACH</v>
          </cell>
          <cell r="K1201">
            <v>0</v>
          </cell>
          <cell r="L1201">
            <v>0</v>
          </cell>
          <cell r="M1201">
            <v>7920</v>
          </cell>
          <cell r="N1201">
            <v>39600</v>
          </cell>
          <cell r="O1201" t="str">
            <v>K2</v>
          </cell>
        </row>
        <row r="1202">
          <cell r="D1202">
            <v>3661</v>
          </cell>
          <cell r="E1202" t="str">
            <v>NIPPLE</v>
          </cell>
          <cell r="F1202" t="str">
            <v>110MM X 30CM</v>
          </cell>
          <cell r="G1202" t="str">
            <v>НИППЕЛЬ</v>
          </cell>
          <cell r="H1202" t="str">
            <v>110MM X 30CM</v>
          </cell>
          <cell r="I1202">
            <v>3</v>
          </cell>
          <cell r="J1202" t="str">
            <v>EACH</v>
          </cell>
          <cell r="K1202">
            <v>0</v>
          </cell>
          <cell r="L1202">
            <v>0</v>
          </cell>
          <cell r="M1202">
            <v>1000</v>
          </cell>
          <cell r="N1202">
            <v>3000</v>
          </cell>
          <cell r="O1202" t="str">
            <v>K1/2</v>
          </cell>
        </row>
        <row r="1203">
          <cell r="D1203">
            <v>3663</v>
          </cell>
          <cell r="E1203" t="str">
            <v>COUPLING</v>
          </cell>
          <cell r="F1203" t="str">
            <v>4-1/2" STD CS</v>
          </cell>
          <cell r="G1203" t="str">
            <v>МУФТА</v>
          </cell>
          <cell r="H1203" t="str">
            <v>4-1/2" STD CS</v>
          </cell>
          <cell r="I1203">
            <v>11</v>
          </cell>
          <cell r="J1203" t="str">
            <v>EACH</v>
          </cell>
          <cell r="K1203">
            <v>10</v>
          </cell>
          <cell r="L1203">
            <v>110</v>
          </cell>
          <cell r="M1203">
            <v>0</v>
          </cell>
          <cell r="N1203">
            <v>0</v>
          </cell>
          <cell r="O1203" t="str">
            <v>K1/2</v>
          </cell>
        </row>
        <row r="1204">
          <cell r="D1204">
            <v>3665</v>
          </cell>
          <cell r="E1204" t="str">
            <v>BUSHING</v>
          </cell>
          <cell r="F1204" t="str">
            <v>3" X 2-1/2"</v>
          </cell>
          <cell r="G1204" t="str">
            <v>РЕДУКТОР</v>
          </cell>
          <cell r="H1204" t="str">
            <v>3" X 2-1/2"</v>
          </cell>
          <cell r="I1204">
            <v>8</v>
          </cell>
          <cell r="J1204" t="str">
            <v>EACH</v>
          </cell>
          <cell r="K1204">
            <v>10</v>
          </cell>
          <cell r="L1204">
            <v>80</v>
          </cell>
          <cell r="M1204">
            <v>0</v>
          </cell>
          <cell r="N1204">
            <v>0</v>
          </cell>
          <cell r="O1204" t="str">
            <v>K1/2</v>
          </cell>
        </row>
        <row r="1205">
          <cell r="D1205">
            <v>3667</v>
          </cell>
          <cell r="E1205" t="str">
            <v>BELL REDUCER</v>
          </cell>
          <cell r="F1205" t="str">
            <v>3" X 2"</v>
          </cell>
          <cell r="G1205" t="str">
            <v>РЕДУКТОР МУФТА НА МУФТУ</v>
          </cell>
          <cell r="H1205" t="str">
            <v>3" X 2"</v>
          </cell>
          <cell r="I1205">
            <v>5</v>
          </cell>
          <cell r="J1205" t="str">
            <v>EACH</v>
          </cell>
          <cell r="K1205">
            <v>15</v>
          </cell>
          <cell r="L1205">
            <v>75</v>
          </cell>
          <cell r="M1205">
            <v>0</v>
          </cell>
          <cell r="N1205">
            <v>0</v>
          </cell>
          <cell r="O1205" t="str">
            <v>K1/2</v>
          </cell>
        </row>
        <row r="1206">
          <cell r="D1206">
            <v>3668</v>
          </cell>
          <cell r="E1206" t="str">
            <v>BELL REDUCER</v>
          </cell>
          <cell r="F1206" t="str">
            <v>2" X 1-1/2"</v>
          </cell>
          <cell r="G1206" t="str">
            <v>РЕДУКТОР МУФТА НА МУФТУ</v>
          </cell>
          <cell r="H1206" t="str">
            <v>2" X 1-1/2"</v>
          </cell>
          <cell r="I1206">
            <v>4</v>
          </cell>
          <cell r="J1206" t="str">
            <v>EACH</v>
          </cell>
          <cell r="K1206">
            <v>5</v>
          </cell>
          <cell r="L1206">
            <v>20</v>
          </cell>
          <cell r="M1206">
            <v>0</v>
          </cell>
          <cell r="N1206">
            <v>0</v>
          </cell>
          <cell r="O1206" t="str">
            <v>K1/2</v>
          </cell>
        </row>
        <row r="1207">
          <cell r="D1207">
            <v>3670</v>
          </cell>
          <cell r="E1207" t="str">
            <v>BELL REDUCER</v>
          </cell>
          <cell r="F1207" t="str">
            <v>3" X 2-1/2"</v>
          </cell>
          <cell r="G1207" t="str">
            <v>РУДУКТОР МУФТА НА МУФТУ</v>
          </cell>
          <cell r="H1207" t="str">
            <v>3" X 2-1/2"</v>
          </cell>
          <cell r="I1207">
            <v>6</v>
          </cell>
          <cell r="J1207" t="str">
            <v>EACH</v>
          </cell>
          <cell r="K1207">
            <v>15</v>
          </cell>
          <cell r="L1207">
            <v>90</v>
          </cell>
          <cell r="M1207">
            <v>0</v>
          </cell>
          <cell r="N1207">
            <v>0</v>
          </cell>
          <cell r="O1207" t="str">
            <v>K1/2</v>
          </cell>
        </row>
        <row r="1208">
          <cell r="D1208">
            <v>3671</v>
          </cell>
          <cell r="E1208" t="str">
            <v>FLOW CONTROL VALVE</v>
          </cell>
          <cell r="F1208" t="str">
            <v>2" PISTON TYPE WP3705 FIG#9HL408 BONNEY FORGE</v>
          </cell>
          <cell r="G1208" t="str">
            <v>КОНТРОЛЬНЫЙ КЛАПАН</v>
          </cell>
          <cell r="H1208" t="str">
            <v>2" ПОРШНЕВОГО ТИПА WP3705 FIG#9HL408 БОННИ ФОРДЖ</v>
          </cell>
          <cell r="I1208">
            <v>2</v>
          </cell>
          <cell r="J1208" t="str">
            <v>EACH</v>
          </cell>
          <cell r="K1208">
            <v>150</v>
          </cell>
          <cell r="L1208">
            <v>300</v>
          </cell>
          <cell r="M1208">
            <v>0</v>
          </cell>
          <cell r="N1208">
            <v>0</v>
          </cell>
          <cell r="O1208" t="str">
            <v>K1/2</v>
          </cell>
        </row>
        <row r="1209">
          <cell r="D1209">
            <v>3672</v>
          </cell>
          <cell r="E1209" t="str">
            <v>HYDRAULIC HOSE WITH FITTINGS</v>
          </cell>
          <cell r="F1209" t="str">
            <v>RVB 12-1050 FOR CRANE KC-6472 40 TON</v>
          </cell>
          <cell r="G1209" t="str">
            <v>ГИДРАВЛИЧЕСКИЙ ШЛАНГ СО ШТУЦЕРАМИ</v>
          </cell>
          <cell r="H1209" t="str">
            <v>RVB 12-1050 НА КРАН KC-6472 40 ТОН</v>
          </cell>
          <cell r="I1209">
            <v>1</v>
          </cell>
          <cell r="J1209" t="str">
            <v>EACH</v>
          </cell>
          <cell r="K1209">
            <v>0</v>
          </cell>
          <cell r="L1209">
            <v>0</v>
          </cell>
          <cell r="M1209">
            <v>500</v>
          </cell>
          <cell r="N1209">
            <v>500</v>
          </cell>
          <cell r="O1209" t="str">
            <v>K1/1</v>
          </cell>
        </row>
        <row r="1210">
          <cell r="D1210">
            <v>3673</v>
          </cell>
          <cell r="E1210" t="str">
            <v>HYDRAULIC HOSE WITH FITTINGS</v>
          </cell>
          <cell r="F1210" t="str">
            <v>25 X 10-25-U FOR CRANE KC-6472 40 TON</v>
          </cell>
          <cell r="G1210" t="str">
            <v>ГИДРАВЛИЧЕСКИЙ ШЛАНГ СО ШТУЦЕРАМИ</v>
          </cell>
          <cell r="H1210" t="str">
            <v>25 X 10-25-У НА КРАН KC-6472 40 ТОН</v>
          </cell>
          <cell r="I1210">
            <v>1</v>
          </cell>
          <cell r="J1210" t="str">
            <v>EACH</v>
          </cell>
          <cell r="K1210">
            <v>0</v>
          </cell>
          <cell r="L1210">
            <v>0</v>
          </cell>
          <cell r="M1210">
            <v>500</v>
          </cell>
          <cell r="N1210">
            <v>500</v>
          </cell>
          <cell r="O1210" t="str">
            <v>K1/1</v>
          </cell>
        </row>
        <row r="1211">
          <cell r="D1211">
            <v>3674</v>
          </cell>
          <cell r="E1211" t="str">
            <v>HYDRAULIC HOSE WITH FITTINGS</v>
          </cell>
          <cell r="F1211" t="str">
            <v>SAE100 R12 FOR CRANE KC-6472 40 TON</v>
          </cell>
          <cell r="G1211" t="str">
            <v>ГИДРАВЛИЧЕСКИЙ ШЛАНГ СО ШТУЦЕРАМИ</v>
          </cell>
          <cell r="H1211" t="str">
            <v>SAE100 R12 НА КРАН KC-6472 40 ТОН</v>
          </cell>
          <cell r="I1211">
            <v>1</v>
          </cell>
          <cell r="J1211" t="str">
            <v>EACH</v>
          </cell>
          <cell r="K1211">
            <v>0</v>
          </cell>
          <cell r="L1211">
            <v>0</v>
          </cell>
          <cell r="M1211">
            <v>500</v>
          </cell>
          <cell r="N1211">
            <v>500</v>
          </cell>
          <cell r="O1211" t="str">
            <v>K1/1</v>
          </cell>
        </row>
        <row r="1212">
          <cell r="D1212">
            <v>3676</v>
          </cell>
          <cell r="E1212" t="str">
            <v>SPARE PARTS</v>
          </cell>
          <cell r="F1212" t="str">
            <v>FOR CRANE KC-6472 40 TON</v>
          </cell>
          <cell r="G1212" t="str">
            <v>ЗАПАСНЫЕ ЧАСТИ</v>
          </cell>
          <cell r="H1212" t="str">
            <v>ДЛЯ КРАНА КС-6472 40 ТОН</v>
          </cell>
          <cell r="I1212">
            <v>1</v>
          </cell>
          <cell r="J1212" t="str">
            <v>LOT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 t="str">
            <v>K1/1</v>
          </cell>
        </row>
        <row r="1213">
          <cell r="D1213">
            <v>3677</v>
          </cell>
          <cell r="E1213" t="str">
            <v>LUMINISCENT LIGHT</v>
          </cell>
          <cell r="F1213" t="str">
            <v>18W/20</v>
          </cell>
          <cell r="G1213" t="str">
            <v>ЛЮМИНИСЦЕНТНАЯ ЛАМПА</v>
          </cell>
          <cell r="H1213" t="str">
            <v>18W/20</v>
          </cell>
          <cell r="I1213">
            <v>1</v>
          </cell>
          <cell r="J1213" t="str">
            <v>EACH</v>
          </cell>
          <cell r="K1213">
            <v>0</v>
          </cell>
          <cell r="L1213">
            <v>0</v>
          </cell>
          <cell r="M1213">
            <v>1800</v>
          </cell>
          <cell r="N1213">
            <v>1800</v>
          </cell>
          <cell r="O1213" t="str">
            <v>K1/1</v>
          </cell>
        </row>
        <row r="1214">
          <cell r="D1214">
            <v>3679</v>
          </cell>
          <cell r="E1214" t="str">
            <v>STARTER</v>
          </cell>
          <cell r="F1214" t="str">
            <v>80C-220-1</v>
          </cell>
          <cell r="G1214" t="str">
            <v>СТАРТЕР</v>
          </cell>
          <cell r="H1214" t="str">
            <v>80C-220-1</v>
          </cell>
          <cell r="I1214">
            <v>30</v>
          </cell>
          <cell r="J1214" t="str">
            <v>EACH</v>
          </cell>
          <cell r="K1214">
            <v>0</v>
          </cell>
          <cell r="L1214">
            <v>0</v>
          </cell>
          <cell r="M1214">
            <v>100</v>
          </cell>
          <cell r="N1214">
            <v>3000</v>
          </cell>
          <cell r="O1214" t="str">
            <v>K1/1</v>
          </cell>
        </row>
        <row r="1215">
          <cell r="D1215">
            <v>3680</v>
          </cell>
          <cell r="E1215" t="str">
            <v>LIGHT BULB</v>
          </cell>
          <cell r="F1215" t="str">
            <v>400W HQI-T</v>
          </cell>
          <cell r="G1215" t="str">
            <v>ЛАМПА</v>
          </cell>
          <cell r="H1215" t="str">
            <v>400W HQI-T</v>
          </cell>
          <cell r="I1215">
            <v>46</v>
          </cell>
          <cell r="J1215" t="str">
            <v>EACH</v>
          </cell>
          <cell r="K1215">
            <v>0</v>
          </cell>
          <cell r="L1215">
            <v>0</v>
          </cell>
          <cell r="M1215">
            <v>500</v>
          </cell>
          <cell r="N1215">
            <v>23000</v>
          </cell>
          <cell r="O1215" t="str">
            <v>K1/1</v>
          </cell>
        </row>
        <row r="1216">
          <cell r="D1216">
            <v>3681</v>
          </cell>
          <cell r="E1216" t="str">
            <v>BELT 4000</v>
          </cell>
          <cell r="F1216" t="str">
            <v>NB-50 PUMP</v>
          </cell>
          <cell r="G1216" t="str">
            <v>РЕМЕНЬ 4000</v>
          </cell>
          <cell r="H1216" t="str">
            <v>ДЛЯ НАСОСА НБ-50</v>
          </cell>
          <cell r="I1216">
            <v>1</v>
          </cell>
          <cell r="J1216" t="str">
            <v>EACH</v>
          </cell>
          <cell r="K1216">
            <v>0</v>
          </cell>
          <cell r="L1216">
            <v>0</v>
          </cell>
          <cell r="M1216">
            <v>300</v>
          </cell>
          <cell r="N1216">
            <v>300</v>
          </cell>
          <cell r="O1216" t="str">
            <v>K1/0</v>
          </cell>
        </row>
        <row r="1217">
          <cell r="D1217">
            <v>3682</v>
          </cell>
          <cell r="E1217" t="str">
            <v>TONG TORQUE GAUGE</v>
          </cell>
          <cell r="F1217" t="str">
            <v>0-2000 FT/LBS</v>
          </cell>
          <cell r="G1217" t="str">
            <v>МЕГАМЕТР</v>
          </cell>
          <cell r="H1217" t="str">
            <v>0-2000 ФТ/ФУНТ</v>
          </cell>
          <cell r="I1217">
            <v>1</v>
          </cell>
          <cell r="J1217" t="str">
            <v>EACH</v>
          </cell>
          <cell r="K1217">
            <v>0</v>
          </cell>
          <cell r="L1217">
            <v>0</v>
          </cell>
          <cell r="M1217">
            <v>86427</v>
          </cell>
          <cell r="N1217">
            <v>86427</v>
          </cell>
          <cell r="O1217" t="str">
            <v>K1/0</v>
          </cell>
        </row>
        <row r="1218">
          <cell r="D1218">
            <v>3686</v>
          </cell>
          <cell r="E1218" t="str">
            <v>PUP JOINT 6 FT</v>
          </cell>
          <cell r="F1218" t="str">
            <v>2-7/8" 6.5 LBS/FT API SMLS C/W COUPLING</v>
          </cell>
          <cell r="G1218" t="str">
            <v>ПАТРУБОК 6 ФУТОВ</v>
          </cell>
          <cell r="H1218" t="str">
            <v>2-7/8" 6.5 ФУНТ/ФУТ API БЕЗ ШВА C МУФТОЙ</v>
          </cell>
          <cell r="I1218">
            <v>4</v>
          </cell>
          <cell r="J1218" t="str">
            <v>EACH</v>
          </cell>
          <cell r="K1218">
            <v>156.8888</v>
          </cell>
          <cell r="L1218">
            <v>627.55520000000001</v>
          </cell>
          <cell r="M1218">
            <v>0</v>
          </cell>
          <cell r="N1218">
            <v>0</v>
          </cell>
          <cell r="O1218" t="str">
            <v>K2</v>
          </cell>
        </row>
        <row r="1219">
          <cell r="D1219">
            <v>3687</v>
          </cell>
          <cell r="E1219" t="str">
            <v>PUP JOINT 8 FT</v>
          </cell>
          <cell r="F1219" t="str">
            <v>2-7/8" 6.5 LBS/FT API SMLS C/W COUPLING</v>
          </cell>
          <cell r="G1219" t="str">
            <v>ПАТРУБОК 8 ФУТОВ</v>
          </cell>
          <cell r="H1219" t="str">
            <v>2-7/8" 6.5 ФУНТ/ФУТ API БЕЗ ШВА C МУФТОЙ</v>
          </cell>
          <cell r="I1219">
            <v>1</v>
          </cell>
          <cell r="J1219" t="str">
            <v>EACH</v>
          </cell>
          <cell r="K1219">
            <v>156.8888</v>
          </cell>
          <cell r="L1219">
            <v>156.8888</v>
          </cell>
          <cell r="M1219">
            <v>0</v>
          </cell>
          <cell r="N1219">
            <v>0</v>
          </cell>
          <cell r="O1219" t="str">
            <v>K2</v>
          </cell>
        </row>
        <row r="1220">
          <cell r="D1220">
            <v>3687</v>
          </cell>
          <cell r="E1220" t="str">
            <v>PUP JOINT 8 FT</v>
          </cell>
          <cell r="F1220" t="str">
            <v>2-7/8" 6.5 LBS/FT API SMLS C/W COUPLING</v>
          </cell>
          <cell r="G1220" t="str">
            <v>ПАТРУБОК 8 ФУТОВ</v>
          </cell>
          <cell r="H1220" t="str">
            <v>2-7/8" 6.5 ФУНТ/ФУТ API БЕЗ ШВА C МУФТОЙ</v>
          </cell>
          <cell r="I1220">
            <v>1</v>
          </cell>
          <cell r="J1220" t="str">
            <v>EACH</v>
          </cell>
          <cell r="K1220">
            <v>156.88999999999999</v>
          </cell>
          <cell r="L1220">
            <v>156.88999999999999</v>
          </cell>
          <cell r="M1220">
            <v>0</v>
          </cell>
          <cell r="N1220">
            <v>0</v>
          </cell>
          <cell r="O1220" t="str">
            <v>K2</v>
          </cell>
        </row>
        <row r="1221">
          <cell r="D1221">
            <v>3688</v>
          </cell>
          <cell r="E1221" t="str">
            <v>PUP JOINT 10 FT</v>
          </cell>
          <cell r="F1221" t="str">
            <v>2-7/8" 6.5 LBS/FT API SMLS C/W COUPLING</v>
          </cell>
          <cell r="G1221" t="str">
            <v>ПАТРУБОК 10 ФУТОВ</v>
          </cell>
          <cell r="H1221" t="str">
            <v>2-7/8" 6.5 ФУНТ/ФУТ API БЕЗ ШВА C МУФТОЙ</v>
          </cell>
          <cell r="I1221">
            <v>1</v>
          </cell>
          <cell r="J1221" t="str">
            <v>EACH</v>
          </cell>
          <cell r="K1221">
            <v>156.8888</v>
          </cell>
          <cell r="L1221">
            <v>156.8888</v>
          </cell>
          <cell r="M1221">
            <v>0</v>
          </cell>
          <cell r="N1221">
            <v>0</v>
          </cell>
          <cell r="O1221" t="str">
            <v>K2</v>
          </cell>
        </row>
        <row r="1222">
          <cell r="D1222">
            <v>3690</v>
          </cell>
          <cell r="E1222" t="str">
            <v>STUDS WITH 2 NUTS</v>
          </cell>
          <cell r="F1222" t="str">
            <v>1-1/4" X 13"</v>
          </cell>
          <cell r="G1222" t="str">
            <v>ШПИЛЬКИ С 2 ГАЙКАМИ</v>
          </cell>
          <cell r="H1222" t="str">
            <v>1-1/4" X 13"</v>
          </cell>
          <cell r="I1222">
            <v>8</v>
          </cell>
          <cell r="J1222" t="str">
            <v>EACH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 t="str">
            <v>K/C-26</v>
          </cell>
        </row>
        <row r="1223">
          <cell r="D1223">
            <v>3692</v>
          </cell>
          <cell r="E1223" t="str">
            <v>WASHERS</v>
          </cell>
          <cell r="F1223" t="str">
            <v>1-1/4"</v>
          </cell>
          <cell r="G1223" t="str">
            <v>ШАЙБЫ</v>
          </cell>
          <cell r="H1223" t="str">
            <v>1-1/4"</v>
          </cell>
          <cell r="I1223">
            <v>16</v>
          </cell>
          <cell r="J1223" t="str">
            <v>EACH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 t="str">
            <v>K/C-26</v>
          </cell>
        </row>
        <row r="1224">
          <cell r="D1224">
            <v>3693</v>
          </cell>
          <cell r="E1224" t="str">
            <v>NIPPLE</v>
          </cell>
          <cell r="F1224" t="str">
            <v>4 SPH PIN X 4 SPH PIN X 12"</v>
          </cell>
          <cell r="G1224" t="str">
            <v>НИППЕЛЬ</v>
          </cell>
          <cell r="H1224" t="str">
            <v>4 SPH PIN X 4 SPH PIN X 12"</v>
          </cell>
          <cell r="I1224">
            <v>2</v>
          </cell>
          <cell r="J1224" t="str">
            <v>EACH</v>
          </cell>
          <cell r="K1224">
            <v>38.75</v>
          </cell>
          <cell r="L1224">
            <v>77.5</v>
          </cell>
          <cell r="M1224">
            <v>0</v>
          </cell>
          <cell r="N1224">
            <v>0</v>
          </cell>
          <cell r="O1224" t="str">
            <v>K1/FRONT</v>
          </cell>
        </row>
        <row r="1225">
          <cell r="D1225">
            <v>3694</v>
          </cell>
          <cell r="E1225" t="str">
            <v>BLADE TYPE CERAMIC FUSE</v>
          </cell>
          <cell r="F1225" t="str">
            <v>200A 500V</v>
          </cell>
          <cell r="G1225" t="str">
            <v>КЕРАМИЧЕСКИЙ ПРЕДОХРАНИТЕЛЬ</v>
          </cell>
          <cell r="H1225" t="str">
            <v>200А 500В</v>
          </cell>
          <cell r="I1225">
            <v>6</v>
          </cell>
          <cell r="J1225" t="str">
            <v>EACH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 t="str">
            <v>K1/8</v>
          </cell>
        </row>
        <row r="1226">
          <cell r="D1226">
            <v>3695</v>
          </cell>
          <cell r="E1226" t="str">
            <v>CERAMIC FUSE HOLDER</v>
          </cell>
          <cell r="F1226" t="str">
            <v>200A 500V</v>
          </cell>
          <cell r="G1226" t="str">
            <v>ДЕРЖАТЕЛЬ ДЛЯ КЕРАМИЧЕСКОГО ПРЕДОХРАНИТЕЛЯ</v>
          </cell>
          <cell r="H1226" t="str">
            <v>200А 500В</v>
          </cell>
          <cell r="I1226">
            <v>6</v>
          </cell>
          <cell r="J1226" t="str">
            <v>EACH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 t="str">
            <v>K1/8</v>
          </cell>
        </row>
        <row r="1227">
          <cell r="D1227">
            <v>3696</v>
          </cell>
          <cell r="E1227" t="str">
            <v>CERAMIC FUSE HOLDER</v>
          </cell>
          <cell r="F1227" t="str">
            <v>16A 500V</v>
          </cell>
          <cell r="G1227" t="str">
            <v>ДЕРЖАТЕЛЬ ДЛЯ КЕРАМИЧЕСКОГО ПРЕДОХРАНИТЕЛЯ</v>
          </cell>
          <cell r="H1227" t="str">
            <v>16А 500В</v>
          </cell>
          <cell r="I1227">
            <v>43</v>
          </cell>
          <cell r="J1227" t="str">
            <v>EACH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 t="str">
            <v>K1/8</v>
          </cell>
        </row>
        <row r="1228">
          <cell r="D1228">
            <v>3697</v>
          </cell>
          <cell r="E1228" t="str">
            <v>CERAMIC FUSE HOLDER</v>
          </cell>
          <cell r="F1228" t="str">
            <v>20A 500V</v>
          </cell>
          <cell r="G1228" t="str">
            <v>ДЕРЖАТЕЛЬ ДЛЯ КЕРАМИЧЕСКОГО ПРЕДОХРАНИТЕЛЯ</v>
          </cell>
          <cell r="H1228" t="str">
            <v>20А 500В</v>
          </cell>
          <cell r="I1228">
            <v>17</v>
          </cell>
          <cell r="J1228" t="str">
            <v>EACH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 t="str">
            <v>K1/8</v>
          </cell>
        </row>
        <row r="1229">
          <cell r="D1229">
            <v>3698</v>
          </cell>
          <cell r="E1229" t="str">
            <v>STARTER</v>
          </cell>
          <cell r="F1229" t="str">
            <v>ST111 80W</v>
          </cell>
          <cell r="G1229" t="str">
            <v>СТАРТЕР</v>
          </cell>
          <cell r="H1229" t="str">
            <v>ST111 80Вт</v>
          </cell>
          <cell r="I1229">
            <v>19</v>
          </cell>
          <cell r="J1229" t="str">
            <v>EACH</v>
          </cell>
          <cell r="K1229">
            <v>0</v>
          </cell>
          <cell r="L1229">
            <v>0</v>
          </cell>
          <cell r="M1229">
            <v>100</v>
          </cell>
          <cell r="N1229">
            <v>1900</v>
          </cell>
          <cell r="O1229" t="str">
            <v>K1/8</v>
          </cell>
        </row>
        <row r="1230">
          <cell r="D1230">
            <v>3699</v>
          </cell>
          <cell r="E1230" t="str">
            <v>BRASS STRAIGHT COUPLING</v>
          </cell>
          <cell r="F1230" t="str">
            <v>VSH-15-SUPER-BS-364-2</v>
          </cell>
          <cell r="G1230" t="str">
            <v>ЛАТУННЫЙ АДАПТЕР</v>
          </cell>
          <cell r="H1230" t="str">
            <v>VSH-15-SUPER-BS-364-2</v>
          </cell>
          <cell r="I1230">
            <v>14</v>
          </cell>
          <cell r="J1230" t="str">
            <v>EACH</v>
          </cell>
          <cell r="K1230">
            <v>5</v>
          </cell>
          <cell r="L1230">
            <v>70</v>
          </cell>
          <cell r="M1230">
            <v>0</v>
          </cell>
          <cell r="N1230">
            <v>0</v>
          </cell>
          <cell r="O1230" t="str">
            <v>K1/8</v>
          </cell>
        </row>
        <row r="1231">
          <cell r="D1231">
            <v>3701</v>
          </cell>
          <cell r="E1231" t="str">
            <v>CERAMIC FUSE HOLDER</v>
          </cell>
          <cell r="F1231" t="str">
            <v>25A 500V</v>
          </cell>
          <cell r="G1231" t="str">
            <v>ДЕРЖАТЕЛЬ ДЛЯ КЕРАМИЧЕСКОГО ПРЕДОХРАНИТЕЛЯ</v>
          </cell>
          <cell r="H1231" t="str">
            <v>25А 500В</v>
          </cell>
          <cell r="I1231">
            <v>33</v>
          </cell>
          <cell r="J1231" t="str">
            <v>EACH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 t="str">
            <v>K1/8</v>
          </cell>
        </row>
        <row r="1232">
          <cell r="D1232">
            <v>3702</v>
          </cell>
          <cell r="E1232" t="str">
            <v>CERAMIC FUSE HOLDER</v>
          </cell>
          <cell r="F1232" t="str">
            <v>63A 500V</v>
          </cell>
          <cell r="G1232" t="str">
            <v>ДЕРЖАТЕЛЬ ДЛЯ КЕРАМИЧЕСКОГО ПРЕДОХРАНИТЕЛЯ</v>
          </cell>
          <cell r="H1232" t="str">
            <v>63А 500В</v>
          </cell>
          <cell r="I1232">
            <v>35</v>
          </cell>
          <cell r="J1232" t="str">
            <v>EACH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 t="str">
            <v>K1/8</v>
          </cell>
        </row>
        <row r="1233">
          <cell r="D1233">
            <v>3703</v>
          </cell>
          <cell r="E1233" t="str">
            <v>HOSE BOSS CLAMP</v>
          </cell>
          <cell r="F1233" t="str">
            <v>1-1/2"</v>
          </cell>
          <cell r="G1233" t="str">
            <v>ШЛАНГОВЫЙ ЗАЖИМ</v>
          </cell>
          <cell r="H1233" t="str">
            <v>1-1/2"</v>
          </cell>
          <cell r="I1233">
            <v>56</v>
          </cell>
          <cell r="J1233" t="str">
            <v>EACH</v>
          </cell>
          <cell r="K1233">
            <v>5.34</v>
          </cell>
          <cell r="L1233">
            <v>299.04000000000002</v>
          </cell>
          <cell r="M1233">
            <v>0</v>
          </cell>
          <cell r="N1233">
            <v>0</v>
          </cell>
          <cell r="O1233" t="str">
            <v>K1/37</v>
          </cell>
        </row>
        <row r="1234">
          <cell r="D1234">
            <v>3704</v>
          </cell>
          <cell r="E1234" t="str">
            <v>LUG NUT</v>
          </cell>
          <cell r="F1234" t="str">
            <v>FOR TOYOTA HZJ80</v>
          </cell>
          <cell r="G1234" t="str">
            <v>СТОПОРНАЯ ГАЙКА</v>
          </cell>
          <cell r="H1234" t="str">
            <v>ДЛЯ  ТОЙОТЫ HZJ80</v>
          </cell>
          <cell r="I1234">
            <v>47</v>
          </cell>
          <cell r="J1234" t="str">
            <v>EACH</v>
          </cell>
          <cell r="K1234">
            <v>1</v>
          </cell>
          <cell r="L1234">
            <v>47</v>
          </cell>
          <cell r="M1234">
            <v>0</v>
          </cell>
          <cell r="N1234">
            <v>0</v>
          </cell>
          <cell r="O1234" t="str">
            <v>K1/47</v>
          </cell>
        </row>
        <row r="1235">
          <cell r="D1235">
            <v>3705</v>
          </cell>
          <cell r="E1235" t="str">
            <v>WHEEL CAP</v>
          </cell>
          <cell r="F1235" t="str">
            <v>FOR TOYOTA HZJ80</v>
          </cell>
          <cell r="G1235" t="str">
            <v>КОЛПАК НА КОЛЕСО</v>
          </cell>
          <cell r="H1235" t="str">
            <v>ДЛЯ  ТОЙОТЫ HZJ80</v>
          </cell>
          <cell r="I1235">
            <v>10</v>
          </cell>
          <cell r="J1235" t="str">
            <v>EACH</v>
          </cell>
          <cell r="K1235">
            <v>10</v>
          </cell>
          <cell r="L1235">
            <v>100</v>
          </cell>
          <cell r="M1235">
            <v>0</v>
          </cell>
          <cell r="N1235">
            <v>0</v>
          </cell>
          <cell r="O1235" t="str">
            <v>K1/47</v>
          </cell>
        </row>
        <row r="1236">
          <cell r="D1236">
            <v>3710</v>
          </cell>
          <cell r="E1236" t="str">
            <v>TIRE DUNLOP</v>
          </cell>
          <cell r="F1236" t="str">
            <v>7.50 R16, 6 PLY TIRE WITH TUBE TG21 PICKUP</v>
          </cell>
          <cell r="G1236" t="str">
            <v>ШИНЫ ДАНЛОП РАЗМЕР 7.50 С КАМЕРОЙ</v>
          </cell>
          <cell r="H1236" t="str">
            <v>7.50 R16, 6 PLY TIRE WITH TUBE TG21 ПИКАП</v>
          </cell>
          <cell r="I1236">
            <v>4</v>
          </cell>
          <cell r="J1236" t="str">
            <v>EACH</v>
          </cell>
          <cell r="K1236">
            <v>149.27000000000001</v>
          </cell>
          <cell r="L1236">
            <v>597.08000000000004</v>
          </cell>
          <cell r="M1236">
            <v>0</v>
          </cell>
          <cell r="N1236">
            <v>0</v>
          </cell>
          <cell r="O1236" t="str">
            <v>K/C-20</v>
          </cell>
        </row>
        <row r="1237">
          <cell r="D1237">
            <v>3714</v>
          </cell>
          <cell r="E1237" t="str">
            <v>BOLTS WITH NUTS</v>
          </cell>
          <cell r="F1237" t="str">
            <v>M 6 X 30</v>
          </cell>
          <cell r="G1237" t="str">
            <v>БОЛТЫ С ГАЙКАМИ</v>
          </cell>
          <cell r="H1237" t="str">
            <v>M 6 X 30</v>
          </cell>
          <cell r="I1237">
            <v>291</v>
          </cell>
          <cell r="J1237" t="str">
            <v>EACH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 t="str">
            <v>K1/35-38</v>
          </cell>
        </row>
        <row r="1238">
          <cell r="D1238">
            <v>3715</v>
          </cell>
          <cell r="E1238" t="str">
            <v>BOLTS</v>
          </cell>
          <cell r="F1238" t="str">
            <v>M 6 X 50</v>
          </cell>
          <cell r="G1238" t="str">
            <v>БОЛТЫ</v>
          </cell>
          <cell r="H1238" t="str">
            <v>M 6 X 50</v>
          </cell>
          <cell r="I1238">
            <v>67</v>
          </cell>
          <cell r="J1238" t="str">
            <v>EACH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 t="str">
            <v>K1/35-38</v>
          </cell>
        </row>
        <row r="1239">
          <cell r="D1239">
            <v>3717</v>
          </cell>
          <cell r="E1239" t="str">
            <v>BOLTS WITH NUTS</v>
          </cell>
          <cell r="F1239" t="str">
            <v>M 8 X 15</v>
          </cell>
          <cell r="G1239" t="str">
            <v>БОЛТЫ С ГАЙКАМИ</v>
          </cell>
          <cell r="H1239" t="str">
            <v>M 8 X 15</v>
          </cell>
          <cell r="I1239">
            <v>66</v>
          </cell>
          <cell r="J1239" t="str">
            <v>EACH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 t="str">
            <v>K1/35-38</v>
          </cell>
        </row>
        <row r="1240">
          <cell r="D1240">
            <v>3720</v>
          </cell>
          <cell r="E1240" t="str">
            <v>BOLTS</v>
          </cell>
          <cell r="F1240" t="str">
            <v>M 8 X 50</v>
          </cell>
          <cell r="G1240" t="str">
            <v>БОЛТЫ</v>
          </cell>
          <cell r="H1240" t="str">
            <v>M 8 X 50</v>
          </cell>
          <cell r="I1240">
            <v>149</v>
          </cell>
          <cell r="J1240" t="str">
            <v>EACH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 t="str">
            <v>K1/35-38</v>
          </cell>
        </row>
        <row r="1241">
          <cell r="D1241">
            <v>3722</v>
          </cell>
          <cell r="E1241" t="str">
            <v>BOLTS</v>
          </cell>
          <cell r="F1241" t="str">
            <v>M 10 X 25</v>
          </cell>
          <cell r="G1241" t="str">
            <v>БОЛТЫ</v>
          </cell>
          <cell r="H1241" t="str">
            <v>M 10 X 25</v>
          </cell>
          <cell r="I1241">
            <v>208</v>
          </cell>
          <cell r="J1241" t="str">
            <v>EACH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 t="str">
            <v>K1/35-38</v>
          </cell>
        </row>
        <row r="1242">
          <cell r="D1242">
            <v>3724</v>
          </cell>
          <cell r="E1242" t="str">
            <v>BOLTS</v>
          </cell>
          <cell r="F1242" t="str">
            <v>M 10 X 30</v>
          </cell>
          <cell r="G1242" t="str">
            <v>БОЛТЫ</v>
          </cell>
          <cell r="H1242" t="str">
            <v>M 10 X 30</v>
          </cell>
          <cell r="I1242">
            <v>16</v>
          </cell>
          <cell r="J1242" t="str">
            <v>EACH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 t="str">
            <v>K1/35-38</v>
          </cell>
        </row>
        <row r="1243">
          <cell r="D1243">
            <v>3725</v>
          </cell>
          <cell r="E1243" t="str">
            <v>BOLTS WITH NUTS</v>
          </cell>
          <cell r="F1243" t="str">
            <v>M 10 X 20</v>
          </cell>
          <cell r="G1243" t="str">
            <v>БОЛТЫ С ГАЙКАМИ</v>
          </cell>
          <cell r="H1243" t="str">
            <v>M 10 X 20</v>
          </cell>
          <cell r="I1243">
            <v>10</v>
          </cell>
          <cell r="J1243" t="str">
            <v>EACH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 t="str">
            <v>K1/35-38</v>
          </cell>
        </row>
        <row r="1244">
          <cell r="D1244">
            <v>3726</v>
          </cell>
          <cell r="E1244" t="str">
            <v>BOLTS WITH NUTS</v>
          </cell>
          <cell r="F1244" t="str">
            <v>M 10 X 60</v>
          </cell>
          <cell r="G1244" t="str">
            <v>БОЛТЫ С ГАЙКАМИ</v>
          </cell>
          <cell r="H1244" t="str">
            <v>M 10 X 60</v>
          </cell>
          <cell r="I1244">
            <v>15</v>
          </cell>
          <cell r="J1244" t="str">
            <v>EACH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 t="str">
            <v>K1/35-38</v>
          </cell>
        </row>
        <row r="1245">
          <cell r="D1245">
            <v>3727</v>
          </cell>
          <cell r="E1245" t="str">
            <v>BOLTS WITH NUTS</v>
          </cell>
          <cell r="F1245" t="str">
            <v>M 10 X 45</v>
          </cell>
          <cell r="G1245" t="str">
            <v>БОЛТЫ С ГАЙКАМИ</v>
          </cell>
          <cell r="H1245" t="str">
            <v>M 10 X 45</v>
          </cell>
          <cell r="I1245">
            <v>59</v>
          </cell>
          <cell r="J1245" t="str">
            <v>EACH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 t="str">
            <v>K1/35-38</v>
          </cell>
        </row>
        <row r="1246">
          <cell r="D1246">
            <v>3735</v>
          </cell>
          <cell r="E1246" t="str">
            <v>BOLTS WITH NUTS</v>
          </cell>
          <cell r="F1246" t="str">
            <v>M 16 X 60</v>
          </cell>
          <cell r="G1246" t="str">
            <v>БОЛТЫ С ГАЙКАМИ</v>
          </cell>
          <cell r="H1246" t="str">
            <v>M 16 X 60</v>
          </cell>
          <cell r="I1246">
            <v>4</v>
          </cell>
          <cell r="J1246" t="str">
            <v>EACH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 t="str">
            <v>K1/35-38</v>
          </cell>
        </row>
        <row r="1247">
          <cell r="D1247">
            <v>3736</v>
          </cell>
          <cell r="E1247" t="str">
            <v>BOLTS</v>
          </cell>
          <cell r="F1247" t="str">
            <v>M 18 X 55</v>
          </cell>
          <cell r="G1247" t="str">
            <v>БОЛТЫ С ГАЙКАМИ</v>
          </cell>
          <cell r="H1247" t="str">
            <v>M 18 X 55</v>
          </cell>
          <cell r="I1247">
            <v>20</v>
          </cell>
          <cell r="J1247" t="str">
            <v>EACH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 t="str">
            <v>K1/35-38</v>
          </cell>
        </row>
        <row r="1248">
          <cell r="D1248">
            <v>3737</v>
          </cell>
          <cell r="E1248" t="str">
            <v>BOLTS WITH NUTS</v>
          </cell>
          <cell r="F1248" t="str">
            <v>M 18 X 40</v>
          </cell>
          <cell r="G1248" t="str">
            <v>БОЛТЫ С ГАЙКАМИ</v>
          </cell>
          <cell r="H1248" t="str">
            <v>M 18 X 40</v>
          </cell>
          <cell r="I1248">
            <v>7</v>
          </cell>
          <cell r="J1248" t="str">
            <v>EACH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 t="str">
            <v>K1/35-38</v>
          </cell>
        </row>
        <row r="1249">
          <cell r="D1249">
            <v>3738</v>
          </cell>
          <cell r="E1249" t="str">
            <v>BOLTS WITH NUTS</v>
          </cell>
          <cell r="F1249" t="str">
            <v>5/16" X 50</v>
          </cell>
          <cell r="G1249" t="str">
            <v>БОЛТЫ С ГАЙКАМИ</v>
          </cell>
          <cell r="H1249" t="str">
            <v>5/16" X 50</v>
          </cell>
          <cell r="I1249">
            <v>506</v>
          </cell>
          <cell r="J1249" t="str">
            <v>EACH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 t="str">
            <v>K1/32</v>
          </cell>
        </row>
        <row r="1250">
          <cell r="D1250">
            <v>3739</v>
          </cell>
          <cell r="E1250" t="str">
            <v>BOLTS WITH NUTS</v>
          </cell>
          <cell r="F1250" t="str">
            <v>5/16" X 45</v>
          </cell>
          <cell r="G1250" t="str">
            <v>БОЛТЫ С ГАЙКАМИ</v>
          </cell>
          <cell r="H1250" t="str">
            <v>5/16" X 45</v>
          </cell>
          <cell r="I1250">
            <v>200</v>
          </cell>
          <cell r="J1250" t="str">
            <v>EACH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 t="str">
            <v>K1/32</v>
          </cell>
        </row>
        <row r="1251">
          <cell r="D1251">
            <v>3740</v>
          </cell>
          <cell r="E1251" t="str">
            <v>BOLTS</v>
          </cell>
          <cell r="F1251" t="str">
            <v>5/16" X 15</v>
          </cell>
          <cell r="G1251" t="str">
            <v>БОЛТЫ С ГАЙКАМИ</v>
          </cell>
          <cell r="H1251" t="str">
            <v>5/16" X 15</v>
          </cell>
          <cell r="I1251">
            <v>200</v>
          </cell>
          <cell r="J1251" t="str">
            <v>EACH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 t="str">
            <v>K1/32</v>
          </cell>
        </row>
        <row r="1252">
          <cell r="D1252">
            <v>3741</v>
          </cell>
          <cell r="E1252" t="str">
            <v>BOLTS</v>
          </cell>
          <cell r="F1252" t="str">
            <v>5/16" X 30</v>
          </cell>
          <cell r="G1252" t="str">
            <v>БОЛТЫ С ГАЙКАМИ</v>
          </cell>
          <cell r="H1252" t="str">
            <v>5/16" X 30</v>
          </cell>
          <cell r="I1252">
            <v>600</v>
          </cell>
          <cell r="J1252" t="str">
            <v>EACH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 t="str">
            <v>K1/32</v>
          </cell>
        </row>
        <row r="1253">
          <cell r="D1253">
            <v>3742</v>
          </cell>
          <cell r="E1253" t="str">
            <v>BOLTS WITH NUTS</v>
          </cell>
          <cell r="F1253" t="str">
            <v>5/16" X 25</v>
          </cell>
          <cell r="G1253" t="str">
            <v>БОЛТЫ С ГАЙКАМИ</v>
          </cell>
          <cell r="H1253" t="str">
            <v>5/16" X 25</v>
          </cell>
          <cell r="I1253">
            <v>100</v>
          </cell>
          <cell r="J1253" t="str">
            <v>EACH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 t="str">
            <v>K1/32</v>
          </cell>
        </row>
        <row r="1254">
          <cell r="D1254">
            <v>3743</v>
          </cell>
          <cell r="E1254" t="str">
            <v>BOLTS WITH NUTS</v>
          </cell>
          <cell r="F1254" t="str">
            <v>5/16" X 60</v>
          </cell>
          <cell r="G1254" t="str">
            <v>БОЛТЫ С ГАЙКАМИ</v>
          </cell>
          <cell r="H1254" t="str">
            <v>5/16" X 60</v>
          </cell>
          <cell r="I1254">
            <v>200</v>
          </cell>
          <cell r="J1254" t="str">
            <v>EACH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 t="str">
            <v>K1/32</v>
          </cell>
        </row>
        <row r="1255">
          <cell r="D1255">
            <v>3744</v>
          </cell>
          <cell r="E1255" t="str">
            <v>BOLTS WITH NUTS</v>
          </cell>
          <cell r="F1255" t="str">
            <v>5/16" X 55</v>
          </cell>
          <cell r="G1255" t="str">
            <v>БОЛТЫ С ГАЙКАМИ</v>
          </cell>
          <cell r="H1255" t="str">
            <v>5/16" X 55</v>
          </cell>
          <cell r="I1255">
            <v>66</v>
          </cell>
          <cell r="J1255" t="str">
            <v>EACH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 t="str">
            <v>K1/32</v>
          </cell>
        </row>
        <row r="1256">
          <cell r="D1256">
            <v>3745</v>
          </cell>
          <cell r="E1256" t="str">
            <v>BOLTS WITH NUTS</v>
          </cell>
          <cell r="F1256" t="str">
            <v>5/16" X 70</v>
          </cell>
          <cell r="G1256" t="str">
            <v>БОЛТЫ С ГАЙКАМИ</v>
          </cell>
          <cell r="H1256" t="str">
            <v>5/16" X 70</v>
          </cell>
          <cell r="I1256">
            <v>96</v>
          </cell>
          <cell r="J1256" t="str">
            <v>EACH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 t="str">
            <v>K1/32</v>
          </cell>
        </row>
        <row r="1257">
          <cell r="D1257">
            <v>3746</v>
          </cell>
          <cell r="E1257" t="str">
            <v>BOLTS</v>
          </cell>
          <cell r="F1257" t="str">
            <v>5/16" X 75</v>
          </cell>
          <cell r="G1257" t="str">
            <v>БОЛТЫ</v>
          </cell>
          <cell r="H1257" t="str">
            <v>5/16" X 75</v>
          </cell>
          <cell r="I1257">
            <v>47</v>
          </cell>
          <cell r="J1257" t="str">
            <v>EACH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 t="str">
            <v>K1/32</v>
          </cell>
        </row>
        <row r="1258">
          <cell r="D1258">
            <v>3747</v>
          </cell>
          <cell r="E1258" t="str">
            <v>BOLTS</v>
          </cell>
          <cell r="F1258" t="str">
            <v>5/16" X 100</v>
          </cell>
          <cell r="G1258" t="str">
            <v>БОЛТЫ</v>
          </cell>
          <cell r="H1258" t="str">
            <v>5/16" X 100</v>
          </cell>
          <cell r="I1258">
            <v>50</v>
          </cell>
          <cell r="J1258" t="str">
            <v>EACH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 t="str">
            <v>K1/32</v>
          </cell>
        </row>
        <row r="1259">
          <cell r="D1259">
            <v>3748</v>
          </cell>
          <cell r="E1259" t="str">
            <v>BOLTS WITH NUTS</v>
          </cell>
          <cell r="F1259" t="str">
            <v>5/8" X 55</v>
          </cell>
          <cell r="G1259" t="str">
            <v>БОЛТЫ С ГАЙКАМИ</v>
          </cell>
          <cell r="H1259" t="str">
            <v>5/8" X 55</v>
          </cell>
          <cell r="I1259">
            <v>306</v>
          </cell>
          <cell r="J1259" t="str">
            <v>EACH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 t="str">
            <v>K1/32</v>
          </cell>
        </row>
        <row r="1260">
          <cell r="D1260">
            <v>3749</v>
          </cell>
          <cell r="E1260" t="str">
            <v>BOLTS WITH NUTS</v>
          </cell>
          <cell r="F1260" t="str">
            <v>5/8" X 25</v>
          </cell>
          <cell r="G1260" t="str">
            <v>БОЛТЫ С ГАЙКАМИ</v>
          </cell>
          <cell r="H1260" t="str">
            <v>5/8" X 25</v>
          </cell>
          <cell r="I1260">
            <v>155</v>
          </cell>
          <cell r="J1260" t="str">
            <v>EACH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 t="str">
            <v>K1/32</v>
          </cell>
        </row>
        <row r="1261">
          <cell r="D1261">
            <v>3750</v>
          </cell>
          <cell r="E1261" t="str">
            <v>BOLTS WITH NUTS</v>
          </cell>
          <cell r="F1261" t="str">
            <v>5/8" X 40</v>
          </cell>
          <cell r="G1261" t="str">
            <v>БОЛТЫ С ГАЙКАМИ</v>
          </cell>
          <cell r="H1261" t="str">
            <v>5/8" X 40</v>
          </cell>
          <cell r="I1261">
            <v>8</v>
          </cell>
          <cell r="J1261" t="str">
            <v>EACH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 t="str">
            <v>K1/32</v>
          </cell>
        </row>
        <row r="1262">
          <cell r="D1262">
            <v>3751</v>
          </cell>
          <cell r="E1262" t="str">
            <v>BOLTS WITH NUTS</v>
          </cell>
          <cell r="F1262" t="str">
            <v>5/8" X 80</v>
          </cell>
          <cell r="G1262" t="str">
            <v>БОЛТЫ С ГАЙКАМИ</v>
          </cell>
          <cell r="H1262" t="str">
            <v>5/8" X 80</v>
          </cell>
          <cell r="I1262">
            <v>99</v>
          </cell>
          <cell r="J1262" t="str">
            <v>EACH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 t="str">
            <v>K1/32</v>
          </cell>
        </row>
        <row r="1263">
          <cell r="D1263">
            <v>3752</v>
          </cell>
          <cell r="E1263" t="str">
            <v>BOLTS WITH NUTS</v>
          </cell>
          <cell r="F1263" t="str">
            <v>5/8" X 60</v>
          </cell>
          <cell r="G1263" t="str">
            <v>БОЛТЫ С ГАЙКАМИ</v>
          </cell>
          <cell r="H1263" t="str">
            <v>5/8" X 60</v>
          </cell>
          <cell r="I1263">
            <v>23</v>
          </cell>
          <cell r="J1263" t="str">
            <v>EACH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 t="str">
            <v>K1/32</v>
          </cell>
        </row>
        <row r="1264">
          <cell r="D1264">
            <v>3753</v>
          </cell>
          <cell r="E1264" t="str">
            <v>BOLTS</v>
          </cell>
          <cell r="F1264" t="str">
            <v>5/8" X 90</v>
          </cell>
          <cell r="G1264" t="str">
            <v>БОЛТЫ</v>
          </cell>
          <cell r="H1264" t="str">
            <v>5/8" X 90</v>
          </cell>
          <cell r="I1264">
            <v>9</v>
          </cell>
          <cell r="J1264" t="str">
            <v>EACH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 t="str">
            <v>K1/35-38</v>
          </cell>
        </row>
        <row r="1265">
          <cell r="D1265">
            <v>3754</v>
          </cell>
          <cell r="E1265" t="str">
            <v>BOLTS</v>
          </cell>
          <cell r="F1265" t="str">
            <v>5/8" X 30</v>
          </cell>
          <cell r="G1265" t="str">
            <v>БОЛТЫ</v>
          </cell>
          <cell r="H1265" t="str">
            <v>5/8" X 30</v>
          </cell>
          <cell r="I1265">
            <v>25</v>
          </cell>
          <cell r="J1265" t="str">
            <v>EACH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 t="str">
            <v>K1/32</v>
          </cell>
        </row>
        <row r="1266">
          <cell r="D1266">
            <v>3755</v>
          </cell>
          <cell r="E1266" t="str">
            <v>BOLTS WITH NUTS</v>
          </cell>
          <cell r="F1266" t="str">
            <v>1/4" X 50</v>
          </cell>
          <cell r="G1266" t="str">
            <v>БОЛТЫ С ГАЙКАМИ</v>
          </cell>
          <cell r="H1266" t="str">
            <v>1/4" X 50</v>
          </cell>
          <cell r="I1266">
            <v>299</v>
          </cell>
          <cell r="J1266" t="str">
            <v>EACH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 t="str">
            <v>K1/32</v>
          </cell>
        </row>
        <row r="1267">
          <cell r="D1267">
            <v>3756</v>
          </cell>
          <cell r="E1267" t="str">
            <v>BOLTS</v>
          </cell>
          <cell r="F1267" t="str">
            <v>1/4" X 25</v>
          </cell>
          <cell r="G1267" t="str">
            <v>БОЛТЫ</v>
          </cell>
          <cell r="H1267" t="str">
            <v>1/4" X 25</v>
          </cell>
          <cell r="I1267">
            <v>590</v>
          </cell>
          <cell r="J1267" t="str">
            <v>EACH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 t="str">
            <v>K1/32</v>
          </cell>
        </row>
        <row r="1268">
          <cell r="D1268">
            <v>3757</v>
          </cell>
          <cell r="E1268" t="str">
            <v>BOLTS</v>
          </cell>
          <cell r="F1268" t="str">
            <v>1/4" X 40</v>
          </cell>
          <cell r="G1268" t="str">
            <v>БОЛТЫ</v>
          </cell>
          <cell r="H1268" t="str">
            <v>1/4" X 40</v>
          </cell>
          <cell r="I1268">
            <v>79</v>
          </cell>
          <cell r="J1268" t="str">
            <v>EACH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 t="str">
            <v>K1/32</v>
          </cell>
        </row>
        <row r="1269">
          <cell r="D1269">
            <v>3758</v>
          </cell>
          <cell r="E1269" t="str">
            <v>BOLTS WITH NUTS</v>
          </cell>
          <cell r="F1269" t="str">
            <v>1/4" X 35</v>
          </cell>
          <cell r="G1269" t="str">
            <v>БОЛТЫ С ГАЙКАМИ</v>
          </cell>
          <cell r="H1269" t="str">
            <v>1/4" X 35</v>
          </cell>
          <cell r="I1269">
            <v>20</v>
          </cell>
          <cell r="J1269" t="str">
            <v>EACH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 t="str">
            <v>K1/32</v>
          </cell>
        </row>
        <row r="1270">
          <cell r="D1270">
            <v>3759</v>
          </cell>
          <cell r="E1270" t="str">
            <v>BOLTS WITH NUTS</v>
          </cell>
          <cell r="F1270" t="str">
            <v>1/2'' X 40</v>
          </cell>
          <cell r="G1270" t="str">
            <v>БОЛТЫ С ГАЙКАМИ</v>
          </cell>
          <cell r="H1270" t="str">
            <v>1/2'' X 40</v>
          </cell>
          <cell r="I1270">
            <v>188</v>
          </cell>
          <cell r="J1270" t="str">
            <v>EACH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 t="str">
            <v>K1/32</v>
          </cell>
        </row>
        <row r="1271">
          <cell r="D1271">
            <v>3760</v>
          </cell>
          <cell r="E1271" t="str">
            <v>BOLTS WITH NUTS</v>
          </cell>
          <cell r="F1271" t="str">
            <v>1/2'' X 45</v>
          </cell>
          <cell r="G1271" t="str">
            <v>БОЛТЫ С ГАЙКАМИ</v>
          </cell>
          <cell r="H1271" t="str">
            <v>1/2'' X 45</v>
          </cell>
          <cell r="I1271">
            <v>220</v>
          </cell>
          <cell r="J1271" t="str">
            <v>EACH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 t="str">
            <v>K1/32</v>
          </cell>
        </row>
        <row r="1272">
          <cell r="D1272">
            <v>3761</v>
          </cell>
          <cell r="E1272" t="str">
            <v>BOLTS</v>
          </cell>
          <cell r="F1272" t="str">
            <v>1/2'' X 50</v>
          </cell>
          <cell r="G1272" t="str">
            <v>БОЛТЫ С ГАЙКАМИ</v>
          </cell>
          <cell r="H1272" t="str">
            <v>1/2'' X 50</v>
          </cell>
          <cell r="I1272">
            <v>15</v>
          </cell>
          <cell r="J1272" t="str">
            <v>EACH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 t="str">
            <v>K1/32</v>
          </cell>
        </row>
        <row r="1273">
          <cell r="D1273">
            <v>3762</v>
          </cell>
          <cell r="E1273" t="str">
            <v>BOLTS WITH NUTS</v>
          </cell>
          <cell r="F1273" t="str">
            <v>1/2'' X 75</v>
          </cell>
          <cell r="G1273" t="str">
            <v>БОЛТЫ С ГАЙКАМИ</v>
          </cell>
          <cell r="H1273" t="str">
            <v>1/2'' X 75</v>
          </cell>
          <cell r="I1273">
            <v>43</v>
          </cell>
          <cell r="J1273" t="str">
            <v>EACH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 t="str">
            <v>K1/32</v>
          </cell>
        </row>
        <row r="1274">
          <cell r="D1274">
            <v>3763</v>
          </cell>
          <cell r="E1274" t="str">
            <v>BOLTS</v>
          </cell>
          <cell r="F1274" t="str">
            <v>1/2'' X 30</v>
          </cell>
          <cell r="G1274" t="str">
            <v>БОЛТЫ</v>
          </cell>
          <cell r="H1274" t="str">
            <v>1/2'' X 30</v>
          </cell>
          <cell r="I1274">
            <v>88</v>
          </cell>
          <cell r="J1274" t="str">
            <v>EACH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 t="str">
            <v>K1/32</v>
          </cell>
        </row>
        <row r="1275">
          <cell r="D1275">
            <v>3764</v>
          </cell>
          <cell r="E1275" t="str">
            <v>BOLTS</v>
          </cell>
          <cell r="F1275" t="str">
            <v>3/8" X 20</v>
          </cell>
          <cell r="G1275" t="str">
            <v>БОЛТЫ</v>
          </cell>
          <cell r="H1275" t="str">
            <v>3/8" X 20</v>
          </cell>
          <cell r="I1275">
            <v>65</v>
          </cell>
          <cell r="J1275" t="str">
            <v>EACH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 t="str">
            <v>K1/32</v>
          </cell>
        </row>
        <row r="1276">
          <cell r="D1276">
            <v>3765</v>
          </cell>
          <cell r="E1276" t="str">
            <v>BOLTS WITH NUTS</v>
          </cell>
          <cell r="F1276" t="str">
            <v>3/8" X 35</v>
          </cell>
          <cell r="G1276" t="str">
            <v>БОЛТЫ С ГАЙКАМИ</v>
          </cell>
          <cell r="H1276" t="str">
            <v>3/8" X 35</v>
          </cell>
          <cell r="I1276">
            <v>100</v>
          </cell>
          <cell r="J1276" t="str">
            <v>EACH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 t="str">
            <v>K1/32</v>
          </cell>
        </row>
        <row r="1277">
          <cell r="D1277">
            <v>3766</v>
          </cell>
          <cell r="E1277" t="str">
            <v>BOLTS WITH NUTS</v>
          </cell>
          <cell r="F1277" t="str">
            <v>3/4" X 70</v>
          </cell>
          <cell r="G1277" t="str">
            <v>БОЛТЫ С ГАЙКАМИ</v>
          </cell>
          <cell r="H1277" t="str">
            <v>3/4" X 70</v>
          </cell>
          <cell r="I1277">
            <v>23</v>
          </cell>
          <cell r="J1277" t="str">
            <v>EACH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 t="str">
            <v>K1/32</v>
          </cell>
        </row>
        <row r="1278">
          <cell r="D1278">
            <v>3767</v>
          </cell>
          <cell r="E1278" t="str">
            <v>BOLTS WITH NUTS</v>
          </cell>
          <cell r="F1278" t="str">
            <v>3/4" X 50</v>
          </cell>
          <cell r="G1278" t="str">
            <v>БОЛТЫ С ГАЙКАМИ</v>
          </cell>
          <cell r="H1278" t="str">
            <v>3/4" X 50</v>
          </cell>
          <cell r="I1278">
            <v>23</v>
          </cell>
          <cell r="J1278" t="str">
            <v>EACH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 t="str">
            <v>K1/32</v>
          </cell>
        </row>
        <row r="1279">
          <cell r="D1279">
            <v>3768</v>
          </cell>
          <cell r="E1279" t="str">
            <v>WOOD BOLTS</v>
          </cell>
          <cell r="F1279" t="str">
            <v>1/2" X 60</v>
          </cell>
          <cell r="G1279" t="str">
            <v>БОЛТЫ ПОД ДЕРЕВО</v>
          </cell>
          <cell r="H1279" t="str">
            <v>1/2" X 60</v>
          </cell>
          <cell r="I1279">
            <v>8</v>
          </cell>
          <cell r="J1279" t="str">
            <v>EACH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 t="str">
            <v>K1/35-38</v>
          </cell>
        </row>
        <row r="1280">
          <cell r="D1280">
            <v>3769</v>
          </cell>
          <cell r="E1280" t="str">
            <v>WOOD BOLTS WITH NUTS</v>
          </cell>
          <cell r="F1280" t="str">
            <v>3/8" X 55</v>
          </cell>
          <cell r="G1280" t="str">
            <v>БОЛТЫ ПОД ДЕРЕВО С ГАЙКАМИ</v>
          </cell>
          <cell r="H1280" t="str">
            <v>3/8" X 55</v>
          </cell>
          <cell r="I1280">
            <v>44</v>
          </cell>
          <cell r="J1280" t="str">
            <v>EACH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 t="str">
            <v>K1/35-38</v>
          </cell>
        </row>
        <row r="1281">
          <cell r="D1281">
            <v>3770</v>
          </cell>
          <cell r="E1281" t="str">
            <v>WOOD BOLTS WITH NUTS</v>
          </cell>
          <cell r="F1281" t="str">
            <v>3/8" X 100</v>
          </cell>
          <cell r="G1281" t="str">
            <v>БОЛТЫ ПОД ДЕРЕВО С ГАЙКАМИ</v>
          </cell>
          <cell r="H1281" t="str">
            <v>3/8" X 100</v>
          </cell>
          <cell r="I1281">
            <v>44</v>
          </cell>
          <cell r="J1281" t="str">
            <v>EACH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 t="str">
            <v>K1/35-38</v>
          </cell>
        </row>
        <row r="1282">
          <cell r="D1282">
            <v>3771</v>
          </cell>
          <cell r="E1282" t="str">
            <v>WOOD BOLTS WITH NUTS</v>
          </cell>
          <cell r="F1282" t="str">
            <v>M 12 X 120</v>
          </cell>
          <cell r="G1282" t="str">
            <v>БОЛТЫ ПОД ДЕРЕВО С ГАЙКАМИ</v>
          </cell>
          <cell r="H1282" t="str">
            <v>M 12 X 120</v>
          </cell>
          <cell r="I1282">
            <v>1</v>
          </cell>
          <cell r="J1282" t="str">
            <v>EACH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 t="str">
            <v>K1/35-38</v>
          </cell>
        </row>
        <row r="1283">
          <cell r="D1283">
            <v>3772</v>
          </cell>
          <cell r="E1283" t="str">
            <v>WOOD BOLTS WITH NUTS</v>
          </cell>
          <cell r="F1283" t="str">
            <v>M 10 X 35</v>
          </cell>
          <cell r="G1283" t="str">
            <v>БОЛТЫ ПОД ДЕРЕВО С ГАЙКАМИ</v>
          </cell>
          <cell r="H1283" t="str">
            <v>M 10 X 35</v>
          </cell>
          <cell r="I1283">
            <v>22</v>
          </cell>
          <cell r="J1283" t="str">
            <v>EACH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 t="str">
            <v>K1/35-38</v>
          </cell>
        </row>
        <row r="1284">
          <cell r="D1284">
            <v>3775</v>
          </cell>
          <cell r="E1284" t="str">
            <v>HYDRAULIC OIL</v>
          </cell>
          <cell r="F1284" t="str">
            <v>CHEVRON AW ISO VG 32</v>
          </cell>
          <cell r="G1284" t="str">
            <v>ГИДРАВЛИЧЕСКОЕ МАСЛО</v>
          </cell>
          <cell r="H1284" t="str">
            <v>ШЕВРОН AW ISO VG 32</v>
          </cell>
          <cell r="I1284">
            <v>115</v>
          </cell>
          <cell r="J1284" t="str">
            <v>LITER</v>
          </cell>
          <cell r="K1284">
            <v>0</v>
          </cell>
          <cell r="L1284">
            <v>0</v>
          </cell>
          <cell r="M1284">
            <v>175</v>
          </cell>
          <cell r="N1284">
            <v>20125</v>
          </cell>
          <cell r="O1284" t="str">
            <v>K/FUEL STATION</v>
          </cell>
        </row>
        <row r="1285">
          <cell r="D1285">
            <v>3776</v>
          </cell>
          <cell r="E1285" t="str">
            <v>TIRE</v>
          </cell>
          <cell r="F1285" t="str">
            <v>1220 X 400 X 533 MOUNTED</v>
          </cell>
          <cell r="G1285" t="str">
            <v>ПОКРЫШКА</v>
          </cell>
          <cell r="H1285" t="str">
            <v>1220 X 400 X 533 НА ОБОДЕ</v>
          </cell>
          <cell r="I1285">
            <v>1</v>
          </cell>
          <cell r="J1285" t="str">
            <v>EACH</v>
          </cell>
          <cell r="K1285">
            <v>100</v>
          </cell>
          <cell r="L1285">
            <v>100</v>
          </cell>
          <cell r="M1285">
            <v>0</v>
          </cell>
          <cell r="N1285">
            <v>0</v>
          </cell>
          <cell r="O1285" t="str">
            <v>K/C-20</v>
          </cell>
        </row>
        <row r="1286">
          <cell r="D1286">
            <v>3777</v>
          </cell>
          <cell r="E1286" t="str">
            <v>TIRE</v>
          </cell>
          <cell r="F1286" t="str">
            <v>16.5L X 16.1 MOUNTED</v>
          </cell>
          <cell r="G1286" t="str">
            <v>ПОКРЫШКА</v>
          </cell>
          <cell r="H1286" t="str">
            <v>16.5L X 16.1 НА ОБОДЕ</v>
          </cell>
          <cell r="I1286">
            <v>1</v>
          </cell>
          <cell r="J1286" t="str">
            <v>EACH</v>
          </cell>
          <cell r="K1286">
            <v>100</v>
          </cell>
          <cell r="L1286">
            <v>100</v>
          </cell>
          <cell r="M1286">
            <v>0</v>
          </cell>
          <cell r="N1286">
            <v>0</v>
          </cell>
          <cell r="O1286" t="str">
            <v>K/C-20</v>
          </cell>
        </row>
        <row r="1287">
          <cell r="D1287">
            <v>3778</v>
          </cell>
          <cell r="E1287" t="str">
            <v>WOOD STUD</v>
          </cell>
          <cell r="F1287" t="str">
            <v>2" X 4" X 3 M</v>
          </cell>
          <cell r="G1287" t="str">
            <v>БРУС</v>
          </cell>
          <cell r="H1287" t="str">
            <v>2" X 4" X 3 M</v>
          </cell>
          <cell r="I1287">
            <v>105</v>
          </cell>
          <cell r="J1287" t="str">
            <v>EACH</v>
          </cell>
          <cell r="K1287">
            <v>0</v>
          </cell>
          <cell r="L1287">
            <v>0</v>
          </cell>
          <cell r="M1287">
            <v>638.77</v>
          </cell>
          <cell r="N1287">
            <v>67070.850000000006</v>
          </cell>
          <cell r="O1287" t="str">
            <v>K/C-15</v>
          </cell>
        </row>
        <row r="1288">
          <cell r="D1288">
            <v>3779</v>
          </cell>
          <cell r="E1288" t="str">
            <v>WOOD STUD</v>
          </cell>
          <cell r="F1288" t="str">
            <v>2" X 6" X 6 M</v>
          </cell>
          <cell r="G1288" t="str">
            <v>БРУС</v>
          </cell>
          <cell r="H1288" t="str">
            <v>2" X 6" X 6 M</v>
          </cell>
          <cell r="I1288">
            <v>62</v>
          </cell>
          <cell r="J1288" t="str">
            <v>EACH</v>
          </cell>
          <cell r="K1288">
            <v>0</v>
          </cell>
          <cell r="L1288">
            <v>0</v>
          </cell>
          <cell r="M1288">
            <v>661.13210000000004</v>
          </cell>
          <cell r="N1288">
            <v>40990.190200000005</v>
          </cell>
          <cell r="O1288" t="str">
            <v>K/C-15</v>
          </cell>
        </row>
        <row r="1289">
          <cell r="D1289" t="str">
            <v>3779-1</v>
          </cell>
          <cell r="E1289" t="str">
            <v>WOOD STUD</v>
          </cell>
          <cell r="F1289" t="str">
            <v>2" X 6" X 6 M</v>
          </cell>
          <cell r="G1289" t="str">
            <v>БРУС</v>
          </cell>
          <cell r="H1289" t="str">
            <v>2" X 6" X 6 M</v>
          </cell>
          <cell r="I1289">
            <v>343</v>
          </cell>
          <cell r="J1289" t="str">
            <v>EACH</v>
          </cell>
          <cell r="K1289">
            <v>0</v>
          </cell>
          <cell r="L1289">
            <v>0</v>
          </cell>
          <cell r="M1289">
            <v>638.76649999999995</v>
          </cell>
          <cell r="N1289">
            <v>219096.90949999998</v>
          </cell>
          <cell r="O1289" t="str">
            <v>K/C-15</v>
          </cell>
        </row>
        <row r="1290">
          <cell r="D1290" t="str">
            <v>3779-2</v>
          </cell>
          <cell r="E1290" t="str">
            <v>WOOD STUD</v>
          </cell>
          <cell r="F1290" t="str">
            <v>2" X 6" X 6 M</v>
          </cell>
          <cell r="G1290" t="str">
            <v>БРУС</v>
          </cell>
          <cell r="H1290" t="str">
            <v>2" X 6" X 6 M</v>
          </cell>
          <cell r="I1290">
            <v>3</v>
          </cell>
          <cell r="J1290" t="str">
            <v>EACH</v>
          </cell>
          <cell r="K1290">
            <v>0</v>
          </cell>
          <cell r="L1290">
            <v>0</v>
          </cell>
          <cell r="M1290">
            <v>638.76649999999995</v>
          </cell>
          <cell r="N1290">
            <v>1916.2994999999999</v>
          </cell>
          <cell r="O1290" t="str">
            <v>K/C-15</v>
          </cell>
        </row>
        <row r="1291">
          <cell r="D1291">
            <v>3782</v>
          </cell>
          <cell r="E1291" t="str">
            <v>POWER TONG</v>
          </cell>
          <cell r="F1291" t="str">
            <v>FARR MODEL 7000 S/N 21155 YEAR 06.26.96</v>
          </cell>
          <cell r="G1291" t="str">
            <v>ТРУБНЫЙ КЛЮЧ</v>
          </cell>
          <cell r="H1291" t="str">
            <v>ФАРР МОДЕЛЬ 7000 С/Н 21155 ГОД ВЫПУСКА 06.26.96</v>
          </cell>
          <cell r="I1291">
            <v>1</v>
          </cell>
          <cell r="J1291" t="str">
            <v>EACH</v>
          </cell>
          <cell r="K1291">
            <v>0</v>
          </cell>
          <cell r="L1291">
            <v>0</v>
          </cell>
          <cell r="M1291">
            <v>10209757.32</v>
          </cell>
          <cell r="N1291">
            <v>10209757.32</v>
          </cell>
          <cell r="O1291" t="str">
            <v>K/C-18</v>
          </cell>
        </row>
        <row r="1292">
          <cell r="D1292">
            <v>3790</v>
          </cell>
          <cell r="E1292" t="str">
            <v>PROPANE BOTTLES</v>
          </cell>
          <cell r="F1292" t="str">
            <v/>
          </cell>
          <cell r="G1292" t="str">
            <v>ПРОПАНОВЫЕ БАЛЛОНЫ</v>
          </cell>
          <cell r="H1292" t="str">
            <v/>
          </cell>
          <cell r="I1292">
            <v>17</v>
          </cell>
          <cell r="J1292" t="str">
            <v>EACH</v>
          </cell>
          <cell r="K1292">
            <v>0</v>
          </cell>
          <cell r="L1292">
            <v>0</v>
          </cell>
          <cell r="M1292">
            <v>4166.5</v>
          </cell>
          <cell r="N1292">
            <v>70830.5</v>
          </cell>
          <cell r="O1292" t="str">
            <v>K/FUEL STATION</v>
          </cell>
        </row>
        <row r="1293">
          <cell r="D1293">
            <v>3793</v>
          </cell>
          <cell r="E1293" t="str">
            <v>INSULATION MATERIAL</v>
          </cell>
          <cell r="F1293" t="str">
            <v>28.8 M2/ROLL 50 MM THICK CAME WITH THE WAREHOUSE BUILDING</v>
          </cell>
          <cell r="G1293" t="str">
            <v>МИНВАТА</v>
          </cell>
          <cell r="H1293" t="str">
            <v>28.8 М2 РУЛОН ТОЛЩИНА 50 ММ ПРИБЫЛА С НОВЫМ АНГАРОМ</v>
          </cell>
          <cell r="I1293">
            <v>10</v>
          </cell>
          <cell r="J1293" t="str">
            <v>ROLL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 t="str">
            <v>K/C-10</v>
          </cell>
        </row>
        <row r="1294">
          <cell r="D1294">
            <v>4107</v>
          </cell>
          <cell r="E1294" t="str">
            <v>CROSSOVER SUB</v>
          </cell>
          <cell r="F1294" t="str">
            <v>8" X 9"</v>
          </cell>
          <cell r="G1294" t="str">
            <v>ПЕРЕВОДНИК</v>
          </cell>
          <cell r="H1294" t="str">
            <v>8" X 9"</v>
          </cell>
          <cell r="I1294">
            <v>1</v>
          </cell>
          <cell r="J1294" t="str">
            <v>EACH</v>
          </cell>
          <cell r="K1294">
            <v>0</v>
          </cell>
          <cell r="L1294">
            <v>0</v>
          </cell>
          <cell r="M1294">
            <v>11040</v>
          </cell>
          <cell r="N1294">
            <v>11040</v>
          </cell>
          <cell r="O1294" t="str">
            <v>K2</v>
          </cell>
        </row>
        <row r="1295">
          <cell r="D1295">
            <v>4110</v>
          </cell>
          <cell r="E1295" t="str">
            <v>CORRUGATED HOSE</v>
          </cell>
          <cell r="F1295" t="str">
            <v>100MM DIAM</v>
          </cell>
          <cell r="G1295" t="str">
            <v>ШЛАНГ ГОФРИРОВАННЫЙ</v>
          </cell>
          <cell r="H1295" t="str">
            <v>100MM ДИАМ</v>
          </cell>
          <cell r="I1295">
            <v>9</v>
          </cell>
          <cell r="J1295" t="str">
            <v>METER</v>
          </cell>
          <cell r="K1295">
            <v>0</v>
          </cell>
          <cell r="L1295">
            <v>0</v>
          </cell>
          <cell r="M1295">
            <v>1140</v>
          </cell>
          <cell r="N1295">
            <v>10260</v>
          </cell>
          <cell r="O1295" t="str">
            <v>K2</v>
          </cell>
        </row>
        <row r="1296">
          <cell r="D1296">
            <v>4111</v>
          </cell>
          <cell r="E1296" t="str">
            <v>DISSOLVENT 646</v>
          </cell>
          <cell r="F1296" t="str">
            <v/>
          </cell>
          <cell r="G1296" t="str">
            <v>РАСТВОРИТЕЛЬ 646</v>
          </cell>
          <cell r="H1296" t="str">
            <v/>
          </cell>
          <cell r="I1296">
            <v>3.8743019104003906E-7</v>
          </cell>
          <cell r="J1296" t="str">
            <v>LITER</v>
          </cell>
          <cell r="K1296">
            <v>0</v>
          </cell>
          <cell r="L1296">
            <v>0</v>
          </cell>
          <cell r="M1296">
            <v>648</v>
          </cell>
          <cell r="N1296">
            <v>2.5105476379394531E-4</v>
          </cell>
          <cell r="O1296" t="str">
            <v>K1/MIDDLE/A</v>
          </cell>
        </row>
        <row r="1297">
          <cell r="D1297">
            <v>4112</v>
          </cell>
          <cell r="E1297" t="str">
            <v>NITROENAMEL RED</v>
          </cell>
          <cell r="F1297" t="str">
            <v/>
          </cell>
          <cell r="G1297" t="str">
            <v>НИТРОЭМАЛЬ КРАСНАЯ</v>
          </cell>
          <cell r="H1297" t="str">
            <v/>
          </cell>
          <cell r="I1297">
            <v>1.0012984275817871E-3</v>
          </cell>
          <cell r="J1297" t="str">
            <v>LITER</v>
          </cell>
          <cell r="K1297">
            <v>0</v>
          </cell>
          <cell r="L1297">
            <v>0</v>
          </cell>
          <cell r="M1297">
            <v>534</v>
          </cell>
          <cell r="N1297">
            <v>0.53469336032867432</v>
          </cell>
          <cell r="O1297" t="str">
            <v>K1/MIDDLE/A</v>
          </cell>
        </row>
        <row r="1298">
          <cell r="D1298">
            <v>4113</v>
          </cell>
          <cell r="E1298" t="str">
            <v>NITROENAMEL BLACK</v>
          </cell>
          <cell r="F1298" t="str">
            <v/>
          </cell>
          <cell r="G1298" t="str">
            <v>НИТРОЭМАЛЬ ЧЕРНАЯ</v>
          </cell>
          <cell r="H1298" t="str">
            <v/>
          </cell>
          <cell r="I1298">
            <v>21.000001966953278</v>
          </cell>
          <cell r="J1298" t="str">
            <v>LITER</v>
          </cell>
          <cell r="K1298">
            <v>0</v>
          </cell>
          <cell r="L1298">
            <v>0</v>
          </cell>
          <cell r="M1298">
            <v>534</v>
          </cell>
          <cell r="N1298">
            <v>11214.00105035305</v>
          </cell>
          <cell r="O1298" t="str">
            <v>K1/MIDDLE/A</v>
          </cell>
        </row>
        <row r="1299">
          <cell r="D1299">
            <v>4115</v>
          </cell>
          <cell r="E1299" t="str">
            <v>NITROENAMEL YELLOW</v>
          </cell>
          <cell r="F1299" t="str">
            <v/>
          </cell>
          <cell r="G1299" t="str">
            <v>НИТРОЭМАЛЬ ЖЕЛТАЯ</v>
          </cell>
          <cell r="H1299" t="str">
            <v/>
          </cell>
          <cell r="I1299">
            <v>1.9999992847442627</v>
          </cell>
          <cell r="J1299" t="str">
            <v>LITER</v>
          </cell>
          <cell r="K1299">
            <v>0</v>
          </cell>
          <cell r="L1299">
            <v>0</v>
          </cell>
          <cell r="M1299">
            <v>534</v>
          </cell>
          <cell r="N1299">
            <v>1067.9996180534363</v>
          </cell>
          <cell r="O1299" t="str">
            <v>K1/MIDDLE/A</v>
          </cell>
        </row>
        <row r="1300">
          <cell r="D1300">
            <v>4157</v>
          </cell>
          <cell r="E1300" t="str">
            <v>MIRRORS FOR LIVING CONTAINERS</v>
          </cell>
          <cell r="F1300" t="str">
            <v/>
          </cell>
          <cell r="G1300" t="str">
            <v>ЗЕРКАЛА ДЛЯ ЖИЛЫХ КОНТЕЙНЕРОВ</v>
          </cell>
          <cell r="H1300" t="str">
            <v/>
          </cell>
          <cell r="I1300">
            <v>12</v>
          </cell>
          <cell r="J1300" t="str">
            <v>EACH</v>
          </cell>
          <cell r="K1300">
            <v>0</v>
          </cell>
          <cell r="L1300">
            <v>0</v>
          </cell>
          <cell r="M1300">
            <v>1920</v>
          </cell>
          <cell r="N1300">
            <v>23040</v>
          </cell>
          <cell r="O1300" t="str">
            <v>K1/MIDDLE/A</v>
          </cell>
        </row>
        <row r="1301">
          <cell r="D1301">
            <v>4224</v>
          </cell>
          <cell r="E1301" t="str">
            <v>HARDHAT</v>
          </cell>
          <cell r="F1301" t="str">
            <v/>
          </cell>
          <cell r="G1301" t="str">
            <v>КАСКИ И ПОДШЛЕМНИКИ</v>
          </cell>
          <cell r="H1301" t="str">
            <v/>
          </cell>
          <cell r="I1301">
            <v>130</v>
          </cell>
          <cell r="J1301" t="str">
            <v>EACH</v>
          </cell>
          <cell r="K1301">
            <v>0</v>
          </cell>
          <cell r="L1301">
            <v>0</v>
          </cell>
          <cell r="M1301">
            <v>1560</v>
          </cell>
          <cell r="N1301">
            <v>202800</v>
          </cell>
          <cell r="O1301" t="str">
            <v>K1/MIDDLE/C</v>
          </cell>
        </row>
        <row r="1302">
          <cell r="D1302">
            <v>4235</v>
          </cell>
          <cell r="E1302" t="str">
            <v>OIL FILTER</v>
          </cell>
          <cell r="F1302" t="str">
            <v>BALDWIN BT292 / FLEETGUARD HF6159</v>
          </cell>
          <cell r="G1302" t="str">
            <v>МАСЛЯНЫЙ ФИЛЬТР</v>
          </cell>
          <cell r="H1302" t="str">
            <v>БОЛДВИН BT292 / ФЛИТГАРД HF6159</v>
          </cell>
          <cell r="I1302">
            <v>9</v>
          </cell>
          <cell r="J1302" t="str">
            <v>EACH</v>
          </cell>
          <cell r="K1302">
            <v>15</v>
          </cell>
          <cell r="L1302">
            <v>135</v>
          </cell>
          <cell r="M1302">
            <v>0</v>
          </cell>
          <cell r="N1302">
            <v>0</v>
          </cell>
          <cell r="O1302" t="str">
            <v>K1/59</v>
          </cell>
        </row>
        <row r="1303">
          <cell r="D1303">
            <v>4236</v>
          </cell>
          <cell r="E1303" t="str">
            <v>AIR FILTER</v>
          </cell>
          <cell r="F1303" t="str">
            <v>FLEETGUARD 4137 / MANN 2339813, KZ1001</v>
          </cell>
          <cell r="G1303" t="str">
            <v>ВОЗДУШНЫЙ ФИЛЬТР</v>
          </cell>
          <cell r="H1303" t="str">
            <v>ФЛИТГАРД 4137 / MANN 2339813, KZ1001</v>
          </cell>
          <cell r="I1303">
            <v>4</v>
          </cell>
          <cell r="J1303" t="str">
            <v>EACH</v>
          </cell>
          <cell r="K1303">
            <v>40.67</v>
          </cell>
          <cell r="L1303">
            <v>162.68</v>
          </cell>
          <cell r="M1303">
            <v>0</v>
          </cell>
          <cell r="N1303">
            <v>0</v>
          </cell>
          <cell r="O1303" t="str">
            <v>K1/51</v>
          </cell>
        </row>
        <row r="1304">
          <cell r="D1304">
            <v>4262</v>
          </cell>
          <cell r="E1304" t="str">
            <v>PISTON 100MM DIAM</v>
          </cell>
          <cell r="F1304" t="str">
            <v/>
          </cell>
          <cell r="G1304" t="str">
            <v>ПОРШЕНЬ 100ММ ДИАМ</v>
          </cell>
          <cell r="H1304" t="str">
            <v/>
          </cell>
          <cell r="I1304">
            <v>20</v>
          </cell>
          <cell r="J1304" t="str">
            <v>EACH</v>
          </cell>
          <cell r="K1304">
            <v>0</v>
          </cell>
          <cell r="L1304">
            <v>0</v>
          </cell>
          <cell r="M1304">
            <v>6000</v>
          </cell>
          <cell r="N1304">
            <v>120000</v>
          </cell>
          <cell r="O1304" t="str">
            <v>K2</v>
          </cell>
        </row>
        <row r="1305">
          <cell r="D1305">
            <v>4263</v>
          </cell>
          <cell r="E1305" t="str">
            <v>SLEEVE</v>
          </cell>
          <cell r="F1305" t="str">
            <v>NB-50 PUMP</v>
          </cell>
          <cell r="G1305" t="str">
            <v>ВТУЛКА</v>
          </cell>
          <cell r="H1305" t="str">
            <v>ДЛЯ НАСОСА НБ-50</v>
          </cell>
          <cell r="I1305">
            <v>5</v>
          </cell>
          <cell r="J1305" t="str">
            <v>EACH</v>
          </cell>
          <cell r="K1305">
            <v>0</v>
          </cell>
          <cell r="L1305">
            <v>0</v>
          </cell>
          <cell r="M1305">
            <v>15000</v>
          </cell>
          <cell r="N1305">
            <v>75000</v>
          </cell>
          <cell r="O1305" t="str">
            <v>K2</v>
          </cell>
        </row>
        <row r="1306">
          <cell r="D1306">
            <v>4265</v>
          </cell>
          <cell r="E1306" t="str">
            <v>STEM</v>
          </cell>
          <cell r="F1306" t="str">
            <v/>
          </cell>
          <cell r="G1306" t="str">
            <v>ШТОК</v>
          </cell>
          <cell r="H1306" t="str">
            <v>9 МГР</v>
          </cell>
          <cell r="I1306">
            <v>5</v>
          </cell>
          <cell r="J1306" t="str">
            <v>EACH</v>
          </cell>
          <cell r="K1306">
            <v>0</v>
          </cell>
          <cell r="L1306">
            <v>0</v>
          </cell>
          <cell r="M1306">
            <v>7002</v>
          </cell>
          <cell r="N1306">
            <v>35010</v>
          </cell>
          <cell r="O1306" t="str">
            <v>K2</v>
          </cell>
        </row>
        <row r="1307">
          <cell r="D1307" t="str">
            <v>4265-1</v>
          </cell>
          <cell r="E1307" t="str">
            <v>STEM</v>
          </cell>
          <cell r="F1307" t="str">
            <v/>
          </cell>
          <cell r="G1307" t="str">
            <v>ШТОК</v>
          </cell>
          <cell r="H1307" t="str">
            <v>9 МГР</v>
          </cell>
          <cell r="I1307">
            <v>2</v>
          </cell>
          <cell r="J1307" t="str">
            <v>EACH</v>
          </cell>
          <cell r="K1307">
            <v>0</v>
          </cell>
          <cell r="L1307">
            <v>0</v>
          </cell>
          <cell r="M1307">
            <v>7002</v>
          </cell>
          <cell r="N1307">
            <v>14004</v>
          </cell>
          <cell r="O1307" t="str">
            <v>K2</v>
          </cell>
        </row>
        <row r="1308">
          <cell r="D1308">
            <v>4266</v>
          </cell>
          <cell r="E1308" t="str">
            <v>RUBBER SEAL</v>
          </cell>
          <cell r="F1308" t="str">
            <v/>
          </cell>
          <cell r="G1308" t="str">
            <v>РЕЗИНОВЫЙ УПЛОТНИТЕЛЬ</v>
          </cell>
          <cell r="H1308" t="str">
            <v/>
          </cell>
          <cell r="I1308">
            <v>24</v>
          </cell>
          <cell r="J1308" t="str">
            <v>EACH</v>
          </cell>
          <cell r="K1308">
            <v>0</v>
          </cell>
          <cell r="L1308">
            <v>0</v>
          </cell>
          <cell r="M1308">
            <v>552</v>
          </cell>
          <cell r="N1308">
            <v>13248</v>
          </cell>
          <cell r="O1308" t="str">
            <v>K1/2</v>
          </cell>
        </row>
        <row r="1309">
          <cell r="D1309">
            <v>4269</v>
          </cell>
          <cell r="E1309" t="str">
            <v>DISSOLVAN 3144</v>
          </cell>
          <cell r="F1309" t="str">
            <v/>
          </cell>
          <cell r="G1309" t="str">
            <v>ДИССОЛВАН 3144</v>
          </cell>
          <cell r="H1309" t="str">
            <v/>
          </cell>
          <cell r="I1309">
            <v>900</v>
          </cell>
          <cell r="J1309" t="str">
            <v>KG</v>
          </cell>
          <cell r="K1309">
            <v>0</v>
          </cell>
          <cell r="L1309">
            <v>0</v>
          </cell>
          <cell r="M1309">
            <v>198</v>
          </cell>
          <cell r="N1309">
            <v>178200</v>
          </cell>
          <cell r="O1309" t="str">
            <v>K/FUEL STATION</v>
          </cell>
        </row>
        <row r="1310">
          <cell r="D1310">
            <v>4271</v>
          </cell>
          <cell r="E1310" t="str">
            <v>BRICK</v>
          </cell>
          <cell r="F1310" t="str">
            <v/>
          </cell>
          <cell r="G1310" t="str">
            <v>КАМЕНЬ-РАКУШЕЧНИК</v>
          </cell>
          <cell r="H1310" t="str">
            <v/>
          </cell>
          <cell r="I1310">
            <v>11</v>
          </cell>
          <cell r="J1310" t="str">
            <v>CUBIC METER</v>
          </cell>
          <cell r="K1310">
            <v>0</v>
          </cell>
          <cell r="L1310">
            <v>0</v>
          </cell>
          <cell r="M1310">
            <v>1500</v>
          </cell>
          <cell r="N1310">
            <v>16500</v>
          </cell>
          <cell r="O1310" t="str">
            <v>K/YARD</v>
          </cell>
        </row>
        <row r="1311">
          <cell r="D1311" t="str">
            <v>4271-1</v>
          </cell>
          <cell r="E1311" t="str">
            <v>BRICK</v>
          </cell>
          <cell r="F1311" t="str">
            <v/>
          </cell>
          <cell r="G1311" t="str">
            <v>КАМЕНЬ-РАКУШЕЧНИК</v>
          </cell>
          <cell r="H1311" t="str">
            <v/>
          </cell>
          <cell r="I1311">
            <v>11</v>
          </cell>
          <cell r="J1311" t="str">
            <v>CUBIC METER</v>
          </cell>
          <cell r="K1311">
            <v>0</v>
          </cell>
          <cell r="L1311">
            <v>0</v>
          </cell>
          <cell r="M1311">
            <v>1500</v>
          </cell>
          <cell r="N1311">
            <v>16500</v>
          </cell>
          <cell r="O1311" t="str">
            <v>K/YARD</v>
          </cell>
        </row>
        <row r="1312">
          <cell r="D1312" t="str">
            <v>4271-2</v>
          </cell>
          <cell r="E1312" t="str">
            <v>BRICK</v>
          </cell>
          <cell r="F1312" t="str">
            <v/>
          </cell>
          <cell r="G1312" t="str">
            <v>КАМЕНЬ-РАКУШЕЧНИК</v>
          </cell>
          <cell r="H1312" t="str">
            <v/>
          </cell>
          <cell r="I1312">
            <v>5</v>
          </cell>
          <cell r="J1312" t="str">
            <v>CUBIC METER</v>
          </cell>
          <cell r="K1312">
            <v>0</v>
          </cell>
          <cell r="L1312">
            <v>0</v>
          </cell>
          <cell r="M1312">
            <v>1764.3119999999999</v>
          </cell>
          <cell r="N1312">
            <v>8821.56</v>
          </cell>
          <cell r="O1312" t="str">
            <v>K/YARD</v>
          </cell>
        </row>
        <row r="1313">
          <cell r="D1313" t="str">
            <v>4271-3</v>
          </cell>
          <cell r="E1313" t="str">
            <v>BRICK</v>
          </cell>
          <cell r="F1313" t="str">
            <v/>
          </cell>
          <cell r="G1313" t="str">
            <v>КАМЕНЬ-РАКУШЕЧНИК</v>
          </cell>
          <cell r="H1313" t="str">
            <v/>
          </cell>
          <cell r="I1313">
            <v>8</v>
          </cell>
          <cell r="J1313" t="str">
            <v>CUBIC METER</v>
          </cell>
          <cell r="K1313">
            <v>0</v>
          </cell>
          <cell r="L1313">
            <v>0</v>
          </cell>
          <cell r="M1313">
            <v>1764.31</v>
          </cell>
          <cell r="N1313">
            <v>14114.48</v>
          </cell>
          <cell r="O1313" t="str">
            <v>K/YARD</v>
          </cell>
        </row>
        <row r="1314">
          <cell r="D1314" t="str">
            <v>4271-4</v>
          </cell>
          <cell r="E1314" t="str">
            <v>BRICK</v>
          </cell>
          <cell r="F1314" t="str">
            <v/>
          </cell>
          <cell r="G1314" t="str">
            <v>КАМЕНЬ-РАКУШЕЧНИК</v>
          </cell>
          <cell r="H1314" t="str">
            <v/>
          </cell>
          <cell r="I1314">
            <v>4</v>
          </cell>
          <cell r="J1314" t="str">
            <v>CUBIC METER</v>
          </cell>
          <cell r="K1314">
            <v>0</v>
          </cell>
          <cell r="L1314">
            <v>0</v>
          </cell>
          <cell r="M1314">
            <v>1764.31</v>
          </cell>
          <cell r="N1314">
            <v>7057.24</v>
          </cell>
          <cell r="O1314" t="str">
            <v>K/YARD</v>
          </cell>
        </row>
        <row r="1315">
          <cell r="D1315" t="str">
            <v>4271-5</v>
          </cell>
          <cell r="E1315" t="str">
            <v>BRICK</v>
          </cell>
          <cell r="F1315" t="str">
            <v/>
          </cell>
          <cell r="G1315" t="str">
            <v>КАМЕНЬ-РАКУШЕЧНИК</v>
          </cell>
          <cell r="H1315" t="str">
            <v/>
          </cell>
          <cell r="I1315">
            <v>12</v>
          </cell>
          <cell r="J1315" t="str">
            <v>CUBIC METER</v>
          </cell>
          <cell r="K1315">
            <v>0</v>
          </cell>
          <cell r="L1315">
            <v>0</v>
          </cell>
          <cell r="M1315">
            <v>1764.31</v>
          </cell>
          <cell r="N1315">
            <v>21171.72</v>
          </cell>
          <cell r="O1315" t="str">
            <v>K/YARD</v>
          </cell>
        </row>
        <row r="1316">
          <cell r="D1316" t="str">
            <v>4271-6</v>
          </cell>
          <cell r="E1316" t="str">
            <v>BRICK</v>
          </cell>
          <cell r="F1316" t="str">
            <v/>
          </cell>
          <cell r="G1316" t="str">
            <v>КАМЕНЬ-РАКУШЕЧНИК</v>
          </cell>
          <cell r="H1316" t="str">
            <v/>
          </cell>
          <cell r="I1316">
            <v>11</v>
          </cell>
          <cell r="J1316" t="str">
            <v>CUBIC METER</v>
          </cell>
          <cell r="K1316">
            <v>0</v>
          </cell>
          <cell r="L1316">
            <v>0</v>
          </cell>
          <cell r="M1316">
            <v>1764.31</v>
          </cell>
          <cell r="N1316">
            <v>19407.41</v>
          </cell>
          <cell r="O1316" t="str">
            <v>K/YARD</v>
          </cell>
        </row>
        <row r="1317">
          <cell r="D1317" t="str">
            <v>4271-7</v>
          </cell>
          <cell r="E1317" t="str">
            <v>BRICK</v>
          </cell>
          <cell r="F1317" t="str">
            <v/>
          </cell>
          <cell r="G1317" t="str">
            <v>КАМЕНЬ-РАКУШЕЧНИК</v>
          </cell>
          <cell r="H1317" t="str">
            <v/>
          </cell>
          <cell r="I1317">
            <v>10</v>
          </cell>
          <cell r="J1317" t="str">
            <v>CUBIC METER</v>
          </cell>
          <cell r="K1317">
            <v>0</v>
          </cell>
          <cell r="L1317">
            <v>0</v>
          </cell>
          <cell r="M1317">
            <v>1764.31</v>
          </cell>
          <cell r="N1317">
            <v>17643.099999999999</v>
          </cell>
          <cell r="O1317" t="str">
            <v>K/YARD</v>
          </cell>
        </row>
        <row r="1318">
          <cell r="D1318" t="str">
            <v>4271-8</v>
          </cell>
          <cell r="E1318" t="str">
            <v>BRICK</v>
          </cell>
          <cell r="F1318" t="str">
            <v/>
          </cell>
          <cell r="G1318" t="str">
            <v>КАМЕНЬ-РАКУШЕЧНИК</v>
          </cell>
          <cell r="H1318" t="str">
            <v/>
          </cell>
          <cell r="I1318">
            <v>10</v>
          </cell>
          <cell r="J1318" t="str">
            <v>CUBIC METER</v>
          </cell>
          <cell r="K1318">
            <v>0</v>
          </cell>
          <cell r="L1318">
            <v>0</v>
          </cell>
          <cell r="M1318">
            <v>1764.31</v>
          </cell>
          <cell r="N1318">
            <v>17643.099999999999</v>
          </cell>
          <cell r="O1318" t="str">
            <v>K/YARD</v>
          </cell>
        </row>
        <row r="1319">
          <cell r="D1319">
            <v>4317</v>
          </cell>
          <cell r="E1319" t="str">
            <v>DRILLING BIT</v>
          </cell>
          <cell r="F1319" t="str">
            <v>190.5MM DIAM</v>
          </cell>
          <cell r="G1319" t="str">
            <v>ДОЛОТО БУРИЛЬНОЕ</v>
          </cell>
          <cell r="H1319" t="str">
            <v>190.5MM DIAM</v>
          </cell>
          <cell r="I1319">
            <v>1</v>
          </cell>
          <cell r="J1319" t="str">
            <v>EACH</v>
          </cell>
          <cell r="K1319">
            <v>0</v>
          </cell>
          <cell r="L1319">
            <v>0</v>
          </cell>
          <cell r="M1319">
            <v>29520</v>
          </cell>
          <cell r="N1319">
            <v>29520</v>
          </cell>
          <cell r="O1319" t="str">
            <v>K2</v>
          </cell>
        </row>
        <row r="1320">
          <cell r="D1320">
            <v>4341</v>
          </cell>
          <cell r="E1320" t="str">
            <v>BOLTS</v>
          </cell>
          <cell r="F1320" t="str">
            <v>5/16" X 65</v>
          </cell>
          <cell r="G1320" t="str">
            <v>БОЛТЫ</v>
          </cell>
          <cell r="H1320" t="str">
            <v>5/16" X 65</v>
          </cell>
          <cell r="I1320">
            <v>11</v>
          </cell>
          <cell r="J1320" t="str">
            <v>EACH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 t="str">
            <v>K1/32</v>
          </cell>
        </row>
        <row r="1321">
          <cell r="D1321">
            <v>4381</v>
          </cell>
          <cell r="E1321" t="str">
            <v>BATTERY</v>
          </cell>
          <cell r="F1321" t="str">
            <v>24V REPLACED FROM WILSON GENERATOR SET IN CAMP</v>
          </cell>
          <cell r="G1321" t="str">
            <v>АККУМУЛЯТОР</v>
          </cell>
          <cell r="H1321" t="str">
            <v>24В С ГЕНЕРАТОРА ВИЛСОН В КЕМПЕ</v>
          </cell>
          <cell r="I1321">
            <v>2</v>
          </cell>
          <cell r="J1321" t="str">
            <v>EACH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 t="str">
            <v>K1/MIDDLE/A</v>
          </cell>
        </row>
        <row r="1322">
          <cell r="D1322">
            <v>4382</v>
          </cell>
          <cell r="E1322" t="str">
            <v>CROSSOVER SUB</v>
          </cell>
          <cell r="F1322" t="str">
            <v>M 3-117 X M 2 1/2"</v>
          </cell>
          <cell r="G1322" t="str">
            <v>ПЕРЕВОДНИК</v>
          </cell>
          <cell r="H1322" t="str">
            <v>M 3-117 X M 2 1/2" НКТ</v>
          </cell>
          <cell r="I1322">
            <v>1</v>
          </cell>
          <cell r="J1322" t="str">
            <v>EACH</v>
          </cell>
          <cell r="K1322">
            <v>0</v>
          </cell>
          <cell r="L1322">
            <v>0</v>
          </cell>
          <cell r="M1322">
            <v>14100</v>
          </cell>
          <cell r="N1322">
            <v>14100</v>
          </cell>
          <cell r="O1322" t="str">
            <v>K2</v>
          </cell>
        </row>
        <row r="1323">
          <cell r="D1323">
            <v>4383</v>
          </cell>
          <cell r="E1323" t="str">
            <v>BUNK BED</v>
          </cell>
          <cell r="F1323" t="str">
            <v/>
          </cell>
          <cell r="G1323" t="str">
            <v>ДВУХЯРУСНАЯ КРОВАТЬ</v>
          </cell>
          <cell r="H1323" t="str">
            <v/>
          </cell>
          <cell r="I1323">
            <v>30</v>
          </cell>
          <cell r="J1323" t="str">
            <v>EACH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 t="str">
            <v>K/C 16</v>
          </cell>
        </row>
        <row r="1324">
          <cell r="D1324">
            <v>4384</v>
          </cell>
          <cell r="E1324" t="str">
            <v>DUVET</v>
          </cell>
          <cell r="F1324" t="str">
            <v/>
          </cell>
          <cell r="G1324" t="str">
            <v>ОДЕЯЛО</v>
          </cell>
          <cell r="H1324" t="str">
            <v/>
          </cell>
          <cell r="I1324">
            <v>61</v>
          </cell>
          <cell r="J1324" t="str">
            <v>EACH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 t="str">
            <v>K/LIVING UNIT</v>
          </cell>
        </row>
        <row r="1325">
          <cell r="D1325">
            <v>4385</v>
          </cell>
          <cell r="E1325" t="str">
            <v>DUVET COVER</v>
          </cell>
          <cell r="F1325" t="str">
            <v/>
          </cell>
          <cell r="G1325" t="str">
            <v>ПОДОДЕЯЛЬНИК</v>
          </cell>
          <cell r="H1325" t="str">
            <v/>
          </cell>
          <cell r="I1325">
            <v>120</v>
          </cell>
          <cell r="J1325" t="str">
            <v>EACH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 t="str">
            <v>K/LIVING UNIT</v>
          </cell>
        </row>
        <row r="1326">
          <cell r="D1326" t="str">
            <v>4385-1</v>
          </cell>
          <cell r="E1326" t="str">
            <v>DUVET COVER</v>
          </cell>
          <cell r="F1326" t="str">
            <v/>
          </cell>
          <cell r="G1326" t="str">
            <v>ПОДОДЕЯЛЬНИК</v>
          </cell>
          <cell r="H1326" t="str">
            <v/>
          </cell>
          <cell r="I1326">
            <v>150</v>
          </cell>
          <cell r="J1326" t="str">
            <v>EACH</v>
          </cell>
          <cell r="K1326">
            <v>0</v>
          </cell>
          <cell r="L1326">
            <v>0</v>
          </cell>
          <cell r="M1326">
            <v>650</v>
          </cell>
          <cell r="N1326">
            <v>97500</v>
          </cell>
          <cell r="O1326" t="str">
            <v>K/LIVING UNIT</v>
          </cell>
        </row>
        <row r="1327">
          <cell r="D1327">
            <v>4386</v>
          </cell>
          <cell r="E1327" t="str">
            <v>2 DOOR STEEL LOCKER</v>
          </cell>
          <cell r="F1327" t="str">
            <v/>
          </cell>
          <cell r="G1327" t="str">
            <v>МЕТАЛЛИЧЕСКИЙ ДВУХДВЕРНЫЙ ШКАФ</v>
          </cell>
          <cell r="H1327" t="str">
            <v/>
          </cell>
          <cell r="I1327">
            <v>21</v>
          </cell>
          <cell r="J1327" t="str">
            <v>EACH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 t="str">
            <v>K/C NEXT TO LIVING UNIT</v>
          </cell>
        </row>
        <row r="1328">
          <cell r="D1328">
            <v>4387</v>
          </cell>
          <cell r="E1328" t="str">
            <v>TABLE</v>
          </cell>
          <cell r="F1328" t="str">
            <v>120X60</v>
          </cell>
          <cell r="G1328" t="str">
            <v>СТОЛ</v>
          </cell>
          <cell r="H1328" t="str">
            <v>120X60</v>
          </cell>
          <cell r="I1328">
            <v>1</v>
          </cell>
          <cell r="J1328" t="str">
            <v>EACH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 t="str">
            <v>K/C NEXT TO LIVING UNIT</v>
          </cell>
        </row>
        <row r="1329">
          <cell r="D1329">
            <v>4390</v>
          </cell>
          <cell r="E1329" t="str">
            <v>3 DOOR STEEL LOCKER</v>
          </cell>
          <cell r="F1329" t="str">
            <v/>
          </cell>
          <cell r="G1329" t="str">
            <v>МЕТАЛЛИЧЕСКИЙ ТРЁХДВЕРНЫЙ ШКАФ</v>
          </cell>
          <cell r="H1329" t="str">
            <v/>
          </cell>
          <cell r="I1329">
            <v>1</v>
          </cell>
          <cell r="J1329" t="str">
            <v>EACH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 t="str">
            <v>K/C NEXT TO LIVING UNIT</v>
          </cell>
        </row>
        <row r="1330">
          <cell r="D1330">
            <v>4394</v>
          </cell>
          <cell r="E1330" t="str">
            <v>NAILS 100MM</v>
          </cell>
          <cell r="F1330" t="str">
            <v>BUILDING MATERIALS FOR CAMP</v>
          </cell>
          <cell r="G1330" t="str">
            <v>ГВОЗДИ 100ММ</v>
          </cell>
          <cell r="H1330" t="str">
            <v>СТРОЙМАТЕРИАЛЫ ДЛЯ КЭМПА</v>
          </cell>
          <cell r="I1330">
            <v>4</v>
          </cell>
          <cell r="J1330" t="str">
            <v>KG</v>
          </cell>
          <cell r="K1330">
            <v>0</v>
          </cell>
          <cell r="L1330">
            <v>0</v>
          </cell>
          <cell r="M1330">
            <v>480</v>
          </cell>
          <cell r="N1330">
            <v>1920</v>
          </cell>
          <cell r="O1330" t="str">
            <v>K1/56</v>
          </cell>
        </row>
        <row r="1331">
          <cell r="D1331" t="str">
            <v>4394-1</v>
          </cell>
          <cell r="E1331" t="str">
            <v>NAILS 100MM</v>
          </cell>
          <cell r="F1331" t="str">
            <v>BUILDING MATERIALS FOR CAMP</v>
          </cell>
          <cell r="G1331" t="str">
            <v>ГВОЗДИ 100ММ</v>
          </cell>
          <cell r="H1331" t="str">
            <v>СТРОЙМАТЕРИАЛЫ ДЛЯ КЭМПА</v>
          </cell>
          <cell r="I1331">
            <v>50</v>
          </cell>
          <cell r="J1331" t="str">
            <v>KG</v>
          </cell>
          <cell r="K1331">
            <v>0</v>
          </cell>
          <cell r="L1331">
            <v>0</v>
          </cell>
          <cell r="M1331">
            <v>145</v>
          </cell>
          <cell r="N1331">
            <v>7250</v>
          </cell>
          <cell r="O1331" t="str">
            <v>K1/56</v>
          </cell>
        </row>
        <row r="1332">
          <cell r="D1332">
            <v>4395</v>
          </cell>
          <cell r="E1332" t="str">
            <v>PUTTY</v>
          </cell>
          <cell r="F1332" t="str">
            <v>BUILDING MATERIALS FOR CAMP</v>
          </cell>
          <cell r="G1332" t="str">
            <v>ШПАКЛЕВКА</v>
          </cell>
          <cell r="H1332" t="str">
            <v>СТРОЙМАТЕРИАЛЫ ДЛЯ КЭМПА</v>
          </cell>
          <cell r="I1332">
            <v>6</v>
          </cell>
          <cell r="J1332" t="str">
            <v>KG</v>
          </cell>
          <cell r="K1332">
            <v>0</v>
          </cell>
          <cell r="L1332">
            <v>0</v>
          </cell>
          <cell r="M1332">
            <v>120</v>
          </cell>
          <cell r="N1332">
            <v>720</v>
          </cell>
          <cell r="O1332" t="str">
            <v>K1/MIDDLE/C</v>
          </cell>
        </row>
        <row r="1333">
          <cell r="D1333">
            <v>4428</v>
          </cell>
          <cell r="E1333" t="str">
            <v>BENTONITE</v>
          </cell>
          <cell r="F1333" t="str">
            <v>BENTONITE AQUAGEL / RTE-BEN-13A5</v>
          </cell>
          <cell r="G1333" t="str">
            <v>БЕНТОНИТОВАЯ ГЛИНА</v>
          </cell>
          <cell r="H1333" t="str">
            <v>BENTONITE AQUAGEL / RTE-BEN-13A5</v>
          </cell>
          <cell r="I1333">
            <v>25.399999618530273</v>
          </cell>
          <cell r="J1333" t="str">
            <v>TON</v>
          </cell>
          <cell r="K1333">
            <v>428.46</v>
          </cell>
          <cell r="L1333">
            <v>10882.88383655548</v>
          </cell>
          <cell r="M1333">
            <v>0</v>
          </cell>
          <cell r="N1333">
            <v>0</v>
          </cell>
          <cell r="O1333" t="str">
            <v>K/C 23, 14</v>
          </cell>
        </row>
        <row r="1334">
          <cell r="D1334" t="str">
            <v>4428-1</v>
          </cell>
          <cell r="E1334" t="str">
            <v>BENTONITE</v>
          </cell>
          <cell r="F1334" t="str">
            <v>BENTONITE AQUAGEL / RTE-BEN-13A5</v>
          </cell>
          <cell r="G1334" t="str">
            <v>БЕНТОНИТОВАЯ ГЛИНА</v>
          </cell>
          <cell r="H1334" t="str">
            <v>BENTONITE AQUAGEL / RTE-BEN-13A5</v>
          </cell>
          <cell r="I1334">
            <v>2</v>
          </cell>
          <cell r="J1334" t="str">
            <v>TON</v>
          </cell>
          <cell r="K1334">
            <v>493.67</v>
          </cell>
          <cell r="L1334">
            <v>987.34</v>
          </cell>
          <cell r="M1334">
            <v>0</v>
          </cell>
          <cell r="N1334">
            <v>0</v>
          </cell>
          <cell r="O1334" t="str">
            <v>K/C 23, 14</v>
          </cell>
        </row>
        <row r="1335">
          <cell r="D1335">
            <v>4429</v>
          </cell>
          <cell r="E1335" t="str">
            <v>NEW DRILL PLUS</v>
          </cell>
          <cell r="F1335" t="str">
            <v>PHPA IKSTAB L / IDBOND P C175 / EZ MUD DP / ALCOMER 110</v>
          </cell>
          <cell r="G1335" t="str">
            <v>СТРУКТУРООБРАЗОВАТЕЛЬ NEW DRILL PLUS</v>
          </cell>
          <cell r="H1335" t="str">
            <v>PHPA IKSTAB L / IDBOND P C175 / EZ MUD DP / ALCOMER 110</v>
          </cell>
          <cell r="I1335">
            <v>0.59999998658895493</v>
          </cell>
          <cell r="J1335" t="str">
            <v>TON</v>
          </cell>
          <cell r="K1335">
            <v>5988.8</v>
          </cell>
          <cell r="L1335">
            <v>3593.2799196839333</v>
          </cell>
          <cell r="M1335">
            <v>0</v>
          </cell>
          <cell r="N1335">
            <v>0</v>
          </cell>
          <cell r="O1335" t="str">
            <v>K/C-2</v>
          </cell>
        </row>
        <row r="1336">
          <cell r="D1336">
            <v>4434</v>
          </cell>
          <cell r="E1336" t="str">
            <v>SODA ASH</v>
          </cell>
          <cell r="F1336" t="str">
            <v/>
          </cell>
          <cell r="G1336" t="str">
            <v>РЕГУЛЯТОР pH, Na2(CO)3</v>
          </cell>
          <cell r="H1336" t="str">
            <v/>
          </cell>
          <cell r="I1336">
            <v>9.0000033378601074E-2</v>
          </cell>
          <cell r="J1336" t="str">
            <v>TON</v>
          </cell>
          <cell r="K1336">
            <v>507.6</v>
          </cell>
          <cell r="L1336">
            <v>45.684016942977905</v>
          </cell>
          <cell r="M1336">
            <v>0</v>
          </cell>
          <cell r="N1336">
            <v>0</v>
          </cell>
          <cell r="O1336" t="str">
            <v>K/C-2</v>
          </cell>
        </row>
        <row r="1337">
          <cell r="D1337">
            <v>4624</v>
          </cell>
          <cell r="E1337" t="str">
            <v>DIESEL FUEL ADDITIVE</v>
          </cell>
          <cell r="F1337" t="str">
            <v/>
          </cell>
          <cell r="G1337" t="str">
            <v>ЗИМНЯЯ ПРИСАДКА К  ДИЗЕЛЬНОМУ ТОПЛИВУ</v>
          </cell>
          <cell r="H1337" t="str">
            <v/>
          </cell>
          <cell r="I1337">
            <v>150</v>
          </cell>
          <cell r="J1337" t="str">
            <v>KG</v>
          </cell>
          <cell r="K1337">
            <v>0</v>
          </cell>
          <cell r="L1337">
            <v>0</v>
          </cell>
          <cell r="M1337">
            <v>1200</v>
          </cell>
          <cell r="N1337">
            <v>180000</v>
          </cell>
          <cell r="O1337" t="str">
            <v>K1/56</v>
          </cell>
        </row>
        <row r="1338">
          <cell r="D1338">
            <v>4625</v>
          </cell>
          <cell r="E1338" t="str">
            <v>STANDARD TITRE HNO3</v>
          </cell>
          <cell r="F1338" t="str">
            <v/>
          </cell>
          <cell r="G1338" t="str">
            <v>ТИТР СТАНДАРТНЫЙ HNO3</v>
          </cell>
          <cell r="H1338" t="str">
            <v/>
          </cell>
          <cell r="I1338">
            <v>2</v>
          </cell>
          <cell r="J1338" t="str">
            <v>BOX</v>
          </cell>
          <cell r="K1338">
            <v>0</v>
          </cell>
          <cell r="L1338">
            <v>0</v>
          </cell>
          <cell r="M1338">
            <v>684</v>
          </cell>
          <cell r="N1338">
            <v>1368</v>
          </cell>
          <cell r="O1338" t="str">
            <v>K1/13</v>
          </cell>
        </row>
        <row r="1339">
          <cell r="D1339" t="str">
            <v>4625-1</v>
          </cell>
          <cell r="E1339" t="str">
            <v>STANDARD TITRE HNO3</v>
          </cell>
          <cell r="F1339" t="str">
            <v/>
          </cell>
          <cell r="G1339" t="str">
            <v>ТИТР СТАНДАРТНЫЙ HNO3</v>
          </cell>
          <cell r="H1339" t="str">
            <v/>
          </cell>
          <cell r="I1339">
            <v>5</v>
          </cell>
          <cell r="J1339" t="str">
            <v>BOX</v>
          </cell>
          <cell r="K1339">
            <v>0</v>
          </cell>
          <cell r="L1339">
            <v>0</v>
          </cell>
          <cell r="M1339">
            <v>3600</v>
          </cell>
          <cell r="N1339">
            <v>18000</v>
          </cell>
          <cell r="O1339" t="str">
            <v>K1/13</v>
          </cell>
        </row>
        <row r="1340">
          <cell r="D1340">
            <v>4628</v>
          </cell>
          <cell r="E1340" t="str">
            <v>TRAP-RECEIVER</v>
          </cell>
          <cell r="F1340" t="str">
            <v/>
          </cell>
          <cell r="G1340" t="str">
            <v>ПРИЕМНИК-ЛОВУШКА</v>
          </cell>
          <cell r="H1340" t="str">
            <v/>
          </cell>
          <cell r="I1340">
            <v>3</v>
          </cell>
          <cell r="J1340" t="str">
            <v>EACH</v>
          </cell>
          <cell r="K1340">
            <v>0</v>
          </cell>
          <cell r="L1340">
            <v>0</v>
          </cell>
          <cell r="M1340">
            <v>576</v>
          </cell>
          <cell r="N1340">
            <v>1728</v>
          </cell>
          <cell r="O1340" t="str">
            <v>K1/13</v>
          </cell>
        </row>
        <row r="1341">
          <cell r="D1341" t="str">
            <v>4628-1</v>
          </cell>
          <cell r="E1341" t="str">
            <v>TRAP-RECEIVER</v>
          </cell>
          <cell r="F1341" t="str">
            <v/>
          </cell>
          <cell r="G1341" t="str">
            <v>ПРИЕМНИК-ЛОВУШКА</v>
          </cell>
          <cell r="H1341" t="str">
            <v/>
          </cell>
          <cell r="I1341">
            <v>10</v>
          </cell>
          <cell r="J1341" t="str">
            <v>EACH</v>
          </cell>
          <cell r="K1341">
            <v>0</v>
          </cell>
          <cell r="L1341">
            <v>0</v>
          </cell>
          <cell r="M1341">
            <v>898.6</v>
          </cell>
          <cell r="N1341">
            <v>8986</v>
          </cell>
          <cell r="O1341" t="str">
            <v>K1/13</v>
          </cell>
        </row>
        <row r="1342">
          <cell r="D1342">
            <v>4653</v>
          </cell>
          <cell r="E1342" t="str">
            <v>TIRE</v>
          </cell>
          <cell r="F1342" t="str">
            <v>370 X 508, FOR URAL TRUCK</v>
          </cell>
          <cell r="G1342" t="str">
            <v>ПОКРЫШКА</v>
          </cell>
          <cell r="H1342" t="str">
            <v>ДЛЯ УРАЛА 370 Х 508</v>
          </cell>
          <cell r="I1342">
            <v>24</v>
          </cell>
          <cell r="J1342" t="str">
            <v>EACH</v>
          </cell>
          <cell r="K1342">
            <v>0</v>
          </cell>
          <cell r="L1342">
            <v>0</v>
          </cell>
          <cell r="M1342">
            <v>28560</v>
          </cell>
          <cell r="N1342">
            <v>685440</v>
          </cell>
          <cell r="O1342" t="str">
            <v>K/C 7</v>
          </cell>
        </row>
        <row r="1343">
          <cell r="D1343">
            <v>4665</v>
          </cell>
          <cell r="E1343" t="str">
            <v>DIAPHRAGM OF NB-50 PUMP UNIT</v>
          </cell>
          <cell r="F1343" t="str">
            <v>NB-50 PUMP</v>
          </cell>
          <cell r="G1343" t="str">
            <v>ДИАФРАГМА НАСОСА НБ-50</v>
          </cell>
          <cell r="H1343" t="str">
            <v>ДЛЯ НАСОСА НБ-50</v>
          </cell>
          <cell r="I1343">
            <v>1</v>
          </cell>
          <cell r="J1343" t="str">
            <v>EACH</v>
          </cell>
          <cell r="K1343">
            <v>0</v>
          </cell>
          <cell r="L1343">
            <v>0</v>
          </cell>
          <cell r="M1343">
            <v>12500</v>
          </cell>
          <cell r="N1343">
            <v>12500</v>
          </cell>
          <cell r="O1343" t="str">
            <v>K1/0</v>
          </cell>
        </row>
        <row r="1344">
          <cell r="D1344">
            <v>4665</v>
          </cell>
          <cell r="E1344" t="str">
            <v>DIAPHRAGM OF NB-50 PUMP UNIT</v>
          </cell>
          <cell r="F1344" t="str">
            <v>NB-50 PUMP</v>
          </cell>
          <cell r="G1344" t="str">
            <v>ДИАФРАГМА НАСОСА НБ-50</v>
          </cell>
          <cell r="H1344" t="str">
            <v>ДЛЯ НАСОСА НБ-50</v>
          </cell>
          <cell r="I1344">
            <v>1</v>
          </cell>
          <cell r="J1344" t="str">
            <v>EACH</v>
          </cell>
          <cell r="K1344">
            <v>0</v>
          </cell>
          <cell r="L1344">
            <v>0</v>
          </cell>
          <cell r="M1344">
            <v>10560</v>
          </cell>
          <cell r="N1344">
            <v>10560</v>
          </cell>
          <cell r="O1344" t="str">
            <v>K1/0</v>
          </cell>
        </row>
        <row r="1345">
          <cell r="D1345">
            <v>4665</v>
          </cell>
          <cell r="E1345" t="str">
            <v>DIAPHRAGM OF NB-50 PUMP UNIT</v>
          </cell>
          <cell r="F1345" t="str">
            <v>NB-50 PUMP</v>
          </cell>
          <cell r="G1345" t="str">
            <v>ДИАФРАГМА НАСОСА НБ-50</v>
          </cell>
          <cell r="H1345" t="str">
            <v>ДЛЯ НАСОСА НБ-50</v>
          </cell>
          <cell r="I1345">
            <v>1</v>
          </cell>
          <cell r="J1345" t="str">
            <v>EACH</v>
          </cell>
          <cell r="K1345">
            <v>0</v>
          </cell>
          <cell r="L1345">
            <v>0</v>
          </cell>
          <cell r="M1345">
            <v>4800</v>
          </cell>
          <cell r="N1345">
            <v>4800</v>
          </cell>
          <cell r="O1345" t="str">
            <v>K1/0</v>
          </cell>
        </row>
        <row r="1346">
          <cell r="D1346">
            <v>4665</v>
          </cell>
          <cell r="E1346" t="str">
            <v>DIAPHRAGM OF NB-50 PUMP UNIT</v>
          </cell>
          <cell r="F1346" t="str">
            <v>NB-50 PUMP</v>
          </cell>
          <cell r="G1346" t="str">
            <v>ДИАФРАГМА НАСОСА НБ-50</v>
          </cell>
          <cell r="H1346" t="str">
            <v>ДЛЯ НАСОСА НБ-50</v>
          </cell>
          <cell r="I1346">
            <v>5</v>
          </cell>
          <cell r="J1346" t="str">
            <v>EACH</v>
          </cell>
          <cell r="K1346">
            <v>0</v>
          </cell>
          <cell r="L1346">
            <v>0</v>
          </cell>
          <cell r="M1346">
            <v>12000</v>
          </cell>
          <cell r="N1346">
            <v>60000</v>
          </cell>
          <cell r="O1346" t="str">
            <v>K1/0</v>
          </cell>
        </row>
        <row r="1347">
          <cell r="D1347">
            <v>4671</v>
          </cell>
          <cell r="E1347" t="str">
            <v>PRESSURE FORM FOR O-RING</v>
          </cell>
          <cell r="F1347" t="str">
            <v/>
          </cell>
          <cell r="G1347" t="str">
            <v>ПРЕССФОРМА: КОЛЬЦО, 250ММ ДИАМ.</v>
          </cell>
          <cell r="H1347" t="str">
            <v/>
          </cell>
          <cell r="I1347">
            <v>1</v>
          </cell>
          <cell r="J1347" t="str">
            <v>EACH</v>
          </cell>
          <cell r="K1347">
            <v>0</v>
          </cell>
          <cell r="L1347">
            <v>0</v>
          </cell>
          <cell r="M1347">
            <v>42000</v>
          </cell>
          <cell r="N1347">
            <v>42000</v>
          </cell>
          <cell r="O1347" t="str">
            <v>K1/</v>
          </cell>
        </row>
        <row r="1348">
          <cell r="D1348">
            <v>4672</v>
          </cell>
          <cell r="E1348" t="str">
            <v>PRESSURE FORM FOR SEALS</v>
          </cell>
          <cell r="F1348" t="str">
            <v/>
          </cell>
          <cell r="G1348" t="str">
            <v>ПРЕССФОРМА: МАНЖЕТА, 250ММ ДИАМ.</v>
          </cell>
          <cell r="H1348" t="str">
            <v/>
          </cell>
          <cell r="I1348">
            <v>1</v>
          </cell>
          <cell r="J1348" t="str">
            <v>EACH</v>
          </cell>
          <cell r="K1348">
            <v>0</v>
          </cell>
          <cell r="L1348">
            <v>0</v>
          </cell>
          <cell r="M1348">
            <v>42000</v>
          </cell>
          <cell r="N1348">
            <v>42000</v>
          </cell>
          <cell r="O1348" t="str">
            <v>K1/</v>
          </cell>
        </row>
        <row r="1349">
          <cell r="D1349">
            <v>4673</v>
          </cell>
          <cell r="E1349" t="str">
            <v>SECONDARY GEAR BOX</v>
          </cell>
          <cell r="F1349" t="str">
            <v/>
          </cell>
          <cell r="G1349" t="str">
            <v>КОРОБКА ОТБОРА МОЩНОСТИ</v>
          </cell>
          <cell r="H1349" t="str">
            <v/>
          </cell>
          <cell r="I1349">
            <v>1</v>
          </cell>
          <cell r="J1349" t="str">
            <v>EACH</v>
          </cell>
          <cell r="K1349">
            <v>0</v>
          </cell>
          <cell r="L1349">
            <v>0</v>
          </cell>
          <cell r="M1349">
            <v>50400</v>
          </cell>
          <cell r="N1349">
            <v>50400</v>
          </cell>
          <cell r="O1349" t="str">
            <v>K1/</v>
          </cell>
        </row>
        <row r="1350">
          <cell r="D1350">
            <v>4674</v>
          </cell>
          <cell r="E1350" t="str">
            <v>RUBBER CUP</v>
          </cell>
          <cell r="F1350" t="str">
            <v/>
          </cell>
          <cell r="G1350" t="str">
            <v>РЕЗИНОВАЯ МАНЖЕТА</v>
          </cell>
          <cell r="H1350" t="str">
            <v/>
          </cell>
          <cell r="I1350">
            <v>10</v>
          </cell>
          <cell r="J1350" t="str">
            <v>EACH</v>
          </cell>
          <cell r="K1350">
            <v>0</v>
          </cell>
          <cell r="L1350">
            <v>0</v>
          </cell>
          <cell r="M1350">
            <v>720</v>
          </cell>
          <cell r="N1350">
            <v>7200</v>
          </cell>
          <cell r="O1350" t="str">
            <v>K1/0</v>
          </cell>
        </row>
        <row r="1351">
          <cell r="D1351">
            <v>4693</v>
          </cell>
          <cell r="E1351" t="str">
            <v>WARM JACKET</v>
          </cell>
          <cell r="F1351" t="str">
            <v/>
          </cell>
          <cell r="G1351" t="str">
            <v>КУРТКА УТЕПЛЕННАЯ</v>
          </cell>
          <cell r="H1351" t="str">
            <v/>
          </cell>
          <cell r="I1351">
            <v>22</v>
          </cell>
          <cell r="J1351" t="str">
            <v>EACH</v>
          </cell>
          <cell r="K1351">
            <v>0</v>
          </cell>
          <cell r="L1351">
            <v>0</v>
          </cell>
          <cell r="M1351">
            <v>4620</v>
          </cell>
          <cell r="N1351">
            <v>101640</v>
          </cell>
          <cell r="O1351" t="str">
            <v>K1/27</v>
          </cell>
        </row>
        <row r="1352">
          <cell r="D1352">
            <v>4694</v>
          </cell>
          <cell r="E1352" t="str">
            <v>WARM WAISTCOAT</v>
          </cell>
          <cell r="F1352" t="str">
            <v/>
          </cell>
          <cell r="G1352" t="str">
            <v>ЖИЛЕТ УТЕПЛЕННЫЙ</v>
          </cell>
          <cell r="H1352" t="str">
            <v/>
          </cell>
          <cell r="I1352">
            <v>23</v>
          </cell>
          <cell r="J1352" t="str">
            <v>EACH</v>
          </cell>
          <cell r="K1352">
            <v>0</v>
          </cell>
          <cell r="L1352">
            <v>0</v>
          </cell>
          <cell r="M1352">
            <v>1716</v>
          </cell>
          <cell r="N1352">
            <v>39468</v>
          </cell>
          <cell r="O1352" t="str">
            <v>K1/23</v>
          </cell>
        </row>
        <row r="1353">
          <cell r="D1353">
            <v>4697</v>
          </cell>
          <cell r="E1353" t="str">
            <v>COAXIAL CABLE</v>
          </cell>
          <cell r="F1353" t="str">
            <v>PK-75</v>
          </cell>
          <cell r="G1353" t="str">
            <v>КОАКСИАЛЬНЫЙ КАБЕЛЬ</v>
          </cell>
          <cell r="H1353" t="str">
            <v>РК-75</v>
          </cell>
          <cell r="I1353">
            <v>150</v>
          </cell>
          <cell r="J1353" t="str">
            <v>METER</v>
          </cell>
          <cell r="K1353">
            <v>0</v>
          </cell>
          <cell r="L1353">
            <v>0</v>
          </cell>
          <cell r="M1353">
            <v>250.8</v>
          </cell>
          <cell r="N1353">
            <v>37620</v>
          </cell>
          <cell r="O1353" t="str">
            <v>K1/7</v>
          </cell>
        </row>
        <row r="1354">
          <cell r="D1354">
            <v>4703</v>
          </cell>
          <cell r="E1354" t="str">
            <v>MIXED POL F.LOSS BIO-PAQ</v>
          </cell>
          <cell r="F1354" t="str">
            <v>ECOPAC SL / IDF FLR XL C122 / PAC L / RTE-PAC-XL</v>
          </cell>
          <cell r="G1354" t="str">
            <v>БИОПАК</v>
          </cell>
          <cell r="H1354" t="str">
            <v>ECOPAC SL / IDF FLR XL C122 / PAC L / RTE-PAC-XL</v>
          </cell>
          <cell r="I1354">
            <v>0.5</v>
          </cell>
          <cell r="J1354" t="str">
            <v>TON</v>
          </cell>
          <cell r="K1354">
            <v>6107</v>
          </cell>
          <cell r="L1354">
            <v>3053.5</v>
          </cell>
          <cell r="M1354">
            <v>0</v>
          </cell>
          <cell r="N1354">
            <v>0</v>
          </cell>
          <cell r="O1354" t="str">
            <v>K/</v>
          </cell>
        </row>
        <row r="1355">
          <cell r="D1355">
            <v>4704</v>
          </cell>
          <cell r="E1355" t="str">
            <v>PREGELAT STARCH</v>
          </cell>
          <cell r="F1355" t="str">
            <v>IKR / IDFLO B C204 / DEXTRID / RTE-VS-13A11</v>
          </cell>
          <cell r="G1355" t="str">
            <v>МОДИФИЦИРОВАННЫЙ КРАХМАЛ</v>
          </cell>
          <cell r="H1355" t="str">
            <v>IKR / IDFLO B C204 / DEXTRID / RTE-VS-13A11</v>
          </cell>
          <cell r="I1355">
            <v>3</v>
          </cell>
          <cell r="J1355" t="str">
            <v>TON</v>
          </cell>
          <cell r="K1355">
            <v>2206.3000000000002</v>
          </cell>
          <cell r="L1355">
            <v>6618.9</v>
          </cell>
          <cell r="M1355">
            <v>0</v>
          </cell>
          <cell r="N1355">
            <v>0</v>
          </cell>
          <cell r="O1355" t="str">
            <v>K/C-1</v>
          </cell>
        </row>
        <row r="1356">
          <cell r="D1356" t="str">
            <v>4704-1</v>
          </cell>
          <cell r="E1356" t="str">
            <v>PREGELAT STARCH</v>
          </cell>
          <cell r="F1356" t="str">
            <v>IKR / IDFLO B C204 / DEXTRID / RTE-VS-13A11</v>
          </cell>
          <cell r="G1356" t="str">
            <v>МОДИФИЦИРОВАННЫЙ КРАХМАЛ</v>
          </cell>
          <cell r="H1356" t="str">
            <v>IKR / IDFLO B C204 / DEXTRID / RTE-VS-13A11</v>
          </cell>
          <cell r="I1356">
            <v>3</v>
          </cell>
          <cell r="J1356" t="str">
            <v>TON</v>
          </cell>
          <cell r="K1356">
            <v>2227.34</v>
          </cell>
          <cell r="L1356">
            <v>6682.02</v>
          </cell>
          <cell r="M1356">
            <v>0</v>
          </cell>
          <cell r="N1356">
            <v>0</v>
          </cell>
          <cell r="O1356" t="str">
            <v>K/C-1</v>
          </cell>
        </row>
        <row r="1357">
          <cell r="D1357">
            <v>4705</v>
          </cell>
          <cell r="E1357" t="str">
            <v>CHROME FREE LIGNO</v>
          </cell>
          <cell r="F1357" t="str">
            <v>LIGNOSULPHONATE ECO LIG</v>
          </cell>
          <cell r="G1357" t="str">
            <v>ЛИГНОСУЛЬФАНАТ</v>
          </cell>
          <cell r="H1357" t="str">
            <v>LIGNOSULPHONATE ECO LIG</v>
          </cell>
          <cell r="I1357">
            <v>1.2599999904632568</v>
          </cell>
          <cell r="J1357" t="str">
            <v>TON</v>
          </cell>
          <cell r="K1357">
            <v>1373.4444000000001</v>
          </cell>
          <cell r="L1357">
            <v>1730.5399309018137</v>
          </cell>
          <cell r="M1357">
            <v>0</v>
          </cell>
          <cell r="N1357">
            <v>0</v>
          </cell>
          <cell r="O1357" t="str">
            <v>K/</v>
          </cell>
        </row>
        <row r="1358">
          <cell r="D1358">
            <v>4708</v>
          </cell>
          <cell r="E1358" t="str">
            <v>DEFOAMER</v>
          </cell>
          <cell r="F1358" t="str">
            <v>IKDEFOAM / DEFOAMER C552 / RTE-VS-FOAMX</v>
          </cell>
          <cell r="G1358" t="str">
            <v>ПЕНОГАСИТЕЛЬ</v>
          </cell>
          <cell r="H1358" t="str">
            <v>IKDEFOAM / DEFOAMER C552 / RTE-VS-FOAMX</v>
          </cell>
          <cell r="I1358">
            <v>0.16000000387430191</v>
          </cell>
          <cell r="J1358" t="str">
            <v>TON</v>
          </cell>
          <cell r="K1358">
            <v>6046.7</v>
          </cell>
          <cell r="L1358">
            <v>967.47202342674132</v>
          </cell>
          <cell r="M1358">
            <v>0</v>
          </cell>
          <cell r="N1358">
            <v>0</v>
          </cell>
          <cell r="O1358" t="str">
            <v>K/C-2</v>
          </cell>
        </row>
        <row r="1359">
          <cell r="D1359">
            <v>4731</v>
          </cell>
          <cell r="E1359" t="str">
            <v>RE-BUILT ENGINE FOR KAMAZ FUEL TRUCK IN THE FIELD</v>
          </cell>
          <cell r="F1359" t="str">
            <v/>
          </cell>
          <cell r="G1359" t="str">
            <v>ДВИГАТЕЛЬ С КАПИТАЛЬНОГО РЕМОНТА ДЛЯ БЕНЗОВОЗА КАМАЗ НА МЕСТОРОЖДЕНИИ</v>
          </cell>
          <cell r="H1359" t="str">
            <v/>
          </cell>
          <cell r="I1359">
            <v>1</v>
          </cell>
          <cell r="J1359" t="str">
            <v>SET</v>
          </cell>
          <cell r="K1359">
            <v>0</v>
          </cell>
          <cell r="L1359">
            <v>0</v>
          </cell>
          <cell r="M1359">
            <v>345000</v>
          </cell>
          <cell r="N1359">
            <v>345000</v>
          </cell>
          <cell r="O1359" t="str">
            <v>K/</v>
          </cell>
        </row>
        <row r="1360">
          <cell r="D1360">
            <v>4744</v>
          </cell>
          <cell r="E1360" t="str">
            <v>NITROGEN BOTTLE</v>
          </cell>
          <cell r="F1360" t="str">
            <v/>
          </cell>
          <cell r="G1360" t="str">
            <v>БАЛЛОН АЗОТНЫЙ</v>
          </cell>
          <cell r="H1360" t="str">
            <v/>
          </cell>
          <cell r="I1360">
            <v>2</v>
          </cell>
          <cell r="J1360" t="str">
            <v/>
          </cell>
          <cell r="K1360">
            <v>0</v>
          </cell>
          <cell r="L1360">
            <v>0</v>
          </cell>
          <cell r="M1360">
            <v>10000.799999999999</v>
          </cell>
          <cell r="N1360">
            <v>20001.599999999999</v>
          </cell>
          <cell r="O1360" t="str">
            <v>K/WELDERS</v>
          </cell>
        </row>
        <row r="1361">
          <cell r="D1361">
            <v>4745</v>
          </cell>
          <cell r="E1361" t="str">
            <v>NITROGEN</v>
          </cell>
          <cell r="F1361" t="str">
            <v/>
          </cell>
          <cell r="G1361" t="str">
            <v xml:space="preserve"> АЗОТ</v>
          </cell>
          <cell r="H1361" t="str">
            <v/>
          </cell>
          <cell r="I1361">
            <v>2</v>
          </cell>
          <cell r="J1361" t="str">
            <v/>
          </cell>
          <cell r="K1361">
            <v>0</v>
          </cell>
          <cell r="L1361">
            <v>0</v>
          </cell>
          <cell r="M1361">
            <v>1058.2</v>
          </cell>
          <cell r="N1361">
            <v>2116.4</v>
          </cell>
          <cell r="O1361" t="str">
            <v>K/WELDERS</v>
          </cell>
        </row>
        <row r="1362">
          <cell r="D1362">
            <v>4755</v>
          </cell>
          <cell r="E1362" t="str">
            <v>CABLE ELECTRICAL</v>
          </cell>
          <cell r="F1362" t="str">
            <v>KG 3 X 50 + 1 X 25</v>
          </cell>
          <cell r="G1362" t="str">
            <v>КАБЕЛЬ</v>
          </cell>
          <cell r="H1362" t="str">
            <v>КГ 3 X 50 + 1 X 25</v>
          </cell>
          <cell r="I1362">
            <v>510</v>
          </cell>
          <cell r="J1362" t="str">
            <v>LINEAR METER</v>
          </cell>
          <cell r="K1362">
            <v>0</v>
          </cell>
          <cell r="L1362">
            <v>0</v>
          </cell>
          <cell r="M1362">
            <v>700</v>
          </cell>
          <cell r="N1362">
            <v>357000</v>
          </cell>
          <cell r="O1362" t="str">
            <v>K/C-22</v>
          </cell>
        </row>
        <row r="1363">
          <cell r="D1363">
            <v>4786</v>
          </cell>
          <cell r="E1363" t="str">
            <v>SUBMERSIBLE  PUMP</v>
          </cell>
          <cell r="F1363" t="str">
            <v>350V, 50M CABLE, 19M3/HR</v>
          </cell>
          <cell r="G1363" t="str">
            <v>НАСОС ПОГРУЖНОЙ</v>
          </cell>
          <cell r="H1363" t="str">
            <v>350В, С КАБЕЛЕМ 50М, 19М3/Ч</v>
          </cell>
          <cell r="I1363">
            <v>2</v>
          </cell>
          <cell r="J1363" t="str">
            <v>EACH</v>
          </cell>
          <cell r="K1363">
            <v>0</v>
          </cell>
          <cell r="L1363">
            <v>0</v>
          </cell>
          <cell r="M1363">
            <v>150000</v>
          </cell>
          <cell r="N1363">
            <v>300000</v>
          </cell>
          <cell r="O1363" t="str">
            <v>K2</v>
          </cell>
        </row>
        <row r="1364">
          <cell r="D1364">
            <v>4832</v>
          </cell>
          <cell r="E1364" t="str">
            <v>PACKING BUSHING</v>
          </cell>
          <cell r="F1364" t="str">
            <v/>
          </cell>
          <cell r="G1364" t="str">
            <v>ГЕРМЕТИЗИРУЮЩЕЕ КОЛЬЦО</v>
          </cell>
          <cell r="H1364" t="str">
            <v/>
          </cell>
          <cell r="I1364">
            <v>2</v>
          </cell>
          <cell r="J1364" t="str">
            <v>EACH</v>
          </cell>
          <cell r="K1364">
            <v>0</v>
          </cell>
          <cell r="L1364">
            <v>0</v>
          </cell>
          <cell r="M1364">
            <v>5400</v>
          </cell>
          <cell r="N1364">
            <v>10800</v>
          </cell>
          <cell r="O1364" t="str">
            <v>K1/2</v>
          </cell>
        </row>
        <row r="1365">
          <cell r="D1365">
            <v>4835</v>
          </cell>
          <cell r="E1365" t="str">
            <v>CASING PIPE</v>
          </cell>
          <cell r="F1365" t="str">
            <v>7" (177.8MM) 26LB/FT (38.7 KG/M) API GRADE N-80 (L) .362" (9.19MM) WALL THK, SEAMLESS, BTC, RANGE 3, SEAMLESS, MILL OIL, API STANDARD</v>
          </cell>
          <cell r="G1365" t="str">
            <v>ОБСАДНАЯ ТРУБА</v>
          </cell>
          <cell r="H1365" t="str">
            <v>ДИАМЕТР 7" (177.8 ММ), ВЕС 26 ФУНТ/ФУТ (38.7 КГ/М), ГРУППА ПРОЧНОСТИ N-80 (Л), ТОЛЩИНА СТЕНКИ .362" (9.19 ММ), ИСПОЛНЕНИЕ А, БЕСШОВНАЯ, СОЕДИНЕНИЕ ВТС, БЕСШОВНАЯ, СТАНДАРТ API</v>
          </cell>
          <cell r="I1365">
            <v>767</v>
          </cell>
          <cell r="J1365" t="str">
            <v>METER</v>
          </cell>
          <cell r="K1365">
            <v>30.49</v>
          </cell>
          <cell r="L1365">
            <v>23385.83</v>
          </cell>
          <cell r="M1365">
            <v>0</v>
          </cell>
          <cell r="N1365">
            <v>0</v>
          </cell>
          <cell r="O1365" t="str">
            <v>K/</v>
          </cell>
        </row>
        <row r="1366">
          <cell r="D1366">
            <v>4838</v>
          </cell>
          <cell r="E1366" t="str">
            <v>CLUTCH ASSY</v>
          </cell>
          <cell r="F1366" t="str">
            <v>FOR CRANE KC-6472 40 TON</v>
          </cell>
          <cell r="G1366" t="str">
            <v>СЦЕПЛЕНИЕ В СБОРКЕ</v>
          </cell>
          <cell r="H1366" t="str">
            <v>ДЛЯ КРАНА КС-6472 40 ТОН</v>
          </cell>
          <cell r="I1366">
            <v>1</v>
          </cell>
          <cell r="J1366" t="str">
            <v>EACH</v>
          </cell>
          <cell r="K1366">
            <v>0</v>
          </cell>
          <cell r="L1366">
            <v>0</v>
          </cell>
          <cell r="M1366">
            <v>17760</v>
          </cell>
          <cell r="N1366">
            <v>17760</v>
          </cell>
          <cell r="O1366" t="str">
            <v>K1/</v>
          </cell>
        </row>
        <row r="1367">
          <cell r="D1367">
            <v>4839</v>
          </cell>
          <cell r="E1367" t="str">
            <v>DRIVEN CLUTCH DISC</v>
          </cell>
          <cell r="F1367" t="str">
            <v>FOR CRANE KC-6472 40 TON</v>
          </cell>
          <cell r="G1367" t="str">
            <v>ДИСК СЦЕПЛЕНИЯ ВЕДОМЫЙ</v>
          </cell>
          <cell r="H1367" t="str">
            <v>ДЛЯ КРАНА КС-6472 40 ТОН</v>
          </cell>
          <cell r="I1367">
            <v>2</v>
          </cell>
          <cell r="J1367" t="str">
            <v>EACH</v>
          </cell>
          <cell r="K1367">
            <v>0</v>
          </cell>
          <cell r="L1367">
            <v>0</v>
          </cell>
          <cell r="M1367">
            <v>5520</v>
          </cell>
          <cell r="N1367">
            <v>11040</v>
          </cell>
          <cell r="O1367" t="str">
            <v>K1/</v>
          </cell>
        </row>
        <row r="1368">
          <cell r="D1368">
            <v>4842</v>
          </cell>
          <cell r="E1368" t="str">
            <v>DRIVEN CLUTCH DISC PADS</v>
          </cell>
          <cell r="F1368" t="str">
            <v>FOR CRANE KC-6472 40 TON</v>
          </cell>
          <cell r="G1368" t="str">
            <v>НАКЛАДКИ ВЕДОМОГО ДИСКА СЦЕПЛЕНИЯ</v>
          </cell>
          <cell r="H1368" t="str">
            <v>ДЛЯ КРАНА КС-6472 40 ТОН</v>
          </cell>
          <cell r="I1368">
            <v>2</v>
          </cell>
          <cell r="J1368" t="str">
            <v>EACH</v>
          </cell>
          <cell r="K1368">
            <v>0</v>
          </cell>
          <cell r="L1368">
            <v>0</v>
          </cell>
          <cell r="M1368">
            <v>1440</v>
          </cell>
          <cell r="N1368">
            <v>2880</v>
          </cell>
          <cell r="O1368" t="str">
            <v>K/SHOP</v>
          </cell>
        </row>
        <row r="1369">
          <cell r="D1369">
            <v>4874</v>
          </cell>
          <cell r="E1369" t="str">
            <v>AQUATABS PILLS</v>
          </cell>
          <cell r="F1369" t="str">
            <v/>
          </cell>
          <cell r="G1369" t="str">
            <v>ТАБЛЕТКИ АКВАТАБС</v>
          </cell>
          <cell r="H1369" t="str">
            <v/>
          </cell>
          <cell r="I1369">
            <v>6</v>
          </cell>
          <cell r="J1369" t="str">
            <v>JAR</v>
          </cell>
          <cell r="K1369">
            <v>0</v>
          </cell>
          <cell r="L1369">
            <v>0</v>
          </cell>
          <cell r="M1369">
            <v>29960</v>
          </cell>
          <cell r="N1369">
            <v>179760</v>
          </cell>
          <cell r="O1369" t="str">
            <v>K/MEDIC</v>
          </cell>
        </row>
        <row r="1370">
          <cell r="D1370">
            <v>4879</v>
          </cell>
          <cell r="E1370" t="str">
            <v>FUEL FILTER</v>
          </cell>
          <cell r="F1370" t="str">
            <v>23303-56040 STATION WAGON</v>
          </cell>
          <cell r="G1370" t="str">
            <v>ТОПЛИВНЫЙ ФИЛЬТР</v>
          </cell>
          <cell r="H1370" t="str">
            <v>23303-56040 ФУРГОН</v>
          </cell>
          <cell r="I1370">
            <v>6</v>
          </cell>
          <cell r="J1370" t="str">
            <v>EACH</v>
          </cell>
          <cell r="K1370">
            <v>30.5</v>
          </cell>
          <cell r="L1370">
            <v>183</v>
          </cell>
          <cell r="M1370">
            <v>0</v>
          </cell>
          <cell r="N1370">
            <v>0</v>
          </cell>
          <cell r="O1370" t="str">
            <v>K1/59</v>
          </cell>
        </row>
        <row r="1371">
          <cell r="D1371">
            <v>4880</v>
          </cell>
          <cell r="E1371" t="str">
            <v>FUEL FILTER</v>
          </cell>
          <cell r="F1371" t="str">
            <v>BALDWIN BF988 / FLEETGUARD FF5018</v>
          </cell>
          <cell r="G1371" t="str">
            <v>ТОПЛИВНЫЙ ФИЛЬТР</v>
          </cell>
          <cell r="H1371" t="str">
            <v>БОЛДВИН BF988 / ФЛИТГАРД FF5018</v>
          </cell>
          <cell r="I1371">
            <v>9</v>
          </cell>
          <cell r="J1371" t="str">
            <v>EACH</v>
          </cell>
          <cell r="K1371">
            <v>10</v>
          </cell>
          <cell r="L1371">
            <v>90</v>
          </cell>
          <cell r="M1371">
            <v>0</v>
          </cell>
          <cell r="N1371">
            <v>0</v>
          </cell>
          <cell r="O1371" t="str">
            <v>K1/59</v>
          </cell>
        </row>
        <row r="1372">
          <cell r="D1372">
            <v>4908</v>
          </cell>
          <cell r="E1372" t="str">
            <v>STANDARD NACL</v>
          </cell>
          <cell r="F1372" t="str">
            <v/>
          </cell>
          <cell r="G1372" t="str">
            <v>NACL СТАНДАРТНЫЙ</v>
          </cell>
          <cell r="H1372" t="str">
            <v/>
          </cell>
          <cell r="I1372">
            <v>1</v>
          </cell>
          <cell r="J1372" t="str">
            <v>KG</v>
          </cell>
          <cell r="K1372">
            <v>0</v>
          </cell>
          <cell r="L1372">
            <v>0</v>
          </cell>
          <cell r="M1372">
            <v>1072.8</v>
          </cell>
          <cell r="N1372">
            <v>1072.8</v>
          </cell>
          <cell r="O1372" t="str">
            <v>K/</v>
          </cell>
        </row>
        <row r="1373">
          <cell r="D1373">
            <v>4919</v>
          </cell>
          <cell r="E1373" t="str">
            <v>STABILIZER</v>
          </cell>
          <cell r="F1373" t="str">
            <v>8 1/2" STRING EZY-CHANGE 1 STABILIZERS W/ 6 1/4" TO 6 1/2" NECKS, 4 1/2" XH BOX X PIN CONNECTORS. ALL NECKS ARE 18" OR LONGER.</v>
          </cell>
          <cell r="G1373" t="str">
            <v>КАЛИБРАТОР</v>
          </cell>
          <cell r="H1373" t="str">
            <v>ОСНОВАНИЕ 6 1/4"- 6 1/2", 6 1/2" МУФТА Х ОСНОВАНИЕ 18"</v>
          </cell>
          <cell r="I1373">
            <v>2</v>
          </cell>
          <cell r="J1373" t="str">
            <v>EACH</v>
          </cell>
          <cell r="K1373">
            <v>0</v>
          </cell>
          <cell r="L1373">
            <v>0</v>
          </cell>
          <cell r="M1373">
            <v>153180</v>
          </cell>
          <cell r="N1373">
            <v>306360</v>
          </cell>
          <cell r="O1373" t="str">
            <v>K2</v>
          </cell>
        </row>
        <row r="1374">
          <cell r="D1374">
            <v>4924</v>
          </cell>
          <cell r="E1374" t="str">
            <v>RIDGID 2-4" THREADER ATTACHMENT PACKAGE FOR RIDGID 535 THREADER</v>
          </cell>
          <cell r="F1374" t="str">
            <v/>
          </cell>
          <cell r="G1374" t="str">
            <v>НАСАДКА ДЛЯ БОЛТОРЕЗНОГО СТАНКА "РИДЖИД"</v>
          </cell>
          <cell r="H1374" t="str">
            <v/>
          </cell>
          <cell r="I1374">
            <v>1</v>
          </cell>
          <cell r="J1374" t="str">
            <v>SET</v>
          </cell>
          <cell r="K1374">
            <v>3500</v>
          </cell>
          <cell r="L1374">
            <v>3500</v>
          </cell>
          <cell r="M1374">
            <v>0</v>
          </cell>
          <cell r="N1374">
            <v>0</v>
          </cell>
          <cell r="O1374" t="str">
            <v>K/TOOL ROOM</v>
          </cell>
        </row>
        <row r="1375">
          <cell r="D1375">
            <v>4928</v>
          </cell>
          <cell r="E1375" t="str">
            <v>CROSS HEAD</v>
          </cell>
          <cell r="F1375" t="str">
            <v>NB-50 PUMP</v>
          </cell>
          <cell r="G1375" t="str">
            <v>КРЕЙЦКОПФ</v>
          </cell>
          <cell r="H1375" t="str">
            <v>ДЛЯ НАСОСА НБ-50</v>
          </cell>
          <cell r="I1375">
            <v>4</v>
          </cell>
          <cell r="J1375" t="str">
            <v>EACH</v>
          </cell>
          <cell r="K1375">
            <v>0</v>
          </cell>
          <cell r="L1375">
            <v>0</v>
          </cell>
          <cell r="M1375">
            <v>25560</v>
          </cell>
          <cell r="N1375">
            <v>102240</v>
          </cell>
          <cell r="O1375" t="str">
            <v>K2</v>
          </cell>
        </row>
        <row r="1376">
          <cell r="D1376">
            <v>4929</v>
          </cell>
          <cell r="E1376" t="str">
            <v>BIMETAL BUSHING</v>
          </cell>
          <cell r="F1376" t="str">
            <v>NB-50 PUMP</v>
          </cell>
          <cell r="G1376" t="str">
            <v>БИМЕТАЛЛИЧЕСКАЯ ВТУЛКА</v>
          </cell>
          <cell r="H1376" t="str">
            <v>ДЛЯ НАСОСА НБ-50</v>
          </cell>
          <cell r="I1376">
            <v>8</v>
          </cell>
          <cell r="J1376" t="str">
            <v>EACH</v>
          </cell>
          <cell r="K1376">
            <v>0</v>
          </cell>
          <cell r="L1376">
            <v>0</v>
          </cell>
          <cell r="M1376">
            <v>2880</v>
          </cell>
          <cell r="N1376">
            <v>23040</v>
          </cell>
          <cell r="O1376" t="str">
            <v>K2</v>
          </cell>
        </row>
        <row r="1377">
          <cell r="D1377">
            <v>4930</v>
          </cell>
          <cell r="E1377" t="str">
            <v>CROSS HEAD PLATE</v>
          </cell>
          <cell r="F1377" t="str">
            <v>NB-50 PUMP</v>
          </cell>
          <cell r="G1377" t="str">
            <v>НАКЛАДКА КРЕЙЦКОПФА</v>
          </cell>
          <cell r="H1377" t="str">
            <v>ДЛЯ НАСОСА НБ-50</v>
          </cell>
          <cell r="I1377">
            <v>4</v>
          </cell>
          <cell r="J1377" t="str">
            <v>EACH</v>
          </cell>
          <cell r="K1377">
            <v>0</v>
          </cell>
          <cell r="L1377">
            <v>0</v>
          </cell>
          <cell r="M1377">
            <v>5400</v>
          </cell>
          <cell r="N1377">
            <v>21600</v>
          </cell>
          <cell r="O1377" t="str">
            <v>K2</v>
          </cell>
        </row>
        <row r="1378">
          <cell r="D1378">
            <v>4932</v>
          </cell>
          <cell r="E1378" t="str">
            <v>CROSS HEAD PIN</v>
          </cell>
          <cell r="F1378" t="str">
            <v>NB-50 PUMP</v>
          </cell>
          <cell r="G1378" t="str">
            <v>ПАЛЕЦ КРЕЙЦКОПФА</v>
          </cell>
          <cell r="H1378" t="str">
            <v>ДЛЯ НАСОСА НБ-50</v>
          </cell>
          <cell r="I1378">
            <v>2</v>
          </cell>
          <cell r="J1378" t="str">
            <v>EACH</v>
          </cell>
          <cell r="K1378">
            <v>0</v>
          </cell>
          <cell r="L1378">
            <v>0</v>
          </cell>
          <cell r="M1378">
            <v>792</v>
          </cell>
          <cell r="N1378">
            <v>1584</v>
          </cell>
          <cell r="O1378" t="str">
            <v>K2</v>
          </cell>
        </row>
        <row r="1379">
          <cell r="D1379">
            <v>4962</v>
          </cell>
          <cell r="E1379" t="str">
            <v>PVC PIPE</v>
          </cell>
          <cell r="F1379" t="str">
            <v>3/4" 20 BAR</v>
          </cell>
          <cell r="G1379" t="str">
            <v>ТРУБА ПХВ</v>
          </cell>
          <cell r="H1379" t="str">
            <v>3/4" 20 БАР</v>
          </cell>
          <cell r="I1379">
            <v>97.5</v>
          </cell>
          <cell r="J1379" t="str">
            <v>METER</v>
          </cell>
          <cell r="K1379">
            <v>0</v>
          </cell>
          <cell r="L1379">
            <v>0</v>
          </cell>
          <cell r="M1379">
            <v>162.96</v>
          </cell>
          <cell r="N1379">
            <v>15888.6</v>
          </cell>
          <cell r="O1379" t="str">
            <v>K/C 12</v>
          </cell>
        </row>
        <row r="1380">
          <cell r="D1380">
            <v>4963</v>
          </cell>
          <cell r="E1380" t="str">
            <v>PVC PIPE</v>
          </cell>
          <cell r="F1380" t="str">
            <v>1" 20 BAR</v>
          </cell>
          <cell r="G1380" t="str">
            <v>ТРУБА ПХВ</v>
          </cell>
          <cell r="H1380" t="str">
            <v>1" 20 БАР</v>
          </cell>
          <cell r="I1380">
            <v>92</v>
          </cell>
          <cell r="J1380" t="str">
            <v>METER</v>
          </cell>
          <cell r="K1380">
            <v>0</v>
          </cell>
          <cell r="L1380">
            <v>0</v>
          </cell>
          <cell r="M1380">
            <v>198</v>
          </cell>
          <cell r="N1380">
            <v>18216</v>
          </cell>
          <cell r="O1380" t="str">
            <v>K/C 12</v>
          </cell>
        </row>
        <row r="1381">
          <cell r="D1381">
            <v>4964</v>
          </cell>
          <cell r="E1381" t="str">
            <v>PVC PIPE</v>
          </cell>
          <cell r="F1381" t="str">
            <v>1-1/4" 20 BAR</v>
          </cell>
          <cell r="G1381" t="str">
            <v>ТРУБА ПХВ</v>
          </cell>
          <cell r="H1381" t="str">
            <v>1-1/4" 20 БАР</v>
          </cell>
          <cell r="I1381">
            <v>56</v>
          </cell>
          <cell r="J1381" t="str">
            <v>METER</v>
          </cell>
          <cell r="K1381">
            <v>0</v>
          </cell>
          <cell r="L1381">
            <v>0</v>
          </cell>
          <cell r="M1381">
            <v>375</v>
          </cell>
          <cell r="N1381">
            <v>21000</v>
          </cell>
          <cell r="O1381" t="str">
            <v>K/C 12</v>
          </cell>
        </row>
        <row r="1382">
          <cell r="D1382">
            <v>4965</v>
          </cell>
          <cell r="E1382" t="str">
            <v>PVC PIPE</v>
          </cell>
          <cell r="F1382" t="str">
            <v>2" 20 BAR</v>
          </cell>
          <cell r="G1382" t="str">
            <v>ТРУБА ПХВ</v>
          </cell>
          <cell r="H1382" t="str">
            <v>2" 20 БАР</v>
          </cell>
          <cell r="I1382">
            <v>350</v>
          </cell>
          <cell r="J1382" t="str">
            <v>METER</v>
          </cell>
          <cell r="K1382">
            <v>0</v>
          </cell>
          <cell r="L1382">
            <v>0</v>
          </cell>
          <cell r="M1382">
            <v>510</v>
          </cell>
          <cell r="N1382">
            <v>178500</v>
          </cell>
          <cell r="O1382" t="str">
            <v>K/C 12</v>
          </cell>
        </row>
        <row r="1383">
          <cell r="D1383">
            <v>4966</v>
          </cell>
          <cell r="E1383" t="str">
            <v>PVC ELBOW</v>
          </cell>
          <cell r="F1383" t="str">
            <v>3/4'</v>
          </cell>
          <cell r="G1383" t="str">
            <v>УГОЛ ПХВ</v>
          </cell>
          <cell r="H1383" t="str">
            <v>3/4"</v>
          </cell>
          <cell r="I1383">
            <v>16</v>
          </cell>
          <cell r="J1383" t="str">
            <v>EACH</v>
          </cell>
          <cell r="K1383">
            <v>0</v>
          </cell>
          <cell r="L1383">
            <v>0</v>
          </cell>
          <cell r="M1383">
            <v>42.96</v>
          </cell>
          <cell r="N1383">
            <v>687.36</v>
          </cell>
          <cell r="O1383" t="str">
            <v>K/C 12</v>
          </cell>
        </row>
        <row r="1384">
          <cell r="D1384">
            <v>4967</v>
          </cell>
          <cell r="E1384" t="str">
            <v>PVC ELBOW</v>
          </cell>
          <cell r="F1384" t="str">
            <v>1"</v>
          </cell>
          <cell r="G1384" t="str">
            <v>УГОЛ ПХВ</v>
          </cell>
          <cell r="H1384" t="str">
            <v>1"</v>
          </cell>
          <cell r="I1384">
            <v>17</v>
          </cell>
          <cell r="J1384" t="str">
            <v>EACH</v>
          </cell>
          <cell r="K1384">
            <v>0</v>
          </cell>
          <cell r="L1384">
            <v>0</v>
          </cell>
          <cell r="M1384">
            <v>57</v>
          </cell>
          <cell r="N1384">
            <v>969</v>
          </cell>
          <cell r="O1384" t="str">
            <v>K/C 12</v>
          </cell>
        </row>
        <row r="1385">
          <cell r="D1385">
            <v>4968</v>
          </cell>
          <cell r="E1385" t="str">
            <v>PVC ELBOW</v>
          </cell>
          <cell r="F1385" t="str">
            <v>1-1/4"</v>
          </cell>
          <cell r="G1385" t="str">
            <v>УГОЛ ПХВ</v>
          </cell>
          <cell r="H1385" t="str">
            <v>1-1/4"</v>
          </cell>
          <cell r="I1385">
            <v>8</v>
          </cell>
          <cell r="J1385" t="str">
            <v>EACH</v>
          </cell>
          <cell r="K1385">
            <v>0</v>
          </cell>
          <cell r="L1385">
            <v>0</v>
          </cell>
          <cell r="M1385">
            <v>72</v>
          </cell>
          <cell r="N1385">
            <v>576</v>
          </cell>
          <cell r="O1385" t="str">
            <v>K/C 12</v>
          </cell>
        </row>
        <row r="1386">
          <cell r="D1386">
            <v>4969</v>
          </cell>
          <cell r="E1386" t="str">
            <v>PVC ELBOW</v>
          </cell>
          <cell r="F1386" t="str">
            <v>2"</v>
          </cell>
          <cell r="G1386" t="str">
            <v>УГОЛ ПХВ</v>
          </cell>
          <cell r="H1386" t="str">
            <v>2"</v>
          </cell>
          <cell r="I1386">
            <v>76</v>
          </cell>
          <cell r="J1386" t="str">
            <v>EACH</v>
          </cell>
          <cell r="K1386">
            <v>0</v>
          </cell>
          <cell r="L1386">
            <v>0</v>
          </cell>
          <cell r="M1386">
            <v>123</v>
          </cell>
          <cell r="N1386">
            <v>9348</v>
          </cell>
          <cell r="O1386" t="str">
            <v>K/C 12</v>
          </cell>
        </row>
        <row r="1387">
          <cell r="D1387">
            <v>4970</v>
          </cell>
          <cell r="E1387" t="str">
            <v>PVC COUPLING</v>
          </cell>
          <cell r="F1387" t="str">
            <v>3/4"</v>
          </cell>
          <cell r="G1387" t="str">
            <v>МУФТА ПХВ</v>
          </cell>
          <cell r="H1387" t="str">
            <v>3/4"</v>
          </cell>
          <cell r="I1387">
            <v>20</v>
          </cell>
          <cell r="J1387" t="str">
            <v>EACH</v>
          </cell>
          <cell r="K1387">
            <v>0</v>
          </cell>
          <cell r="L1387">
            <v>0</v>
          </cell>
          <cell r="M1387">
            <v>35.04</v>
          </cell>
          <cell r="N1387">
            <v>700.8</v>
          </cell>
          <cell r="O1387" t="str">
            <v>K/C-12</v>
          </cell>
        </row>
        <row r="1388">
          <cell r="D1388">
            <v>4971</v>
          </cell>
          <cell r="E1388" t="str">
            <v>PVC COUPLING</v>
          </cell>
          <cell r="F1388" t="str">
            <v>1"</v>
          </cell>
          <cell r="G1388" t="str">
            <v>МУФТА ПХВ</v>
          </cell>
          <cell r="H1388" t="str">
            <v>1"</v>
          </cell>
          <cell r="I1388">
            <v>17</v>
          </cell>
          <cell r="J1388" t="str">
            <v>EACH</v>
          </cell>
          <cell r="K1388">
            <v>0</v>
          </cell>
          <cell r="L1388">
            <v>0</v>
          </cell>
          <cell r="M1388">
            <v>42</v>
          </cell>
          <cell r="N1388">
            <v>714</v>
          </cell>
          <cell r="O1388" t="str">
            <v>K/C 12</v>
          </cell>
        </row>
        <row r="1389">
          <cell r="D1389">
            <v>4972</v>
          </cell>
          <cell r="E1389" t="str">
            <v>PVC COUPLING</v>
          </cell>
          <cell r="F1389" t="str">
            <v>1-1/4"</v>
          </cell>
          <cell r="G1389" t="str">
            <v>МУФТА ПХВ</v>
          </cell>
          <cell r="H1389" t="str">
            <v>1-1/4"</v>
          </cell>
          <cell r="I1389">
            <v>18</v>
          </cell>
          <cell r="J1389" t="str">
            <v>EACH</v>
          </cell>
          <cell r="K1389">
            <v>0</v>
          </cell>
          <cell r="L1389">
            <v>0</v>
          </cell>
          <cell r="M1389">
            <v>62.04</v>
          </cell>
          <cell r="N1389">
            <v>1116.72</v>
          </cell>
          <cell r="O1389" t="str">
            <v>K/C 12</v>
          </cell>
        </row>
        <row r="1390">
          <cell r="D1390">
            <v>4973</v>
          </cell>
          <cell r="E1390" t="str">
            <v>PVC COUPLING</v>
          </cell>
          <cell r="F1390" t="str">
            <v>2"</v>
          </cell>
          <cell r="G1390" t="str">
            <v>МУФТА ПХВ</v>
          </cell>
          <cell r="H1390" t="str">
            <v>2"</v>
          </cell>
          <cell r="I1390">
            <v>74</v>
          </cell>
          <cell r="J1390" t="str">
            <v>EACH</v>
          </cell>
          <cell r="K1390">
            <v>0</v>
          </cell>
          <cell r="L1390">
            <v>0</v>
          </cell>
          <cell r="M1390">
            <v>108</v>
          </cell>
          <cell r="N1390">
            <v>7992</v>
          </cell>
          <cell r="O1390" t="str">
            <v>K/C 12</v>
          </cell>
        </row>
        <row r="1391">
          <cell r="D1391">
            <v>4974</v>
          </cell>
          <cell r="E1391" t="str">
            <v>PVC REDUCER</v>
          </cell>
          <cell r="F1391" t="str">
            <v>3/4" X 1"</v>
          </cell>
          <cell r="G1391" t="str">
            <v>РУДУКТОР ПХВ</v>
          </cell>
          <cell r="H1391" t="str">
            <v>3/4" X 1"</v>
          </cell>
          <cell r="I1391">
            <v>17</v>
          </cell>
          <cell r="J1391" t="str">
            <v>EACH</v>
          </cell>
          <cell r="K1391">
            <v>0</v>
          </cell>
          <cell r="L1391">
            <v>0</v>
          </cell>
          <cell r="M1391">
            <v>45.96</v>
          </cell>
          <cell r="N1391">
            <v>781.32</v>
          </cell>
          <cell r="O1391" t="str">
            <v>K/C 12</v>
          </cell>
        </row>
        <row r="1392">
          <cell r="D1392">
            <v>4975</v>
          </cell>
          <cell r="E1392" t="str">
            <v>PVC REDUCER</v>
          </cell>
          <cell r="F1392" t="str">
            <v>1" X 1-1/4"</v>
          </cell>
          <cell r="G1392" t="str">
            <v>РУДУКТОР ПХВ</v>
          </cell>
          <cell r="H1392" t="str">
            <v>1" X 1-1/4"</v>
          </cell>
          <cell r="I1392">
            <v>17</v>
          </cell>
          <cell r="J1392" t="str">
            <v>EACH</v>
          </cell>
          <cell r="K1392">
            <v>0</v>
          </cell>
          <cell r="L1392">
            <v>0</v>
          </cell>
          <cell r="M1392">
            <v>53.04</v>
          </cell>
          <cell r="N1392">
            <v>901.68</v>
          </cell>
          <cell r="O1392" t="str">
            <v>K/C 12</v>
          </cell>
        </row>
        <row r="1393">
          <cell r="D1393">
            <v>4976</v>
          </cell>
          <cell r="E1393" t="str">
            <v>PVC REDUCER</v>
          </cell>
          <cell r="F1393" t="str">
            <v>1-1/4" X 2"</v>
          </cell>
          <cell r="G1393" t="str">
            <v>РУДУКТОР ПХВ</v>
          </cell>
          <cell r="H1393" t="str">
            <v>1-1/4" X 2"</v>
          </cell>
          <cell r="I1393">
            <v>15</v>
          </cell>
          <cell r="J1393" t="str">
            <v>EACH</v>
          </cell>
          <cell r="K1393">
            <v>0</v>
          </cell>
          <cell r="L1393">
            <v>0</v>
          </cell>
          <cell r="M1393">
            <v>68.040000000000006</v>
          </cell>
          <cell r="N1393">
            <v>1020.6</v>
          </cell>
          <cell r="O1393" t="str">
            <v>K/C 12</v>
          </cell>
        </row>
        <row r="1394">
          <cell r="D1394">
            <v>4977</v>
          </cell>
          <cell r="E1394" t="str">
            <v>PVC BALL VALVE</v>
          </cell>
          <cell r="F1394" t="str">
            <v>3/4"</v>
          </cell>
          <cell r="G1394" t="str">
            <v>ШАРОВОЙ КРАН ПХВ</v>
          </cell>
          <cell r="H1394" t="str">
            <v>3/4"</v>
          </cell>
          <cell r="I1394">
            <v>18</v>
          </cell>
          <cell r="J1394" t="str">
            <v>EACH</v>
          </cell>
          <cell r="K1394">
            <v>0</v>
          </cell>
          <cell r="L1394">
            <v>0</v>
          </cell>
          <cell r="M1394">
            <v>309.95999999999998</v>
          </cell>
          <cell r="N1394">
            <v>5579.28</v>
          </cell>
          <cell r="O1394" t="str">
            <v>K/C-12</v>
          </cell>
        </row>
        <row r="1395">
          <cell r="D1395">
            <v>4978</v>
          </cell>
          <cell r="E1395" t="str">
            <v>PVC BALL VALVE</v>
          </cell>
          <cell r="F1395" t="str">
            <v>1"</v>
          </cell>
          <cell r="G1395" t="str">
            <v>ШАРОВОЙ КРАН ПХВ</v>
          </cell>
          <cell r="H1395" t="str">
            <v>1"</v>
          </cell>
          <cell r="I1395">
            <v>12</v>
          </cell>
          <cell r="J1395" t="str">
            <v>EACH</v>
          </cell>
          <cell r="K1395">
            <v>0</v>
          </cell>
          <cell r="L1395">
            <v>0</v>
          </cell>
          <cell r="M1395">
            <v>402.96</v>
          </cell>
          <cell r="N1395">
            <v>4835.5200000000004</v>
          </cell>
          <cell r="O1395" t="str">
            <v>K/C-12</v>
          </cell>
        </row>
        <row r="1396">
          <cell r="D1396">
            <v>4981</v>
          </cell>
          <cell r="E1396" t="str">
            <v>PVC TEE</v>
          </cell>
          <cell r="F1396" t="str">
            <v>3/4"</v>
          </cell>
          <cell r="G1396" t="str">
            <v>ТРОЙНИК ПХВ</v>
          </cell>
          <cell r="H1396" t="str">
            <v>3/4"</v>
          </cell>
          <cell r="I1396">
            <v>20</v>
          </cell>
          <cell r="J1396" t="str">
            <v>EACH</v>
          </cell>
          <cell r="K1396">
            <v>0</v>
          </cell>
          <cell r="L1396">
            <v>0</v>
          </cell>
          <cell r="M1396">
            <v>53.04</v>
          </cell>
          <cell r="N1396">
            <v>1060.8</v>
          </cell>
          <cell r="O1396" t="str">
            <v>K/C 12</v>
          </cell>
        </row>
        <row r="1397">
          <cell r="D1397">
            <v>4982</v>
          </cell>
          <cell r="E1397" t="str">
            <v>PVC TEE</v>
          </cell>
          <cell r="F1397" t="str">
            <v>1"</v>
          </cell>
          <cell r="G1397" t="str">
            <v>ТРОЙНИК ПХВ</v>
          </cell>
          <cell r="H1397" t="str">
            <v>1"</v>
          </cell>
          <cell r="I1397">
            <v>20</v>
          </cell>
          <cell r="J1397" t="str">
            <v>EACH</v>
          </cell>
          <cell r="K1397">
            <v>0</v>
          </cell>
          <cell r="L1397">
            <v>0</v>
          </cell>
          <cell r="M1397">
            <v>63</v>
          </cell>
          <cell r="N1397">
            <v>1260</v>
          </cell>
          <cell r="O1397" t="str">
            <v>K/C 12</v>
          </cell>
        </row>
        <row r="1398">
          <cell r="D1398">
            <v>4983</v>
          </cell>
          <cell r="E1398" t="str">
            <v>PVC TEE</v>
          </cell>
          <cell r="F1398" t="str">
            <v>1-1/4"</v>
          </cell>
          <cell r="G1398" t="str">
            <v>ТРОЙНИК ПХВ</v>
          </cell>
          <cell r="H1398" t="str">
            <v>1-1/4"</v>
          </cell>
          <cell r="I1398">
            <v>15</v>
          </cell>
          <cell r="J1398" t="str">
            <v>EACH</v>
          </cell>
          <cell r="K1398">
            <v>0</v>
          </cell>
          <cell r="L1398">
            <v>0</v>
          </cell>
          <cell r="M1398">
            <v>75.959999999999994</v>
          </cell>
          <cell r="N1398">
            <v>1139.4000000000001</v>
          </cell>
          <cell r="O1398" t="str">
            <v>K/C 12</v>
          </cell>
        </row>
        <row r="1399">
          <cell r="D1399">
            <v>4984</v>
          </cell>
          <cell r="E1399" t="str">
            <v>PVC TEE</v>
          </cell>
          <cell r="F1399" t="str">
            <v>2"</v>
          </cell>
          <cell r="G1399" t="str">
            <v>ТРОЙНИК ПХВ</v>
          </cell>
          <cell r="H1399" t="str">
            <v>2"</v>
          </cell>
          <cell r="I1399">
            <v>14</v>
          </cell>
          <cell r="J1399" t="str">
            <v>EACH</v>
          </cell>
          <cell r="K1399">
            <v>0</v>
          </cell>
          <cell r="L1399">
            <v>0</v>
          </cell>
          <cell r="M1399">
            <v>95.04</v>
          </cell>
          <cell r="N1399">
            <v>1330.56</v>
          </cell>
          <cell r="O1399" t="str">
            <v>K/C 12</v>
          </cell>
        </row>
        <row r="1400">
          <cell r="D1400">
            <v>4987</v>
          </cell>
          <cell r="E1400" t="str">
            <v>MIXED POL F.LOSS BIO-PAQ</v>
          </cell>
          <cell r="F1400" t="str">
            <v>ECOPAC R / IDF FLR C121 / PAC R / RTE-PAC-R</v>
          </cell>
          <cell r="G1400" t="str">
            <v>БИОПАК</v>
          </cell>
          <cell r="H1400" t="str">
            <v>ECOPAC R / IDF FLR C121 / PAC R / RTE-PAC-R</v>
          </cell>
          <cell r="I1400">
            <v>1</v>
          </cell>
          <cell r="J1400" t="str">
            <v>TON</v>
          </cell>
          <cell r="K1400">
            <v>6107</v>
          </cell>
          <cell r="L1400">
            <v>6107</v>
          </cell>
          <cell r="M1400">
            <v>0</v>
          </cell>
          <cell r="N1400">
            <v>0</v>
          </cell>
          <cell r="O1400" t="str">
            <v>K/C-2</v>
          </cell>
        </row>
        <row r="1401">
          <cell r="D1401" t="str">
            <v>4987-1</v>
          </cell>
          <cell r="E1401" t="str">
            <v>MIXED POL F.LOSS BIO-PAQ</v>
          </cell>
          <cell r="F1401" t="str">
            <v>ECOPAC R / IDF FLR C121 / PAC R / RTE-PAC-R</v>
          </cell>
          <cell r="G1401" t="str">
            <v>БИОПАК</v>
          </cell>
          <cell r="H1401" t="str">
            <v>ECOPAC R / IDF FLR C121 / PAC R / RTE-PAC-R</v>
          </cell>
          <cell r="I1401">
            <v>1</v>
          </cell>
          <cell r="J1401" t="str">
            <v>TON</v>
          </cell>
          <cell r="K1401">
            <v>6128.04</v>
          </cell>
          <cell r="L1401">
            <v>6128.04</v>
          </cell>
          <cell r="M1401">
            <v>0</v>
          </cell>
          <cell r="N1401">
            <v>0</v>
          </cell>
          <cell r="O1401" t="str">
            <v>K/C-2</v>
          </cell>
        </row>
        <row r="1402">
          <cell r="D1402">
            <v>4988</v>
          </cell>
          <cell r="E1402" t="str">
            <v>SODA BICARBONATE</v>
          </cell>
          <cell r="F1402" t="str">
            <v>RTE-PH-BICARB</v>
          </cell>
          <cell r="G1402" t="str">
            <v>СОДА БИКАРБОНАТ</v>
          </cell>
          <cell r="H1402" t="str">
            <v>RTE-PH-BICARB</v>
          </cell>
          <cell r="I1402">
            <v>1</v>
          </cell>
          <cell r="J1402" t="str">
            <v>TON</v>
          </cell>
          <cell r="K1402">
            <v>638</v>
          </cell>
          <cell r="L1402">
            <v>638</v>
          </cell>
          <cell r="M1402">
            <v>0</v>
          </cell>
          <cell r="N1402">
            <v>0</v>
          </cell>
          <cell r="O1402" t="str">
            <v>K/</v>
          </cell>
        </row>
        <row r="1403">
          <cell r="D1403">
            <v>4995</v>
          </cell>
          <cell r="E1403" t="str">
            <v>FLUID LOSS ADDITIVE</v>
          </cell>
          <cell r="F1403" t="str">
            <v>D059 (23 KG SACKS)</v>
          </cell>
          <cell r="G1403" t="str">
            <v>ПРИСАДКА</v>
          </cell>
          <cell r="H1403" t="str">
            <v>D059 (МЕШКИ 23 KГ)</v>
          </cell>
          <cell r="I1403">
            <v>207</v>
          </cell>
          <cell r="J1403" t="str">
            <v>KG</v>
          </cell>
          <cell r="K1403">
            <v>0</v>
          </cell>
          <cell r="L1403">
            <v>0</v>
          </cell>
          <cell r="M1403">
            <v>5232</v>
          </cell>
          <cell r="N1403">
            <v>1083024</v>
          </cell>
          <cell r="O1403" t="str">
            <v>K/C-2</v>
          </cell>
        </row>
        <row r="1404">
          <cell r="D1404">
            <v>4997</v>
          </cell>
          <cell r="E1404" t="str">
            <v>ANTIFOAM</v>
          </cell>
          <cell r="F1404" t="str">
            <v>D047 (19 L PAILS)</v>
          </cell>
          <cell r="G1404" t="str">
            <v>ПЕНОГАСИТЕЛЬ</v>
          </cell>
          <cell r="H1404" t="str">
            <v>D047 (ВЁДРА 19 Л)</v>
          </cell>
          <cell r="I1404">
            <v>4</v>
          </cell>
          <cell r="J1404" t="str">
            <v>PAIL</v>
          </cell>
          <cell r="K1404">
            <v>0</v>
          </cell>
          <cell r="L1404">
            <v>0</v>
          </cell>
          <cell r="M1404">
            <v>31335.125700000001</v>
          </cell>
          <cell r="N1404">
            <v>125340.5028</v>
          </cell>
          <cell r="O1404" t="str">
            <v>K/</v>
          </cell>
        </row>
        <row r="1405">
          <cell r="D1405">
            <v>5054</v>
          </cell>
          <cell r="E1405" t="str">
            <v>PIPE</v>
          </cell>
          <cell r="F1405" t="str">
            <v>89X6MM</v>
          </cell>
          <cell r="G1405" t="str">
            <v>ТРУБА</v>
          </cell>
          <cell r="H1405" t="str">
            <v>89X6MM</v>
          </cell>
          <cell r="I1405">
            <v>2.6370001211762428</v>
          </cell>
          <cell r="J1405" t="str">
            <v>TON</v>
          </cell>
          <cell r="K1405">
            <v>0</v>
          </cell>
          <cell r="L1405">
            <v>0</v>
          </cell>
          <cell r="M1405">
            <v>53300</v>
          </cell>
          <cell r="N1405">
            <v>140552.10645869374</v>
          </cell>
          <cell r="O1405" t="str">
            <v>K/PIPEYARD</v>
          </cell>
        </row>
        <row r="1406">
          <cell r="D1406">
            <v>5055</v>
          </cell>
          <cell r="E1406" t="str">
            <v>HIGH TEMPERATURE RETARDER</v>
          </cell>
          <cell r="F1406" t="str">
            <v>HALLIBURTON #HR-5</v>
          </cell>
          <cell r="G1406" t="str">
            <v>ВЫСОКОТЕМПЕРАТУРНЫЙ ЗАМЕДЛИТЕЛЬ СХВАТЫВАНИЯ</v>
          </cell>
          <cell r="H1406" t="str">
            <v>№ ХАЛЛИБЁРТОН HR-5</v>
          </cell>
          <cell r="I1406">
            <v>69</v>
          </cell>
          <cell r="J1406" t="str">
            <v>KG</v>
          </cell>
          <cell r="K1406">
            <v>16.445</v>
          </cell>
          <cell r="L1406">
            <v>1134.7049999999999</v>
          </cell>
          <cell r="M1406">
            <v>0</v>
          </cell>
          <cell r="N1406">
            <v>0</v>
          </cell>
          <cell r="O1406" t="str">
            <v>K/C-2</v>
          </cell>
        </row>
        <row r="1407">
          <cell r="D1407">
            <v>5056</v>
          </cell>
          <cell r="E1407" t="str">
            <v>DRILL BIT</v>
          </cell>
          <cell r="F1407" t="str">
            <v>EHP51A INSERT TYPE 8-1/2" (216MM) IADC 517, FRICTION BEARING, WITH HEAVY SHANK GAUGE PROTECTION WITH 3X14 JETS (REED BIT HP51 OR EQUIVALENT)</v>
          </cell>
          <cell r="G1407" t="str">
            <v>ДОЛОТО БУРИЛЬНОЕ</v>
          </cell>
          <cell r="H1407" t="str">
            <v>EHP51A ШАРОШЕЧНОЕ 8-1/2" (216MM) IADC 517, ФРИКЦИОННЫЙ ПОДШИПНИК, С НАСАДКАМИ 3X14  (ДОЛОТО РИД HP51 ИЛИ ЭКВИВАЛЕНТ)</v>
          </cell>
          <cell r="I1407">
            <v>2</v>
          </cell>
          <cell r="J1407" t="str">
            <v>EACH</v>
          </cell>
          <cell r="K1407">
            <v>6770</v>
          </cell>
          <cell r="L1407">
            <v>13540</v>
          </cell>
          <cell r="M1407">
            <v>0</v>
          </cell>
          <cell r="N1407">
            <v>0</v>
          </cell>
          <cell r="O1407" t="str">
            <v>K/</v>
          </cell>
        </row>
        <row r="1408">
          <cell r="D1408">
            <v>5059</v>
          </cell>
          <cell r="E1408" t="str">
            <v>TIRE</v>
          </cell>
          <cell r="F1408" t="str">
            <v>280 X 508</v>
          </cell>
          <cell r="G1408" t="str">
            <v>ПОКРЫШКА</v>
          </cell>
          <cell r="H1408" t="str">
            <v>280 X 508</v>
          </cell>
          <cell r="I1408">
            <v>1</v>
          </cell>
          <cell r="J1408" t="str">
            <v>EACH</v>
          </cell>
          <cell r="K1408">
            <v>0</v>
          </cell>
          <cell r="L1408">
            <v>0</v>
          </cell>
          <cell r="M1408">
            <v>12600</v>
          </cell>
          <cell r="N1408">
            <v>12600</v>
          </cell>
          <cell r="O1408" t="str">
            <v>K/C-7</v>
          </cell>
        </row>
        <row r="1409">
          <cell r="D1409">
            <v>5060</v>
          </cell>
          <cell r="E1409" t="str">
            <v>BEARING</v>
          </cell>
          <cell r="F1409" t="str">
            <v>#7520 FOR NB-50 PUMP</v>
          </cell>
          <cell r="G1409" t="str">
            <v>ПОДШИПНИК</v>
          </cell>
          <cell r="H1409" t="str">
            <v>#7520, ДЛЯ НАСОСА НБ-50</v>
          </cell>
          <cell r="I1409">
            <v>4</v>
          </cell>
          <cell r="J1409" t="str">
            <v>EACH</v>
          </cell>
          <cell r="K1409">
            <v>0</v>
          </cell>
          <cell r="L1409">
            <v>0</v>
          </cell>
          <cell r="M1409">
            <v>31200</v>
          </cell>
          <cell r="N1409">
            <v>124800</v>
          </cell>
          <cell r="O1409" t="str">
            <v>K1/2</v>
          </cell>
        </row>
        <row r="1410">
          <cell r="D1410">
            <v>5061</v>
          </cell>
          <cell r="E1410" t="str">
            <v>BEARING</v>
          </cell>
          <cell r="F1410" t="str">
            <v>#7516 FOR NB-50 PUMP</v>
          </cell>
          <cell r="G1410" t="str">
            <v>ПОДШИПНИК</v>
          </cell>
          <cell r="H1410" t="str">
            <v>#7516, ДЛЯ НАСОСА НБ-50</v>
          </cell>
          <cell r="I1410">
            <v>4</v>
          </cell>
          <cell r="J1410" t="str">
            <v>EACH</v>
          </cell>
          <cell r="K1410">
            <v>0</v>
          </cell>
          <cell r="L1410">
            <v>0</v>
          </cell>
          <cell r="M1410">
            <v>27000</v>
          </cell>
          <cell r="N1410">
            <v>108000</v>
          </cell>
          <cell r="O1410" t="str">
            <v>K1/2</v>
          </cell>
        </row>
        <row r="1411">
          <cell r="D1411">
            <v>5064</v>
          </cell>
          <cell r="E1411" t="str">
            <v>IDPAC XL</v>
          </cell>
          <cell r="F1411" t="str">
            <v/>
          </cell>
          <cell r="G1411" t="str">
            <v>IDPAC XL</v>
          </cell>
          <cell r="H1411" t="str">
            <v/>
          </cell>
          <cell r="I1411">
            <v>300</v>
          </cell>
          <cell r="J1411" t="str">
            <v>KG</v>
          </cell>
          <cell r="K1411">
            <v>0</v>
          </cell>
          <cell r="L1411">
            <v>0</v>
          </cell>
          <cell r="M1411">
            <v>518.03740000000005</v>
          </cell>
          <cell r="N1411">
            <v>155411.22</v>
          </cell>
          <cell r="O1411" t="str">
            <v>K/C-2</v>
          </cell>
        </row>
        <row r="1412">
          <cell r="D1412">
            <v>5065</v>
          </cell>
          <cell r="E1412" t="str">
            <v>IDPAC R</v>
          </cell>
          <cell r="F1412" t="str">
            <v/>
          </cell>
          <cell r="G1412" t="str">
            <v>IDPAC R</v>
          </cell>
          <cell r="H1412" t="str">
            <v/>
          </cell>
          <cell r="I1412">
            <v>200</v>
          </cell>
          <cell r="J1412" t="str">
            <v>KG</v>
          </cell>
          <cell r="K1412">
            <v>0</v>
          </cell>
          <cell r="L1412">
            <v>0</v>
          </cell>
          <cell r="M1412">
            <v>1746.7473</v>
          </cell>
          <cell r="N1412">
            <v>349349.46</v>
          </cell>
          <cell r="O1412" t="str">
            <v>K/C-2</v>
          </cell>
        </row>
        <row r="1413">
          <cell r="D1413">
            <v>5066</v>
          </cell>
          <cell r="E1413" t="str">
            <v>DRILL BIT</v>
          </cell>
          <cell r="F1413" t="str">
            <v>EHP51A INSERT TYPE 8-1/2" (216MM) IADC 537, FRICTION BEARING, WITH HEAVY SHANK GAUGE PROTECTION WITH 3X14 JETS (HUGHES CHRISTENSEN BIT GT30C OR EQUIVALENT)</v>
          </cell>
          <cell r="G1413" t="str">
            <v>ДОЛОТО БУРИЛЬНОЕ</v>
          </cell>
          <cell r="H1413" t="str">
            <v>EHP53A ШАРОШЕЧНОЕ 8-1/2" (216MM) IADC 537, ФРИКЦИОННЫЙ ПОДШИПНИК, С НАСАДКАМИ 3X14  (ДОЛОТО ХЬЮЗ КРИСТЕНСЕН GT30C ИЛИ ЭКВИВАЛЕНТ)</v>
          </cell>
          <cell r="I1413">
            <v>2</v>
          </cell>
          <cell r="J1413" t="str">
            <v>EACH</v>
          </cell>
          <cell r="K1413">
            <v>6770</v>
          </cell>
          <cell r="L1413">
            <v>13540</v>
          </cell>
          <cell r="M1413">
            <v>0</v>
          </cell>
          <cell r="N1413">
            <v>0</v>
          </cell>
          <cell r="O1413" t="str">
            <v>K2</v>
          </cell>
        </row>
        <row r="1414">
          <cell r="D1414">
            <v>5068</v>
          </cell>
          <cell r="E1414" t="str">
            <v>ALUMINUM SHEET</v>
          </cell>
          <cell r="F1414" t="str">
            <v>1.2MM</v>
          </cell>
          <cell r="G1414" t="str">
            <v>АЛЮМИНИЙ ЛИСТОВОЙ</v>
          </cell>
          <cell r="H1414" t="str">
            <v>1.2ММ</v>
          </cell>
          <cell r="I1414">
            <v>250</v>
          </cell>
          <cell r="J1414" t="str">
            <v>SQ. METER</v>
          </cell>
          <cell r="K1414">
            <v>0</v>
          </cell>
          <cell r="L1414">
            <v>0</v>
          </cell>
          <cell r="M1414">
            <v>1632</v>
          </cell>
          <cell r="N1414">
            <v>408000</v>
          </cell>
          <cell r="O1414" t="str">
            <v>K/C-10</v>
          </cell>
        </row>
        <row r="1415">
          <cell r="D1415">
            <v>5069</v>
          </cell>
          <cell r="E1415" t="str">
            <v>ALUMINUM SHEET</v>
          </cell>
          <cell r="F1415" t="str">
            <v>0.8MM</v>
          </cell>
          <cell r="G1415" t="str">
            <v>АЛЮМИНИЙ ЛИСТОВОЙ</v>
          </cell>
          <cell r="H1415" t="str">
            <v>0.8MM</v>
          </cell>
          <cell r="I1415">
            <v>95</v>
          </cell>
          <cell r="J1415" t="str">
            <v>SQ. METER</v>
          </cell>
          <cell r="K1415">
            <v>0</v>
          </cell>
          <cell r="L1415">
            <v>0</v>
          </cell>
          <cell r="M1415">
            <v>1224</v>
          </cell>
          <cell r="N1415">
            <v>116280</v>
          </cell>
          <cell r="O1415" t="str">
            <v>K/C-10</v>
          </cell>
        </row>
        <row r="1416">
          <cell r="D1416">
            <v>5070</v>
          </cell>
          <cell r="E1416" t="str">
            <v>INSULATION MATERIAL</v>
          </cell>
          <cell r="F1416" t="str">
            <v>60MM GOST 21880-94</v>
          </cell>
          <cell r="G1416" t="str">
            <v>МАТЫ ТЕПЛОИЗОЛЯЦИОННЫЙ МИНЕРАЛЬНЫЕ</v>
          </cell>
          <cell r="H1416" t="str">
            <v>60MM ГОСТ 21880-94</v>
          </cell>
          <cell r="I1416">
            <v>9.5</v>
          </cell>
          <cell r="J1416" t="str">
            <v>CUBIC METER</v>
          </cell>
          <cell r="K1416">
            <v>0</v>
          </cell>
          <cell r="L1416">
            <v>0</v>
          </cell>
          <cell r="M1416">
            <v>17800</v>
          </cell>
          <cell r="N1416">
            <v>169100</v>
          </cell>
          <cell r="O1416" t="str">
            <v>K/C-10</v>
          </cell>
        </row>
        <row r="1417">
          <cell r="D1417">
            <v>5071</v>
          </cell>
          <cell r="E1417" t="str">
            <v>WIRE</v>
          </cell>
          <cell r="F1417" t="str">
            <v>2MM</v>
          </cell>
          <cell r="G1417" t="str">
            <v>ПРОВОЛОКА</v>
          </cell>
          <cell r="H1417" t="str">
            <v>2ММ</v>
          </cell>
          <cell r="I1417">
            <v>20</v>
          </cell>
          <cell r="J1417" t="str">
            <v>KG</v>
          </cell>
          <cell r="K1417">
            <v>0</v>
          </cell>
          <cell r="L1417">
            <v>0</v>
          </cell>
          <cell r="M1417">
            <v>80</v>
          </cell>
          <cell r="N1417">
            <v>1600</v>
          </cell>
          <cell r="O1417" t="str">
            <v>K/C-10</v>
          </cell>
        </row>
        <row r="1418">
          <cell r="D1418">
            <v>5072</v>
          </cell>
          <cell r="E1418" t="str">
            <v>ALUMINUM PAINT</v>
          </cell>
          <cell r="F1418" t="str">
            <v>BT-177</v>
          </cell>
          <cell r="G1418" t="str">
            <v>АЛЮМИНЕВАЯ КРАСКА</v>
          </cell>
          <cell r="H1418" t="str">
            <v>БТ-177</v>
          </cell>
          <cell r="I1418">
            <v>51</v>
          </cell>
          <cell r="J1418" t="str">
            <v>KG</v>
          </cell>
          <cell r="K1418">
            <v>0</v>
          </cell>
          <cell r="L1418">
            <v>0</v>
          </cell>
          <cell r="M1418">
            <v>600</v>
          </cell>
          <cell r="N1418">
            <v>30600</v>
          </cell>
          <cell r="O1418" t="str">
            <v>K/0</v>
          </cell>
        </row>
        <row r="1419">
          <cell r="D1419">
            <v>5073</v>
          </cell>
          <cell r="E1419" t="str">
            <v>VARNISH</v>
          </cell>
          <cell r="F1419" t="str">
            <v/>
          </cell>
          <cell r="G1419" t="str">
            <v>ОЛИФА</v>
          </cell>
          <cell r="H1419" t="str">
            <v/>
          </cell>
          <cell r="I1419">
            <v>206</v>
          </cell>
          <cell r="J1419" t="str">
            <v>LITER</v>
          </cell>
          <cell r="K1419">
            <v>0</v>
          </cell>
          <cell r="L1419">
            <v>0</v>
          </cell>
          <cell r="M1419">
            <v>220</v>
          </cell>
          <cell r="N1419">
            <v>45320</v>
          </cell>
          <cell r="O1419" t="str">
            <v>K1/0</v>
          </cell>
        </row>
        <row r="1420">
          <cell r="D1420">
            <v>5090</v>
          </cell>
          <cell r="E1420" t="str">
            <v>VALVE</v>
          </cell>
          <cell r="F1420" t="str">
            <v>DU 100, RU 40</v>
          </cell>
          <cell r="G1420" t="str">
            <v>ЗАДВИЖКА</v>
          </cell>
          <cell r="H1420" t="str">
            <v>ДУ 100, РУ 40 ЗКЛ2-40</v>
          </cell>
          <cell r="I1420">
            <v>9</v>
          </cell>
          <cell r="J1420" t="str">
            <v>EACH</v>
          </cell>
          <cell r="K1420">
            <v>0</v>
          </cell>
          <cell r="L1420">
            <v>0</v>
          </cell>
          <cell r="M1420">
            <v>30000</v>
          </cell>
          <cell r="N1420">
            <v>270000</v>
          </cell>
          <cell r="O1420" t="str">
            <v>K2</v>
          </cell>
        </row>
        <row r="1421">
          <cell r="D1421" t="str">
            <v>5090-1</v>
          </cell>
          <cell r="E1421" t="str">
            <v>VALVE</v>
          </cell>
          <cell r="F1421" t="str">
            <v>DU 100, RU 40</v>
          </cell>
          <cell r="G1421" t="str">
            <v>ЗАДВИЖКА</v>
          </cell>
          <cell r="H1421" t="str">
            <v>ДУ 100, РУ 40 ЗКЛ2-40</v>
          </cell>
          <cell r="I1421">
            <v>1</v>
          </cell>
          <cell r="J1421" t="str">
            <v>EACH</v>
          </cell>
          <cell r="K1421">
            <v>0</v>
          </cell>
          <cell r="L1421">
            <v>0</v>
          </cell>
          <cell r="M1421">
            <v>30000</v>
          </cell>
          <cell r="N1421">
            <v>30000</v>
          </cell>
          <cell r="O1421" t="str">
            <v>K2</v>
          </cell>
        </row>
        <row r="1422">
          <cell r="D1422">
            <v>5092</v>
          </cell>
          <cell r="E1422" t="str">
            <v>VALVE</v>
          </cell>
          <cell r="F1422" t="str">
            <v>DU 80, RU 40</v>
          </cell>
          <cell r="G1422" t="str">
            <v>ЗАДВИЖКА</v>
          </cell>
          <cell r="H1422" t="str">
            <v>ДУ 80, РУ 40</v>
          </cell>
          <cell r="I1422">
            <v>3</v>
          </cell>
          <cell r="J1422" t="str">
            <v>EACH</v>
          </cell>
          <cell r="K1422">
            <v>0</v>
          </cell>
          <cell r="L1422">
            <v>0</v>
          </cell>
          <cell r="M1422">
            <v>26000</v>
          </cell>
          <cell r="N1422">
            <v>78000</v>
          </cell>
          <cell r="O1422" t="str">
            <v>K2</v>
          </cell>
        </row>
        <row r="1423">
          <cell r="D1423">
            <v>5093</v>
          </cell>
          <cell r="E1423" t="str">
            <v>FLANGE</v>
          </cell>
          <cell r="F1423" t="str">
            <v>1-80-б-16ГС ГОСТ12821-80</v>
          </cell>
          <cell r="G1423" t="str">
            <v>ФЛАНЕЦ</v>
          </cell>
          <cell r="H1423" t="str">
            <v>1-80-б-16ГС ГОСТ12821-80</v>
          </cell>
          <cell r="I1423">
            <v>5</v>
          </cell>
          <cell r="J1423" t="str">
            <v>EACH</v>
          </cell>
          <cell r="K1423">
            <v>0</v>
          </cell>
          <cell r="L1423">
            <v>0</v>
          </cell>
          <cell r="M1423">
            <v>1700</v>
          </cell>
          <cell r="N1423">
            <v>8500</v>
          </cell>
          <cell r="O1423" t="str">
            <v>K2</v>
          </cell>
        </row>
        <row r="1424">
          <cell r="D1424">
            <v>5096</v>
          </cell>
          <cell r="E1424" t="str">
            <v>FLANGE</v>
          </cell>
          <cell r="F1424" t="str">
            <v>3-50-40-16 ГОСТ12821-80</v>
          </cell>
          <cell r="G1424" t="str">
            <v>ФЛАНЕЦ</v>
          </cell>
          <cell r="H1424" t="str">
            <v>3-50-40-16 ГОСТ12821-80</v>
          </cell>
          <cell r="I1424">
            <v>16</v>
          </cell>
          <cell r="J1424" t="str">
            <v>EACH</v>
          </cell>
          <cell r="K1424">
            <v>0</v>
          </cell>
          <cell r="L1424">
            <v>0</v>
          </cell>
          <cell r="M1424">
            <v>1500</v>
          </cell>
          <cell r="N1424">
            <v>24000</v>
          </cell>
          <cell r="O1424" t="str">
            <v>K2</v>
          </cell>
        </row>
        <row r="1425">
          <cell r="D1425">
            <v>5097</v>
          </cell>
          <cell r="E1425" t="str">
            <v>FLANGE</v>
          </cell>
          <cell r="F1425" t="str">
            <v>3-80-40-16 ГОСТ12821-80</v>
          </cell>
          <cell r="G1425" t="str">
            <v>ФЛАНЕЦ</v>
          </cell>
          <cell r="H1425" t="str">
            <v>3-80-40-16 ГОСТ12821-80</v>
          </cell>
          <cell r="I1425">
            <v>9</v>
          </cell>
          <cell r="J1425" t="str">
            <v>EACH</v>
          </cell>
          <cell r="K1425">
            <v>0</v>
          </cell>
          <cell r="L1425">
            <v>0</v>
          </cell>
          <cell r="M1425">
            <v>1750</v>
          </cell>
          <cell r="N1425">
            <v>15750</v>
          </cell>
          <cell r="O1425" t="str">
            <v>K2</v>
          </cell>
        </row>
        <row r="1426">
          <cell r="D1426">
            <v>5098</v>
          </cell>
          <cell r="E1426" t="str">
            <v>FLANGE</v>
          </cell>
          <cell r="F1426" t="str">
            <v>3-80-40-16 ГОСТ12821-80</v>
          </cell>
          <cell r="G1426" t="str">
            <v>ФЛАНЕЦ</v>
          </cell>
          <cell r="H1426" t="str">
            <v>3-80-40-16 ГОСТ12821-80</v>
          </cell>
          <cell r="I1426">
            <v>12</v>
          </cell>
          <cell r="J1426" t="str">
            <v>EACH</v>
          </cell>
          <cell r="K1426">
            <v>0</v>
          </cell>
          <cell r="L1426">
            <v>0</v>
          </cell>
          <cell r="M1426">
            <v>1750</v>
          </cell>
          <cell r="N1426">
            <v>21000</v>
          </cell>
          <cell r="O1426" t="str">
            <v>K2</v>
          </cell>
        </row>
        <row r="1427">
          <cell r="D1427">
            <v>5099</v>
          </cell>
          <cell r="E1427" t="str">
            <v>KNEE</v>
          </cell>
          <cell r="F1427" t="str">
            <v>90*, 89X6, СТАЛЬ 20 ГОСТ 17375-В3</v>
          </cell>
          <cell r="G1427" t="str">
            <v>КОЛЕНО</v>
          </cell>
          <cell r="H1427" t="str">
            <v>90*, 89X6, СТАЛЬ 20 ГОСТ 17375-В3</v>
          </cell>
          <cell r="I1427">
            <v>11</v>
          </cell>
          <cell r="J1427" t="str">
            <v>EACH</v>
          </cell>
          <cell r="K1427">
            <v>0</v>
          </cell>
          <cell r="L1427">
            <v>0</v>
          </cell>
          <cell r="M1427">
            <v>1250</v>
          </cell>
          <cell r="N1427">
            <v>13750</v>
          </cell>
          <cell r="O1427" t="str">
            <v>K2</v>
          </cell>
        </row>
        <row r="1428">
          <cell r="D1428">
            <v>5102</v>
          </cell>
          <cell r="E1428" t="str">
            <v>DOUBLE THREADED BOLT</v>
          </cell>
          <cell r="F1428" t="str">
            <v>1-1м 20 Х 110,35 ОСТ26-2040-77</v>
          </cell>
          <cell r="G1428" t="str">
            <v>ШПИЛЬКА</v>
          </cell>
          <cell r="H1428" t="str">
            <v>1-1м20 Х 110,35 ОСТ26-2040-77</v>
          </cell>
          <cell r="I1428">
            <v>192</v>
          </cell>
          <cell r="J1428" t="str">
            <v>EACH</v>
          </cell>
          <cell r="K1428">
            <v>0</v>
          </cell>
          <cell r="L1428">
            <v>0</v>
          </cell>
          <cell r="M1428">
            <v>120</v>
          </cell>
          <cell r="N1428">
            <v>23040</v>
          </cell>
          <cell r="O1428" t="str">
            <v>K/</v>
          </cell>
        </row>
        <row r="1429">
          <cell r="D1429">
            <v>5104</v>
          </cell>
          <cell r="E1429" t="str">
            <v>NUT</v>
          </cell>
          <cell r="F1429" t="str">
            <v>M 20X2,5 OCT 26-2041-77</v>
          </cell>
          <cell r="G1429" t="str">
            <v>ГАЙКА</v>
          </cell>
          <cell r="H1429" t="str">
            <v>M 20X2,5 OCT 26-2041-77</v>
          </cell>
          <cell r="I1429">
            <v>276</v>
          </cell>
          <cell r="J1429" t="str">
            <v>EACH</v>
          </cell>
          <cell r="K1429">
            <v>0</v>
          </cell>
          <cell r="L1429">
            <v>0</v>
          </cell>
          <cell r="M1429">
            <v>60</v>
          </cell>
          <cell r="N1429">
            <v>16560</v>
          </cell>
          <cell r="O1429" t="str">
            <v>K2</v>
          </cell>
        </row>
        <row r="1430">
          <cell r="D1430">
            <v>5105</v>
          </cell>
          <cell r="E1430" t="str">
            <v>NUT</v>
          </cell>
          <cell r="F1430" t="str">
            <v>M 16X2,5 OCT 26-2041-77</v>
          </cell>
          <cell r="G1430" t="str">
            <v>ГАЙКА</v>
          </cell>
          <cell r="H1430" t="str">
            <v>M 16X2,5 OCT 26-2041-77</v>
          </cell>
          <cell r="I1430">
            <v>144</v>
          </cell>
          <cell r="J1430" t="str">
            <v>EACH</v>
          </cell>
          <cell r="K1430">
            <v>0</v>
          </cell>
          <cell r="L1430">
            <v>0</v>
          </cell>
          <cell r="M1430">
            <v>30</v>
          </cell>
          <cell r="N1430">
            <v>4320</v>
          </cell>
          <cell r="O1430" t="str">
            <v>K1/38</v>
          </cell>
        </row>
        <row r="1431">
          <cell r="D1431">
            <v>5108</v>
          </cell>
          <cell r="E1431" t="str">
            <v>CAP</v>
          </cell>
          <cell r="F1431" t="str">
            <v/>
          </cell>
          <cell r="G1431" t="str">
            <v>ЗАГЛУШКА</v>
          </cell>
          <cell r="H1431" t="str">
            <v/>
          </cell>
          <cell r="I1431">
            <v>3</v>
          </cell>
          <cell r="J1431" t="str">
            <v>EACH</v>
          </cell>
          <cell r="K1431">
            <v>0</v>
          </cell>
          <cell r="L1431">
            <v>0</v>
          </cell>
          <cell r="M1431">
            <v>900</v>
          </cell>
          <cell r="N1431">
            <v>2700</v>
          </cell>
          <cell r="O1431" t="str">
            <v>K/</v>
          </cell>
        </row>
        <row r="1432">
          <cell r="D1432">
            <v>5109</v>
          </cell>
          <cell r="E1432" t="str">
            <v>SWAGE</v>
          </cell>
          <cell r="F1432" t="str">
            <v>KK 89X4,5-76X5 СТАЛЬ20 ГОСТ17378-83</v>
          </cell>
          <cell r="G1432" t="str">
            <v>ПЕРЕХОД</v>
          </cell>
          <cell r="H1432" t="str">
            <v>KK 89X4,5-76X5 СТАЛЬ20 ГОСТ17378-83</v>
          </cell>
          <cell r="I1432">
            <v>2</v>
          </cell>
          <cell r="J1432" t="str">
            <v>EACH</v>
          </cell>
          <cell r="K1432">
            <v>0</v>
          </cell>
          <cell r="L1432">
            <v>0</v>
          </cell>
          <cell r="M1432">
            <v>1600</v>
          </cell>
          <cell r="N1432">
            <v>3200</v>
          </cell>
          <cell r="O1432" t="str">
            <v>K2</v>
          </cell>
        </row>
        <row r="1433">
          <cell r="D1433">
            <v>5113</v>
          </cell>
          <cell r="E1433" t="str">
            <v>PRESSURE  GAUGE</v>
          </cell>
          <cell r="F1433" t="str">
            <v>ПРЕДЕЛ 6МПА, МАРКА МП-4У</v>
          </cell>
          <cell r="G1433" t="str">
            <v>МАНОМЕТР</v>
          </cell>
          <cell r="H1433" t="str">
            <v>ПРЕДЕЛ 6МПА, МАРКА МП-4У</v>
          </cell>
          <cell r="I1433">
            <v>20</v>
          </cell>
          <cell r="J1433" t="str">
            <v>EACH</v>
          </cell>
          <cell r="K1433">
            <v>0</v>
          </cell>
          <cell r="L1433">
            <v>0</v>
          </cell>
          <cell r="M1433">
            <v>2430</v>
          </cell>
          <cell r="N1433">
            <v>48600</v>
          </cell>
          <cell r="O1433" t="str">
            <v>K/</v>
          </cell>
        </row>
        <row r="1434">
          <cell r="D1434">
            <v>5117</v>
          </cell>
          <cell r="E1434" t="str">
            <v>WASHER</v>
          </cell>
          <cell r="F1434" t="str">
            <v>16,10 OCT26-2042-77</v>
          </cell>
          <cell r="G1434" t="str">
            <v>ШАЙБА</v>
          </cell>
          <cell r="H1434" t="str">
            <v>16,10 OCT26-2042-77</v>
          </cell>
          <cell r="I1434">
            <v>43</v>
          </cell>
          <cell r="J1434" t="str">
            <v>EACH</v>
          </cell>
          <cell r="K1434">
            <v>0</v>
          </cell>
          <cell r="L1434">
            <v>0</v>
          </cell>
          <cell r="M1434">
            <v>30</v>
          </cell>
          <cell r="N1434">
            <v>1290</v>
          </cell>
          <cell r="O1434" t="str">
            <v>K1/38</v>
          </cell>
        </row>
        <row r="1435">
          <cell r="D1435">
            <v>5118</v>
          </cell>
          <cell r="E1435" t="str">
            <v>WASHER</v>
          </cell>
          <cell r="F1435" t="str">
            <v>20,10 OCT26-2042-77</v>
          </cell>
          <cell r="G1435" t="str">
            <v>ШАЙБА</v>
          </cell>
          <cell r="H1435" t="str">
            <v>20,10 OCT26-2042-77</v>
          </cell>
          <cell r="I1435">
            <v>432</v>
          </cell>
          <cell r="J1435" t="str">
            <v>EACH</v>
          </cell>
          <cell r="K1435">
            <v>0</v>
          </cell>
          <cell r="L1435">
            <v>0</v>
          </cell>
          <cell r="M1435">
            <v>30</v>
          </cell>
          <cell r="N1435">
            <v>12960</v>
          </cell>
          <cell r="O1435" t="str">
            <v>K/</v>
          </cell>
        </row>
        <row r="1436">
          <cell r="D1436">
            <v>5120</v>
          </cell>
          <cell r="E1436" t="str">
            <v>GASKET</v>
          </cell>
          <cell r="F1436" t="str">
            <v>A-80-6 ГОСТ15180-86</v>
          </cell>
          <cell r="G1436" t="str">
            <v>ПРОКЛАДКА</v>
          </cell>
          <cell r="H1436" t="str">
            <v>A-80-6 ГОСТ15180-86</v>
          </cell>
          <cell r="I1436">
            <v>5</v>
          </cell>
          <cell r="J1436" t="str">
            <v>EACH</v>
          </cell>
          <cell r="K1436">
            <v>0</v>
          </cell>
          <cell r="L1436">
            <v>0</v>
          </cell>
          <cell r="M1436">
            <v>950</v>
          </cell>
          <cell r="N1436">
            <v>4750</v>
          </cell>
          <cell r="O1436" t="str">
            <v>K2</v>
          </cell>
        </row>
        <row r="1437">
          <cell r="D1437">
            <v>5122</v>
          </cell>
          <cell r="E1437" t="str">
            <v>GASKET</v>
          </cell>
          <cell r="F1437" t="str">
            <v>Б-100-40 ГОСТ15180-86</v>
          </cell>
          <cell r="G1437" t="str">
            <v>ПРОКЛАДКА</v>
          </cell>
          <cell r="H1437" t="str">
            <v>Б-100-40 ГОСТ15180-86</v>
          </cell>
          <cell r="I1437">
            <v>20</v>
          </cell>
          <cell r="J1437" t="str">
            <v>EACH</v>
          </cell>
          <cell r="K1437">
            <v>0</v>
          </cell>
          <cell r="L1437">
            <v>0</v>
          </cell>
          <cell r="M1437">
            <v>950</v>
          </cell>
          <cell r="N1437">
            <v>19000</v>
          </cell>
          <cell r="O1437" t="str">
            <v>K2</v>
          </cell>
        </row>
        <row r="1438">
          <cell r="D1438">
            <v>5124</v>
          </cell>
          <cell r="E1438" t="str">
            <v>GASKET</v>
          </cell>
          <cell r="F1438" t="str">
            <v>Б-80-40 ГОСТ15180-86</v>
          </cell>
          <cell r="G1438" t="str">
            <v>ПРОКЛАДКА</v>
          </cell>
          <cell r="H1438" t="str">
            <v>Б-80-40 ГОСТ15180-86</v>
          </cell>
          <cell r="I1438">
            <v>4</v>
          </cell>
          <cell r="J1438" t="str">
            <v>EACH</v>
          </cell>
          <cell r="K1438">
            <v>0</v>
          </cell>
          <cell r="L1438">
            <v>0</v>
          </cell>
          <cell r="M1438">
            <v>950</v>
          </cell>
          <cell r="N1438">
            <v>3800</v>
          </cell>
          <cell r="O1438" t="str">
            <v>K2</v>
          </cell>
        </row>
        <row r="1439">
          <cell r="D1439">
            <v>5125</v>
          </cell>
          <cell r="E1439" t="str">
            <v>WASHER</v>
          </cell>
          <cell r="F1439" t="str">
            <v>16 OCT26-2042-77</v>
          </cell>
          <cell r="G1439" t="str">
            <v>ШАЙБА</v>
          </cell>
          <cell r="H1439" t="str">
            <v>16 OCT26-2042-77</v>
          </cell>
          <cell r="I1439">
            <v>336</v>
          </cell>
          <cell r="J1439" t="str">
            <v>EACH</v>
          </cell>
          <cell r="K1439">
            <v>0</v>
          </cell>
          <cell r="L1439">
            <v>0</v>
          </cell>
          <cell r="M1439">
            <v>30</v>
          </cell>
          <cell r="N1439">
            <v>10080</v>
          </cell>
          <cell r="O1439" t="str">
            <v>K1/35</v>
          </cell>
        </row>
        <row r="1440">
          <cell r="D1440">
            <v>5140</v>
          </cell>
          <cell r="E1440" t="str">
            <v>ACETONE</v>
          </cell>
          <cell r="F1440" t="str">
            <v/>
          </cell>
          <cell r="G1440" t="str">
            <v>АЦЕТОН</v>
          </cell>
          <cell r="H1440" t="str">
            <v/>
          </cell>
          <cell r="I1440">
            <v>9.9999994039535522E-2</v>
          </cell>
          <cell r="J1440" t="str">
            <v>LITER</v>
          </cell>
          <cell r="K1440">
            <v>0</v>
          </cell>
          <cell r="L1440">
            <v>0</v>
          </cell>
          <cell r="M1440">
            <v>720</v>
          </cell>
          <cell r="N1440">
            <v>71.999995708465576</v>
          </cell>
          <cell r="O1440" t="str">
            <v>K/</v>
          </cell>
        </row>
        <row r="1441">
          <cell r="D1441" t="str">
            <v>5140-1</v>
          </cell>
          <cell r="E1441" t="str">
            <v>ACETONE</v>
          </cell>
          <cell r="F1441" t="str">
            <v/>
          </cell>
          <cell r="G1441" t="str">
            <v>АЦЕТОН</v>
          </cell>
          <cell r="H1441" t="str">
            <v/>
          </cell>
          <cell r="I1441">
            <v>92.780000030994415</v>
          </cell>
          <cell r="J1441" t="str">
            <v>LITER</v>
          </cell>
          <cell r="K1441">
            <v>0</v>
          </cell>
          <cell r="L1441">
            <v>0</v>
          </cell>
          <cell r="M1441">
            <v>540</v>
          </cell>
          <cell r="N1441">
            <v>50101.200016736984</v>
          </cell>
          <cell r="O1441" t="str">
            <v>K/</v>
          </cell>
        </row>
        <row r="1442">
          <cell r="D1442">
            <v>5171</v>
          </cell>
          <cell r="E1442" t="str">
            <v>BIT SUB</v>
          </cell>
          <cell r="F1442" t="str">
            <v>3-1/2" IF BOX X 3-1/2" REG BOX</v>
          </cell>
          <cell r="G1442" t="str">
            <v>ПЕРЕВОДНИК НА ДОЛОТО</v>
          </cell>
          <cell r="H1442" t="str">
            <v>3-1/2" IF МУФТА X 3-1/2" REG МУФТА</v>
          </cell>
          <cell r="I1442">
            <v>1</v>
          </cell>
          <cell r="J1442" t="str">
            <v>EACH</v>
          </cell>
          <cell r="K1442">
            <v>0</v>
          </cell>
          <cell r="L1442">
            <v>0</v>
          </cell>
          <cell r="M1442">
            <v>13860</v>
          </cell>
          <cell r="N1442">
            <v>13860</v>
          </cell>
          <cell r="O1442" t="str">
            <v>K2</v>
          </cell>
        </row>
        <row r="1443">
          <cell r="D1443">
            <v>5172</v>
          </cell>
          <cell r="E1443" t="str">
            <v>CROSSOVER SUB</v>
          </cell>
          <cell r="F1443" t="str">
            <v>WITH 2-7/8" (73 MM) EUE TUBING COUPLING X 3-1/2" IF PIN</v>
          </cell>
          <cell r="G1443" t="str">
            <v>ПЕРЕВОДНИК</v>
          </cell>
          <cell r="H1443" t="str">
            <v>С МУФТОЙ НА НКТ 2-7/8" (73 ММ) EUE Х 3-1/2" IF НИППЕЛЬ</v>
          </cell>
          <cell r="I1443">
            <v>1</v>
          </cell>
          <cell r="J1443" t="str">
            <v>EACH</v>
          </cell>
          <cell r="K1443">
            <v>0</v>
          </cell>
          <cell r="L1443">
            <v>0</v>
          </cell>
          <cell r="M1443">
            <v>13860</v>
          </cell>
          <cell r="N1443">
            <v>13860</v>
          </cell>
          <cell r="O1443" t="str">
            <v>K/</v>
          </cell>
        </row>
        <row r="1444">
          <cell r="D1444">
            <v>5190</v>
          </cell>
          <cell r="E1444" t="str">
            <v>DRIFT</v>
          </cell>
          <cell r="F1444" t="str">
            <v>D=59.6MM, L=200MM</v>
          </cell>
          <cell r="G1444" t="str">
            <v>ШАБЛОН</v>
          </cell>
          <cell r="H1444" t="str">
            <v>D=59.6MM, L=200MM</v>
          </cell>
          <cell r="I1444">
            <v>1</v>
          </cell>
          <cell r="J1444" t="str">
            <v>EACH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 t="str">
            <v>K1/0</v>
          </cell>
        </row>
        <row r="1445">
          <cell r="D1445">
            <v>5238</v>
          </cell>
          <cell r="E1445" t="str">
            <v>CYLINDER 25 ML</v>
          </cell>
          <cell r="F1445" t="str">
            <v/>
          </cell>
          <cell r="G1445" t="str">
            <v>ЦИЛИНДР 25 МЛ</v>
          </cell>
          <cell r="H1445" t="str">
            <v/>
          </cell>
          <cell r="I1445">
            <v>7</v>
          </cell>
          <cell r="J1445" t="str">
            <v>EACH</v>
          </cell>
          <cell r="K1445">
            <v>0</v>
          </cell>
          <cell r="L1445">
            <v>0</v>
          </cell>
          <cell r="M1445">
            <v>432</v>
          </cell>
          <cell r="N1445">
            <v>3024</v>
          </cell>
          <cell r="O1445" t="str">
            <v>K/</v>
          </cell>
        </row>
        <row r="1446">
          <cell r="D1446">
            <v>5239</v>
          </cell>
          <cell r="E1446" t="str">
            <v>CYLINDER 50 ML</v>
          </cell>
          <cell r="F1446" t="str">
            <v/>
          </cell>
          <cell r="G1446" t="str">
            <v>ЦИЛИНДР 50 МЛ</v>
          </cell>
          <cell r="H1446" t="str">
            <v/>
          </cell>
          <cell r="I1446">
            <v>5</v>
          </cell>
          <cell r="J1446" t="str">
            <v>EACH</v>
          </cell>
          <cell r="K1446">
            <v>0</v>
          </cell>
          <cell r="L1446">
            <v>0</v>
          </cell>
          <cell r="M1446">
            <v>576</v>
          </cell>
          <cell r="N1446">
            <v>2880</v>
          </cell>
          <cell r="O1446" t="str">
            <v>K/</v>
          </cell>
        </row>
        <row r="1447">
          <cell r="D1447">
            <v>5240</v>
          </cell>
          <cell r="E1447" t="str">
            <v>CYLINDER 100 ML</v>
          </cell>
          <cell r="F1447" t="str">
            <v/>
          </cell>
          <cell r="G1447" t="str">
            <v>ЦИЛИНДР 100 МЛ</v>
          </cell>
          <cell r="H1447" t="str">
            <v/>
          </cell>
          <cell r="I1447">
            <v>9</v>
          </cell>
          <cell r="J1447" t="str">
            <v>EACH</v>
          </cell>
          <cell r="K1447">
            <v>0</v>
          </cell>
          <cell r="L1447">
            <v>0</v>
          </cell>
          <cell r="M1447">
            <v>792</v>
          </cell>
          <cell r="N1447">
            <v>7128</v>
          </cell>
          <cell r="O1447" t="str">
            <v>K/</v>
          </cell>
        </row>
        <row r="1448">
          <cell r="D1448">
            <v>5241</v>
          </cell>
          <cell r="E1448" t="str">
            <v>CYLINDER 250 ML</v>
          </cell>
          <cell r="F1448" t="str">
            <v/>
          </cell>
          <cell r="G1448" t="str">
            <v>ЦИЛИНДР 250 МЛ</v>
          </cell>
          <cell r="H1448" t="str">
            <v/>
          </cell>
          <cell r="I1448">
            <v>5</v>
          </cell>
          <cell r="J1448" t="str">
            <v>EACH</v>
          </cell>
          <cell r="K1448">
            <v>0</v>
          </cell>
          <cell r="L1448">
            <v>0</v>
          </cell>
          <cell r="M1448">
            <v>792</v>
          </cell>
          <cell r="N1448">
            <v>3960</v>
          </cell>
          <cell r="O1448" t="str">
            <v>K/</v>
          </cell>
        </row>
        <row r="1449">
          <cell r="D1449">
            <v>5243</v>
          </cell>
          <cell r="E1449" t="str">
            <v>ROUND FLAT-BOTTOMED FLASK 500 ML</v>
          </cell>
          <cell r="F1449" t="str">
            <v/>
          </cell>
          <cell r="G1449" t="str">
            <v>КОЛБА КРУГЛАЯ ПЛОСКОДОННАЯ 500 МЛ</v>
          </cell>
          <cell r="H1449" t="str">
            <v/>
          </cell>
          <cell r="I1449">
            <v>5</v>
          </cell>
          <cell r="J1449" t="str">
            <v>EACH</v>
          </cell>
          <cell r="K1449">
            <v>0</v>
          </cell>
          <cell r="L1449">
            <v>0</v>
          </cell>
          <cell r="M1449">
            <v>720</v>
          </cell>
          <cell r="N1449">
            <v>3600</v>
          </cell>
          <cell r="O1449" t="str">
            <v>K/</v>
          </cell>
        </row>
        <row r="1450">
          <cell r="D1450">
            <v>5244</v>
          </cell>
          <cell r="E1450" t="str">
            <v>ROUND FLAT-BOTTOMED FLASK 1000 ML</v>
          </cell>
          <cell r="F1450" t="str">
            <v/>
          </cell>
          <cell r="G1450" t="str">
            <v>КОЛБА КРУГЛАЯ ПЛОСКОДОННАЯ 1000 МЛ</v>
          </cell>
          <cell r="H1450" t="str">
            <v/>
          </cell>
          <cell r="I1450">
            <v>8</v>
          </cell>
          <cell r="J1450" t="str">
            <v>EACH</v>
          </cell>
          <cell r="K1450">
            <v>0</v>
          </cell>
          <cell r="L1450">
            <v>0</v>
          </cell>
          <cell r="M1450">
            <v>600</v>
          </cell>
          <cell r="N1450">
            <v>4800</v>
          </cell>
          <cell r="O1450" t="str">
            <v>K/</v>
          </cell>
        </row>
        <row r="1451">
          <cell r="D1451">
            <v>5245</v>
          </cell>
          <cell r="E1451" t="str">
            <v>PIPETTE 2ML</v>
          </cell>
          <cell r="F1451" t="str">
            <v/>
          </cell>
          <cell r="G1451" t="str">
            <v>ПИПЕТКА 2 МЛ</v>
          </cell>
          <cell r="H1451" t="str">
            <v/>
          </cell>
          <cell r="I1451">
            <v>20</v>
          </cell>
          <cell r="J1451" t="str">
            <v>EACH</v>
          </cell>
          <cell r="K1451">
            <v>0</v>
          </cell>
          <cell r="L1451">
            <v>0</v>
          </cell>
          <cell r="M1451">
            <v>300</v>
          </cell>
          <cell r="N1451">
            <v>6000</v>
          </cell>
          <cell r="O1451" t="str">
            <v>K/</v>
          </cell>
        </row>
        <row r="1452">
          <cell r="D1452">
            <v>5245</v>
          </cell>
          <cell r="E1452" t="str">
            <v>PIPETTE 2ML</v>
          </cell>
          <cell r="F1452" t="str">
            <v/>
          </cell>
          <cell r="G1452" t="str">
            <v>ПИПЕТКА 2 МЛ</v>
          </cell>
          <cell r="H1452" t="str">
            <v/>
          </cell>
          <cell r="I1452">
            <v>20</v>
          </cell>
          <cell r="J1452" t="str">
            <v>EACH</v>
          </cell>
          <cell r="K1452">
            <v>0</v>
          </cell>
          <cell r="L1452">
            <v>0</v>
          </cell>
          <cell r="M1452">
            <v>300</v>
          </cell>
          <cell r="N1452">
            <v>6000</v>
          </cell>
          <cell r="O1452" t="str">
            <v>K/</v>
          </cell>
        </row>
        <row r="1453">
          <cell r="D1453">
            <v>5246</v>
          </cell>
          <cell r="E1453" t="str">
            <v>PIPETTE 5ML</v>
          </cell>
          <cell r="F1453" t="str">
            <v/>
          </cell>
          <cell r="G1453" t="str">
            <v>ПИПЕТКА 5 МЛ</v>
          </cell>
          <cell r="H1453" t="str">
            <v/>
          </cell>
          <cell r="I1453">
            <v>20</v>
          </cell>
          <cell r="J1453" t="str">
            <v>EACH</v>
          </cell>
          <cell r="K1453">
            <v>0</v>
          </cell>
          <cell r="L1453">
            <v>0</v>
          </cell>
          <cell r="M1453">
            <v>300</v>
          </cell>
          <cell r="N1453">
            <v>6000</v>
          </cell>
          <cell r="O1453" t="str">
            <v>K/</v>
          </cell>
        </row>
        <row r="1454">
          <cell r="D1454">
            <v>5247</v>
          </cell>
          <cell r="E1454" t="str">
            <v>PIPETTE 10ML</v>
          </cell>
          <cell r="F1454" t="str">
            <v/>
          </cell>
          <cell r="G1454" t="str">
            <v>ПИПЕТКА 10 МЛ</v>
          </cell>
          <cell r="H1454" t="str">
            <v/>
          </cell>
          <cell r="I1454">
            <v>20</v>
          </cell>
          <cell r="J1454" t="str">
            <v>EACH</v>
          </cell>
          <cell r="K1454">
            <v>0</v>
          </cell>
          <cell r="L1454">
            <v>0</v>
          </cell>
          <cell r="M1454">
            <v>300</v>
          </cell>
          <cell r="N1454">
            <v>6000</v>
          </cell>
          <cell r="O1454" t="str">
            <v>K/</v>
          </cell>
        </row>
        <row r="1455">
          <cell r="D1455">
            <v>5248</v>
          </cell>
          <cell r="E1455" t="str">
            <v>MICROBURETTE 5ML</v>
          </cell>
          <cell r="F1455" t="str">
            <v/>
          </cell>
          <cell r="G1455" t="str">
            <v>МИКРОБЮРЕТКА 5МЛ</v>
          </cell>
          <cell r="H1455" t="str">
            <v/>
          </cell>
          <cell r="I1455">
            <v>2</v>
          </cell>
          <cell r="J1455" t="str">
            <v>EACH</v>
          </cell>
          <cell r="K1455">
            <v>0</v>
          </cell>
          <cell r="L1455">
            <v>0</v>
          </cell>
          <cell r="M1455">
            <v>432</v>
          </cell>
          <cell r="N1455">
            <v>864</v>
          </cell>
          <cell r="O1455" t="str">
            <v>K/</v>
          </cell>
        </row>
        <row r="1456">
          <cell r="D1456">
            <v>5250</v>
          </cell>
          <cell r="E1456" t="str">
            <v>FUNNEL 35ML</v>
          </cell>
          <cell r="F1456" t="str">
            <v/>
          </cell>
          <cell r="G1456" t="str">
            <v>ВОРОНКА 35МЛ</v>
          </cell>
          <cell r="H1456" t="str">
            <v/>
          </cell>
          <cell r="I1456">
            <v>20</v>
          </cell>
          <cell r="J1456" t="str">
            <v>EACH</v>
          </cell>
          <cell r="K1456">
            <v>0</v>
          </cell>
          <cell r="L1456">
            <v>0</v>
          </cell>
          <cell r="M1456">
            <v>180</v>
          </cell>
          <cell r="N1456">
            <v>3600</v>
          </cell>
          <cell r="O1456" t="str">
            <v>K/</v>
          </cell>
        </row>
        <row r="1457">
          <cell r="D1457">
            <v>5251</v>
          </cell>
          <cell r="E1457" t="str">
            <v>FUNNEL 56ML</v>
          </cell>
          <cell r="F1457" t="str">
            <v/>
          </cell>
          <cell r="G1457" t="str">
            <v>ВОРОНКА 56МЛ</v>
          </cell>
          <cell r="H1457" t="str">
            <v/>
          </cell>
          <cell r="I1457">
            <v>19</v>
          </cell>
          <cell r="J1457" t="str">
            <v>EACH</v>
          </cell>
          <cell r="K1457">
            <v>0</v>
          </cell>
          <cell r="L1457">
            <v>0</v>
          </cell>
          <cell r="M1457">
            <v>180</v>
          </cell>
          <cell r="N1457">
            <v>3420</v>
          </cell>
          <cell r="O1457" t="str">
            <v>K/</v>
          </cell>
        </row>
        <row r="1458">
          <cell r="D1458">
            <v>5252</v>
          </cell>
          <cell r="E1458" t="str">
            <v>BEAKER 50ML</v>
          </cell>
          <cell r="F1458" t="str">
            <v/>
          </cell>
          <cell r="G1458" t="str">
            <v>СТАКАН ЛАБОРАТОРНЫЙ 50МЛ</v>
          </cell>
          <cell r="H1458" t="str">
            <v/>
          </cell>
          <cell r="I1458">
            <v>7</v>
          </cell>
          <cell r="J1458" t="str">
            <v>EACH</v>
          </cell>
          <cell r="K1458">
            <v>0</v>
          </cell>
          <cell r="L1458">
            <v>0</v>
          </cell>
          <cell r="M1458">
            <v>144</v>
          </cell>
          <cell r="N1458">
            <v>1008</v>
          </cell>
          <cell r="O1458" t="str">
            <v>K/</v>
          </cell>
        </row>
        <row r="1459">
          <cell r="D1459">
            <v>5253</v>
          </cell>
          <cell r="E1459" t="str">
            <v>BEAKER 100ML</v>
          </cell>
          <cell r="F1459" t="str">
            <v/>
          </cell>
          <cell r="G1459" t="str">
            <v>СТАКАН ЛАБОРАТОРНЫЙ 100МЛ</v>
          </cell>
          <cell r="H1459" t="str">
            <v/>
          </cell>
          <cell r="I1459">
            <v>8</v>
          </cell>
          <cell r="J1459" t="str">
            <v>EACH</v>
          </cell>
          <cell r="K1459">
            <v>0</v>
          </cell>
          <cell r="L1459">
            <v>0</v>
          </cell>
          <cell r="M1459">
            <v>144</v>
          </cell>
          <cell r="N1459">
            <v>1152</v>
          </cell>
          <cell r="O1459" t="str">
            <v>K/</v>
          </cell>
        </row>
        <row r="1460">
          <cell r="D1460">
            <v>5254</v>
          </cell>
          <cell r="E1460" t="str">
            <v>CONDENSER</v>
          </cell>
          <cell r="F1460" t="str">
            <v/>
          </cell>
          <cell r="G1460" t="str">
            <v>ХОЛОДИЛЬНИК ЛАБОРАТОРНЫЙ, СТЕКЛЯННЫЙ</v>
          </cell>
          <cell r="H1460" t="str">
            <v/>
          </cell>
          <cell r="I1460">
            <v>10</v>
          </cell>
          <cell r="J1460" t="str">
            <v>EACH</v>
          </cell>
          <cell r="K1460">
            <v>0</v>
          </cell>
          <cell r="L1460">
            <v>0</v>
          </cell>
          <cell r="M1460">
            <v>504</v>
          </cell>
          <cell r="N1460">
            <v>5040</v>
          </cell>
          <cell r="O1460" t="str">
            <v>K/</v>
          </cell>
        </row>
        <row r="1461">
          <cell r="D1461">
            <v>5255</v>
          </cell>
          <cell r="E1461" t="str">
            <v>THERMOMETER</v>
          </cell>
          <cell r="F1461" t="str">
            <v/>
          </cell>
          <cell r="G1461" t="str">
            <v>ТЕРМОМЕТР</v>
          </cell>
          <cell r="H1461" t="str">
            <v/>
          </cell>
          <cell r="I1461">
            <v>12</v>
          </cell>
          <cell r="J1461" t="str">
            <v>EACH</v>
          </cell>
          <cell r="K1461">
            <v>0</v>
          </cell>
          <cell r="L1461">
            <v>0</v>
          </cell>
          <cell r="M1461">
            <v>432</v>
          </cell>
          <cell r="N1461">
            <v>5184</v>
          </cell>
          <cell r="O1461" t="str">
            <v>K/</v>
          </cell>
        </row>
        <row r="1462">
          <cell r="D1462">
            <v>5256</v>
          </cell>
          <cell r="E1462" t="str">
            <v>AREOMETER</v>
          </cell>
          <cell r="F1462" t="str">
            <v/>
          </cell>
          <cell r="G1462" t="str">
            <v>АРЕОМЕТР</v>
          </cell>
          <cell r="H1462" t="str">
            <v/>
          </cell>
          <cell r="I1462">
            <v>5</v>
          </cell>
          <cell r="J1462" t="str">
            <v>EACH</v>
          </cell>
          <cell r="K1462">
            <v>0</v>
          </cell>
          <cell r="L1462">
            <v>0</v>
          </cell>
          <cell r="M1462">
            <v>432</v>
          </cell>
          <cell r="N1462">
            <v>2160</v>
          </cell>
          <cell r="O1462" t="str">
            <v>K/</v>
          </cell>
        </row>
        <row r="1463">
          <cell r="D1463">
            <v>5257</v>
          </cell>
          <cell r="E1463" t="str">
            <v>RUBBER HOSE</v>
          </cell>
          <cell r="F1463" t="str">
            <v/>
          </cell>
          <cell r="G1463" t="str">
            <v>ШЛАНГ РЕЗИНОВЫЙ</v>
          </cell>
          <cell r="H1463" t="str">
            <v/>
          </cell>
          <cell r="I1463">
            <v>45</v>
          </cell>
          <cell r="J1463" t="str">
            <v>METER</v>
          </cell>
          <cell r="K1463">
            <v>0</v>
          </cell>
          <cell r="L1463">
            <v>0</v>
          </cell>
          <cell r="M1463">
            <v>288</v>
          </cell>
          <cell r="N1463">
            <v>12960</v>
          </cell>
          <cell r="O1463" t="str">
            <v>K/</v>
          </cell>
        </row>
        <row r="1464">
          <cell r="D1464">
            <v>5258</v>
          </cell>
          <cell r="E1464" t="str">
            <v>DROPPING BOTTLE</v>
          </cell>
          <cell r="F1464" t="str">
            <v/>
          </cell>
          <cell r="G1464" t="str">
            <v>КАПЕЛЬНИЦА</v>
          </cell>
          <cell r="H1464" t="str">
            <v/>
          </cell>
          <cell r="I1464">
            <v>8</v>
          </cell>
          <cell r="J1464" t="str">
            <v>EACH</v>
          </cell>
          <cell r="K1464">
            <v>0</v>
          </cell>
          <cell r="L1464">
            <v>0</v>
          </cell>
          <cell r="M1464">
            <v>144</v>
          </cell>
          <cell r="N1464">
            <v>1152</v>
          </cell>
          <cell r="O1464" t="str">
            <v>K/</v>
          </cell>
        </row>
        <row r="1465">
          <cell r="D1465">
            <v>5259</v>
          </cell>
          <cell r="E1465" t="str">
            <v>VOLUMETRIC FLASK 250 ML</v>
          </cell>
          <cell r="F1465" t="str">
            <v/>
          </cell>
          <cell r="G1465" t="str">
            <v>КОЛБЫ МЕРНЫЕ 250 МЛ</v>
          </cell>
          <cell r="H1465" t="str">
            <v/>
          </cell>
          <cell r="I1465">
            <v>5</v>
          </cell>
          <cell r="J1465" t="str">
            <v>EACH</v>
          </cell>
          <cell r="K1465">
            <v>0</v>
          </cell>
          <cell r="L1465">
            <v>0</v>
          </cell>
          <cell r="M1465">
            <v>540</v>
          </cell>
          <cell r="N1465">
            <v>2700</v>
          </cell>
          <cell r="O1465" t="str">
            <v>K/</v>
          </cell>
        </row>
        <row r="1466">
          <cell r="D1466">
            <v>5260</v>
          </cell>
          <cell r="E1466" t="str">
            <v>VOLUMETRIC FLASK 500 ML</v>
          </cell>
          <cell r="F1466" t="str">
            <v/>
          </cell>
          <cell r="G1466" t="str">
            <v>КОЛБЫ МЕРНЫЕ 500 МЛ</v>
          </cell>
          <cell r="H1466" t="str">
            <v/>
          </cell>
          <cell r="I1466">
            <v>5</v>
          </cell>
          <cell r="J1466" t="str">
            <v>EACH</v>
          </cell>
          <cell r="K1466">
            <v>0</v>
          </cell>
          <cell r="L1466">
            <v>0</v>
          </cell>
          <cell r="M1466">
            <v>468</v>
          </cell>
          <cell r="N1466">
            <v>2340</v>
          </cell>
          <cell r="O1466" t="str">
            <v>K/</v>
          </cell>
        </row>
        <row r="1467">
          <cell r="D1467">
            <v>5261</v>
          </cell>
          <cell r="E1467" t="str">
            <v>"RED TAPE" PAPER FILTER</v>
          </cell>
          <cell r="F1467" t="str">
            <v/>
          </cell>
          <cell r="G1467" t="str">
            <v>ФИЛЬТР ОБЕЗЗОЛЕННЫЙ "КРАСНАЯ ЛЕНТА"</v>
          </cell>
          <cell r="H1467" t="str">
            <v/>
          </cell>
          <cell r="I1467">
            <v>17</v>
          </cell>
          <cell r="J1467" t="str">
            <v>EACH</v>
          </cell>
          <cell r="K1467">
            <v>0</v>
          </cell>
          <cell r="L1467">
            <v>0</v>
          </cell>
          <cell r="M1467">
            <v>840</v>
          </cell>
          <cell r="N1467">
            <v>14280</v>
          </cell>
          <cell r="O1467" t="str">
            <v>K/</v>
          </cell>
        </row>
        <row r="1468">
          <cell r="D1468">
            <v>5263</v>
          </cell>
          <cell r="E1468" t="str">
            <v>ELECTRONIC BALANCE</v>
          </cell>
          <cell r="F1468" t="str">
            <v/>
          </cell>
          <cell r="G1468" t="str">
            <v>ВЕСЫ ЭЛЕКТРОННЫЕ (АНАЛИТИЧЕСКИЕ)</v>
          </cell>
          <cell r="H1468" t="str">
            <v/>
          </cell>
          <cell r="I1468">
            <v>1</v>
          </cell>
          <cell r="J1468" t="str">
            <v>EACH</v>
          </cell>
          <cell r="K1468">
            <v>0</v>
          </cell>
          <cell r="L1468">
            <v>0</v>
          </cell>
          <cell r="M1468">
            <v>90000</v>
          </cell>
          <cell r="N1468">
            <v>90000</v>
          </cell>
          <cell r="O1468" t="str">
            <v>K/</v>
          </cell>
        </row>
        <row r="1469">
          <cell r="D1469">
            <v>5285</v>
          </cell>
          <cell r="E1469" t="str">
            <v>GATE VALVE W/ FLANGES</v>
          </cell>
          <cell r="F1469" t="str">
            <v>DU 80, RU 64</v>
          </cell>
          <cell r="G1469" t="str">
            <v>ЗАДВИЖКА С ФЛАНЦАМИ</v>
          </cell>
          <cell r="H1469" t="str">
            <v>Ду-80, Ру-64</v>
          </cell>
          <cell r="I1469">
            <v>6</v>
          </cell>
          <cell r="J1469" t="str">
            <v>EACH</v>
          </cell>
          <cell r="K1469">
            <v>0</v>
          </cell>
          <cell r="L1469">
            <v>0</v>
          </cell>
          <cell r="M1469">
            <v>37416</v>
          </cell>
          <cell r="N1469">
            <v>224496</v>
          </cell>
          <cell r="O1469" t="str">
            <v>K2</v>
          </cell>
        </row>
        <row r="1470">
          <cell r="D1470">
            <v>5286</v>
          </cell>
          <cell r="E1470" t="str">
            <v>TEE</v>
          </cell>
          <cell r="F1470" t="str">
            <v>108X5-108X5; STEEL 20, GOST 17376-83</v>
          </cell>
          <cell r="G1470" t="str">
            <v>ТРОЙНИК</v>
          </cell>
          <cell r="H1470" t="str">
            <v>108X5-108X5; СТАЛЬ 20, ГОСТ 17376-83</v>
          </cell>
          <cell r="I1470">
            <v>16</v>
          </cell>
          <cell r="J1470" t="str">
            <v>EACH</v>
          </cell>
          <cell r="K1470">
            <v>0</v>
          </cell>
          <cell r="L1470">
            <v>0</v>
          </cell>
          <cell r="M1470">
            <v>3840</v>
          </cell>
          <cell r="N1470">
            <v>61440</v>
          </cell>
          <cell r="O1470" t="str">
            <v>K2</v>
          </cell>
        </row>
        <row r="1471">
          <cell r="D1471">
            <v>5287</v>
          </cell>
          <cell r="E1471" t="str">
            <v>TEE</v>
          </cell>
          <cell r="F1471" t="str">
            <v>108X5-89X4; STEEL 20, GOST 17376-83</v>
          </cell>
          <cell r="G1471" t="str">
            <v>ТРОЙНИК</v>
          </cell>
          <cell r="H1471" t="str">
            <v>108X5-89X4; СТАЛЬ 20, ГОСТ 17376-83</v>
          </cell>
          <cell r="I1471">
            <v>8</v>
          </cell>
          <cell r="J1471" t="str">
            <v>EACH</v>
          </cell>
          <cell r="K1471">
            <v>0</v>
          </cell>
          <cell r="L1471">
            <v>0</v>
          </cell>
          <cell r="M1471">
            <v>3840</v>
          </cell>
          <cell r="N1471">
            <v>30720</v>
          </cell>
          <cell r="O1471" t="str">
            <v>K2</v>
          </cell>
        </row>
        <row r="1472">
          <cell r="D1472">
            <v>5288</v>
          </cell>
          <cell r="E1472" t="str">
            <v>TEE</v>
          </cell>
          <cell r="F1472" t="str">
            <v>89X4-89X4; STEEL 20, GOST 17376-83</v>
          </cell>
          <cell r="G1472" t="str">
            <v>ТРОЙНИК</v>
          </cell>
          <cell r="H1472" t="str">
            <v>89X4-89X4; СТАЛЬ 20, ГОСТ 17376-83</v>
          </cell>
          <cell r="I1472">
            <v>1</v>
          </cell>
          <cell r="J1472" t="str">
            <v>EACH</v>
          </cell>
          <cell r="K1472">
            <v>0</v>
          </cell>
          <cell r="L1472">
            <v>0</v>
          </cell>
          <cell r="M1472">
            <v>3840</v>
          </cell>
          <cell r="N1472">
            <v>3840</v>
          </cell>
          <cell r="O1472" t="str">
            <v>K2</v>
          </cell>
        </row>
        <row r="1473">
          <cell r="D1473">
            <v>5360</v>
          </cell>
          <cell r="E1473" t="str">
            <v>ACTUATOR CYLINDER FOR POWER TONG</v>
          </cell>
          <cell r="F1473" t="str">
            <v/>
          </cell>
          <cell r="G1473" t="str">
            <v>ПЛУНЖЕР ДЛЯ БУРОВОГО ПНЕВМАТИЧЕСКОГО КЛЮЧА</v>
          </cell>
          <cell r="H1473" t="str">
            <v/>
          </cell>
          <cell r="I1473">
            <v>1</v>
          </cell>
          <cell r="J1473" t="str">
            <v>EACH</v>
          </cell>
          <cell r="K1473">
            <v>0</v>
          </cell>
          <cell r="L1473">
            <v>0</v>
          </cell>
          <cell r="M1473">
            <v>4885.2</v>
          </cell>
          <cell r="N1473">
            <v>4885.2</v>
          </cell>
          <cell r="O1473" t="str">
            <v>K1/5</v>
          </cell>
        </row>
        <row r="1474">
          <cell r="D1474">
            <v>5457</v>
          </cell>
          <cell r="E1474" t="str">
            <v>TIRE</v>
          </cell>
          <cell r="F1474" t="str">
            <v>295/80R22.5 FOR DAF TRUCK</v>
          </cell>
          <cell r="G1474" t="str">
            <v>ПОКРЫШКА</v>
          </cell>
          <cell r="H1474" t="str">
            <v>295/80R22.5 FOR DAF TRUCK</v>
          </cell>
          <cell r="I1474">
            <v>2</v>
          </cell>
          <cell r="J1474" t="str">
            <v>EACH</v>
          </cell>
          <cell r="K1474">
            <v>0</v>
          </cell>
          <cell r="L1474">
            <v>0</v>
          </cell>
          <cell r="M1474">
            <v>78659</v>
          </cell>
          <cell r="N1474">
            <v>157318</v>
          </cell>
          <cell r="O1474" t="str">
            <v>K/</v>
          </cell>
        </row>
        <row r="1475">
          <cell r="D1475" t="str">
            <v>5457-1</v>
          </cell>
          <cell r="E1475" t="str">
            <v>TIRE</v>
          </cell>
          <cell r="F1475" t="str">
            <v>295/80R22.5 FOR DAF TRUCK</v>
          </cell>
          <cell r="G1475" t="str">
            <v>ПОКРЫШКА</v>
          </cell>
          <cell r="H1475" t="str">
            <v>295/80R22.5 FOR DAF TRUCK</v>
          </cell>
          <cell r="I1475">
            <v>10</v>
          </cell>
          <cell r="J1475" t="str">
            <v>EACH</v>
          </cell>
          <cell r="K1475">
            <v>0</v>
          </cell>
          <cell r="L1475">
            <v>0</v>
          </cell>
          <cell r="M1475">
            <v>83895</v>
          </cell>
          <cell r="N1475">
            <v>838950</v>
          </cell>
          <cell r="O1475" t="str">
            <v>K/</v>
          </cell>
        </row>
        <row r="1476">
          <cell r="D1476">
            <v>5462</v>
          </cell>
          <cell r="E1476" t="str">
            <v>LONG SLEEVE COVERALLS</v>
          </cell>
          <cell r="F1476" t="str">
            <v/>
          </cell>
          <cell r="G1476" t="str">
            <v>КОМБИНЕЗОН С ДЛИННЫМ РУКАВОМ</v>
          </cell>
          <cell r="H1476" t="str">
            <v/>
          </cell>
          <cell r="I1476">
            <v>73</v>
          </cell>
          <cell r="J1476" t="str">
            <v>EACH</v>
          </cell>
          <cell r="K1476">
            <v>0</v>
          </cell>
          <cell r="L1476">
            <v>0</v>
          </cell>
          <cell r="M1476">
            <v>3500</v>
          </cell>
          <cell r="N1476">
            <v>255500</v>
          </cell>
          <cell r="O1476" t="str">
            <v>K1/27</v>
          </cell>
        </row>
        <row r="1477">
          <cell r="D1477">
            <v>5601</v>
          </cell>
          <cell r="E1477" t="str">
            <v>HYDRAULIC CYLINDER RE-BUILT KIT</v>
          </cell>
          <cell r="F1477" t="str">
            <v>FOR BACKHOE</v>
          </cell>
          <cell r="G1477" t="str">
            <v>РЕМКОМПЛЕКТ ГИДРОЦИЛИНДРА КОВША</v>
          </cell>
          <cell r="H1477" t="str">
            <v>ДЛЯ ЭКСКАВАТОРА ЭО-2621</v>
          </cell>
          <cell r="I1477">
            <v>1</v>
          </cell>
          <cell r="J1477" t="str">
            <v>EACH</v>
          </cell>
          <cell r="K1477">
            <v>0</v>
          </cell>
          <cell r="L1477">
            <v>0</v>
          </cell>
          <cell r="M1477">
            <v>2400</v>
          </cell>
          <cell r="N1477">
            <v>2400</v>
          </cell>
          <cell r="O1477" t="str">
            <v>K2</v>
          </cell>
        </row>
        <row r="1478">
          <cell r="D1478">
            <v>5602</v>
          </cell>
          <cell r="E1478" t="str">
            <v>HYDRAULIC CYLINDER</v>
          </cell>
          <cell r="F1478" t="str">
            <v>FOR BACKHOE</v>
          </cell>
          <cell r="G1478" t="str">
            <v>ГИДРОЦИЛИНДР КОВША</v>
          </cell>
          <cell r="H1478" t="str">
            <v>ДЛЯ ЭКСКАВАТОРА ЭО-2621</v>
          </cell>
          <cell r="I1478">
            <v>1</v>
          </cell>
          <cell r="J1478" t="str">
            <v>EACH</v>
          </cell>
          <cell r="K1478">
            <v>0</v>
          </cell>
          <cell r="L1478">
            <v>0</v>
          </cell>
          <cell r="M1478">
            <v>4200</v>
          </cell>
          <cell r="N1478">
            <v>4200</v>
          </cell>
          <cell r="O1478" t="str">
            <v>K2</v>
          </cell>
        </row>
        <row r="1479">
          <cell r="D1479">
            <v>5604</v>
          </cell>
          <cell r="E1479" t="str">
            <v>BEARING</v>
          </cell>
          <cell r="F1479" t="str">
            <v>7513</v>
          </cell>
          <cell r="G1479" t="str">
            <v>ПОДШИПНИК</v>
          </cell>
          <cell r="H1479" t="str">
            <v>7513</v>
          </cell>
          <cell r="I1479">
            <v>17</v>
          </cell>
          <cell r="J1479" t="str">
            <v>EACH</v>
          </cell>
          <cell r="K1479">
            <v>0</v>
          </cell>
          <cell r="L1479">
            <v>0</v>
          </cell>
          <cell r="M1479">
            <v>2520</v>
          </cell>
          <cell r="N1479">
            <v>42840</v>
          </cell>
          <cell r="O1479" t="str">
            <v>K1/5</v>
          </cell>
        </row>
        <row r="1480">
          <cell r="D1480">
            <v>5605</v>
          </cell>
          <cell r="E1480" t="str">
            <v>BEARING</v>
          </cell>
          <cell r="F1480" t="str">
            <v>7517</v>
          </cell>
          <cell r="G1480" t="str">
            <v>ПОДШИПНИК</v>
          </cell>
          <cell r="H1480" t="str">
            <v>7517</v>
          </cell>
          <cell r="I1480">
            <v>14</v>
          </cell>
          <cell r="J1480" t="str">
            <v>EACH</v>
          </cell>
          <cell r="K1480">
            <v>0</v>
          </cell>
          <cell r="L1480">
            <v>0</v>
          </cell>
          <cell r="M1480">
            <v>2400</v>
          </cell>
          <cell r="N1480">
            <v>33600</v>
          </cell>
          <cell r="O1480" t="str">
            <v>K1/5</v>
          </cell>
        </row>
        <row r="1481">
          <cell r="D1481">
            <v>5606</v>
          </cell>
          <cell r="E1481" t="str">
            <v>TOOTH</v>
          </cell>
          <cell r="F1481" t="str">
            <v>FOR DITCHER MOUNTED ON DOZER</v>
          </cell>
          <cell r="G1481" t="str">
            <v>ЗУБ БАРА</v>
          </cell>
          <cell r="H1481" t="str">
            <v>ДЛЯ БУЛЬДОЗЕРА БГМ-12-3</v>
          </cell>
          <cell r="I1481">
            <v>78</v>
          </cell>
          <cell r="J1481" t="str">
            <v>EACH</v>
          </cell>
          <cell r="K1481">
            <v>0</v>
          </cell>
          <cell r="L1481">
            <v>0</v>
          </cell>
          <cell r="M1481">
            <v>72</v>
          </cell>
          <cell r="N1481">
            <v>5616</v>
          </cell>
          <cell r="O1481" t="str">
            <v>K2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K31X"/>
      <sheetName val="hiddenА"/>
      <sheetName val="Consolidator Inputs"/>
      <sheetName val="jule-september2000"/>
      <sheetName val="Control"/>
      <sheetName val="Language"/>
      <sheetName val="Configuration"/>
      <sheetName val="Lists"/>
      <sheetName val="Checks"/>
      <sheetName val="SETUP"/>
      <sheetName val="B-4"/>
      <sheetName val="Hidden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B-4"/>
      <sheetName val="Catalogue"/>
    </sheetNames>
    <sheetDataSet>
      <sheetData sheetId="0">
        <row r="3">
          <cell r="A3">
            <v>101</v>
          </cell>
        </row>
      </sheetData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fo"/>
      <sheetName val="#ССЫЛКА"/>
      <sheetName val="Пр2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Analisys"/>
      <sheetName val="Adjustments"/>
      <sheetName val="RAR Form 1 &amp; 2"/>
      <sheetName val="RatioAnalysis"/>
      <sheetName val="Current year parametrs"/>
      <sheetName val="Tier1"/>
      <sheetName val="P&amp;L Support"/>
      <sheetName val="IAS Fin Stats"/>
      <sheetName val="CF workings"/>
      <sheetName val="D Tax"/>
      <sheetName val="CashFlows"/>
      <sheetName val="Equity statement"/>
      <sheetName val="Disclosure"/>
      <sheetName val="Disclosure-Support"/>
      <sheetName val="FA reclass"/>
      <sheetName val="Inflate Beg. Bal."/>
      <sheetName val="Additions"/>
      <sheetName val="Disposals"/>
      <sheetName val="Depreciation"/>
      <sheetName val="Entries"/>
      <sheetName val="Calculation of BD"/>
      <sheetName val=" Inventory IAS adjustments"/>
      <sheetName val="Interest accrual"/>
      <sheetName val="Tax accrual"/>
      <sheetName val="Turnover tax accrual"/>
      <sheetName val="Realocation of RAR reserves"/>
      <sheetName val="Deferred VAT reclass"/>
      <sheetName val="Inventory reclass"/>
      <sheetName val="Turnover taxes reclass"/>
      <sheetName val="Taxes reclass"/>
      <sheetName val="IAS AuditAnalisys"/>
      <sheetName val="Контрольный лист"/>
      <sheetName val="Ошибки"/>
      <sheetName val="F1"/>
      <sheetName val="F2"/>
      <sheetName val="F2(Оплата)"/>
      <sheetName val="F3"/>
      <sheetName val="F4"/>
      <sheetName val="F5"/>
      <sheetName val="1"/>
      <sheetName val="View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3"/>
      <sheetName val="22"/>
      <sheetName val="24"/>
      <sheetName val="25"/>
      <sheetName val="26"/>
      <sheetName val="27"/>
      <sheetName val="28"/>
      <sheetName val="Протокол"/>
      <sheetName val="Список"/>
      <sheetName val="Module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2">
          <cell r="G2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1NK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5">
          <cell r="B5" t="str">
            <v>Выпуск проката на сторону</v>
          </cell>
        </row>
        <row r="8">
          <cell r="B8" t="str">
            <v>Валовая прибыль</v>
          </cell>
        </row>
        <row r="9">
          <cell r="B9" t="str">
            <v xml:space="preserve">Затраты на производство товарной продукции </v>
          </cell>
        </row>
        <row r="10">
          <cell r="B10" t="str">
            <v xml:space="preserve">Выручка, затраты, прибыль от реализации продукции ( работ, услуг ) </v>
          </cell>
        </row>
        <row r="11">
          <cell r="B11" t="str">
            <v>Выручка, затраты, прибыль от прочей реализации продукции                                                            ( работ, услуг )</v>
          </cell>
        </row>
        <row r="13">
          <cell r="B13" t="str">
            <v>Себестоимость товарной и реализованной продукции</v>
          </cell>
        </row>
        <row r="14">
          <cell r="B14" t="str">
            <v>Прибыль товарной и реализованной продукции</v>
          </cell>
        </row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rop-Downs"/>
    </sheetNames>
    <sheetDataSet>
      <sheetData sheetId="0" refreshError="1"/>
      <sheetData sheetId="1" refreshError="1">
        <row r="2">
          <cell r="C2">
            <v>38353</v>
          </cell>
        </row>
        <row r="3">
          <cell r="C3">
            <v>38384</v>
          </cell>
        </row>
        <row r="4">
          <cell r="C4">
            <v>38412</v>
          </cell>
        </row>
        <row r="5">
          <cell r="C5">
            <v>38443</v>
          </cell>
        </row>
        <row r="6">
          <cell r="C6">
            <v>38473</v>
          </cell>
        </row>
        <row r="7">
          <cell r="C7">
            <v>38504</v>
          </cell>
        </row>
        <row r="8">
          <cell r="C8">
            <v>38534</v>
          </cell>
        </row>
        <row r="9">
          <cell r="C9">
            <v>38565</v>
          </cell>
        </row>
        <row r="10">
          <cell r="C10">
            <v>38596</v>
          </cell>
        </row>
        <row r="11">
          <cell r="C11">
            <v>38626</v>
          </cell>
        </row>
        <row r="12">
          <cell r="C12">
            <v>38657</v>
          </cell>
        </row>
        <row r="13">
          <cell r="C13">
            <v>38687</v>
          </cell>
        </row>
        <row r="14">
          <cell r="C14">
            <v>38718</v>
          </cell>
        </row>
        <row r="15">
          <cell r="C15">
            <v>38749</v>
          </cell>
        </row>
        <row r="16">
          <cell r="C16">
            <v>38777</v>
          </cell>
        </row>
        <row r="17">
          <cell r="C17">
            <v>38808</v>
          </cell>
        </row>
        <row r="18">
          <cell r="C18">
            <v>38838</v>
          </cell>
        </row>
        <row r="19">
          <cell r="C19">
            <v>38869</v>
          </cell>
        </row>
        <row r="20">
          <cell r="C20">
            <v>38899</v>
          </cell>
        </row>
        <row r="21">
          <cell r="C21">
            <v>38930</v>
          </cell>
        </row>
        <row r="22">
          <cell r="C22">
            <v>38961</v>
          </cell>
        </row>
        <row r="23">
          <cell r="C23">
            <v>38991</v>
          </cell>
        </row>
        <row r="24">
          <cell r="C24">
            <v>39022</v>
          </cell>
        </row>
        <row r="25">
          <cell r="C25">
            <v>39052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Settings"/>
      <sheetName val="балансAL"/>
      <sheetName val="Cellular"/>
      <sheetName val="KAZAK RECO ST 99"/>
      <sheetName val="UNITPRICES"/>
    </sheetNames>
    <sheetDataSet>
      <sheetData sheetId="0">
        <row r="1">
          <cell r="A1" t="str">
            <v>Code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3100 O&amp;G Assets"/>
      <sheetName val="Sheet1"/>
      <sheetName val="Book Adjustments"/>
      <sheetName val="ADJTB USD &amp; KZT"/>
      <sheetName val="123100 O_G Assets"/>
    </sheetNames>
    <sheetDataSet>
      <sheetData sheetId="0" refreshError="1">
        <row r="10">
          <cell r="C10">
            <v>2001001</v>
          </cell>
          <cell r="D10" t="str">
            <v>Unproven Acquisition Costs</v>
          </cell>
          <cell r="G10">
            <v>-12289.71</v>
          </cell>
          <cell r="H10">
            <v>-1625154.09</v>
          </cell>
        </row>
        <row r="11">
          <cell r="C11">
            <v>2002001</v>
          </cell>
          <cell r="D11" t="str">
            <v>Proven Acquisition Costs</v>
          </cell>
          <cell r="G11">
            <v>-589171.56000000006</v>
          </cell>
          <cell r="H11">
            <v>-46474134.960000001</v>
          </cell>
        </row>
        <row r="12">
          <cell r="C12">
            <v>2020100</v>
          </cell>
          <cell r="D12" t="str">
            <v>Oil &amp; Gas Property Rollforward</v>
          </cell>
          <cell r="G12">
            <v>-6213022.7999999998</v>
          </cell>
          <cell r="H12">
            <v>-496876919.91000003</v>
          </cell>
        </row>
        <row r="13">
          <cell r="C13">
            <v>2030100</v>
          </cell>
          <cell r="D13" t="str">
            <v>Geological &amp; Geophysical Costs</v>
          </cell>
          <cell r="G13">
            <v>-244863.44</v>
          </cell>
          <cell r="H13">
            <v>-35410509.07</v>
          </cell>
        </row>
        <row r="14">
          <cell r="C14">
            <v>2036001</v>
          </cell>
          <cell r="D14" t="str">
            <v>G&amp;G Company Labour</v>
          </cell>
          <cell r="G14">
            <v>-24367.38</v>
          </cell>
          <cell r="H14">
            <v>-2327598.36</v>
          </cell>
        </row>
        <row r="15">
          <cell r="C15">
            <v>2036201</v>
          </cell>
          <cell r="D15" t="str">
            <v>G&amp;G Contract Labour</v>
          </cell>
          <cell r="G15">
            <v>-169556.45</v>
          </cell>
          <cell r="H15">
            <v>-24157086.260000002</v>
          </cell>
        </row>
        <row r="16">
          <cell r="C16">
            <v>2036501</v>
          </cell>
          <cell r="D16" t="str">
            <v>G&amp;G Seismic</v>
          </cell>
          <cell r="G16">
            <v>-1829313.98</v>
          </cell>
          <cell r="H16">
            <v>-260778077.15000001</v>
          </cell>
        </row>
        <row r="17">
          <cell r="C17">
            <v>2050101</v>
          </cell>
          <cell r="D17" t="str">
            <v>IDC Drilling Contract Day Rate</v>
          </cell>
          <cell r="G17">
            <v>-6251848.8899999997</v>
          </cell>
          <cell r="H17">
            <v>-836298279.87</v>
          </cell>
        </row>
        <row r="18">
          <cell r="C18">
            <v>2050501</v>
          </cell>
          <cell r="D18" t="str">
            <v>IDC Mobilization/Demob</v>
          </cell>
          <cell r="G18">
            <v>-1979690</v>
          </cell>
          <cell r="H18">
            <v>-230607722</v>
          </cell>
        </row>
        <row r="19">
          <cell r="C19">
            <v>2050701</v>
          </cell>
          <cell r="D19" t="str">
            <v>IDC Road|Loc. Pits &amp; Keyways</v>
          </cell>
          <cell r="G19">
            <v>-448189</v>
          </cell>
          <cell r="H19">
            <v>-59099151</v>
          </cell>
        </row>
        <row r="20">
          <cell r="C20">
            <v>2050702</v>
          </cell>
          <cell r="D20" t="str">
            <v>Flowlines connectors wells&gt;ZU</v>
          </cell>
          <cell r="G20">
            <v>-63819.64</v>
          </cell>
          <cell r="H20">
            <v>-9282564.4399999995</v>
          </cell>
        </row>
        <row r="21">
          <cell r="C21">
            <v>2051001</v>
          </cell>
          <cell r="D21" t="str">
            <v>IDC Cementing &amp; Cementing Serv</v>
          </cell>
          <cell r="G21">
            <v>-608530.39</v>
          </cell>
          <cell r="H21">
            <v>-81996986.049999997</v>
          </cell>
        </row>
        <row r="22">
          <cell r="C22">
            <v>2051501</v>
          </cell>
          <cell r="D22" t="str">
            <v>IDC Chemicals</v>
          </cell>
          <cell r="G22">
            <v>-167422</v>
          </cell>
          <cell r="H22">
            <v>-23335689</v>
          </cell>
        </row>
        <row r="23">
          <cell r="C23">
            <v>2052001</v>
          </cell>
          <cell r="D23" t="str">
            <v>IDC Wireline Logging</v>
          </cell>
          <cell r="G23">
            <v>-975972</v>
          </cell>
          <cell r="H23">
            <v>-138323896</v>
          </cell>
        </row>
        <row r="24">
          <cell r="C24">
            <v>2052501</v>
          </cell>
          <cell r="D24" t="str">
            <v>IDC Mud Logging</v>
          </cell>
          <cell r="G24">
            <v>-535246</v>
          </cell>
          <cell r="H24">
            <v>-74207581</v>
          </cell>
        </row>
        <row r="25">
          <cell r="C25">
            <v>2053001</v>
          </cell>
          <cell r="D25" t="str">
            <v>IDC Formation Testing</v>
          </cell>
          <cell r="G25">
            <v>-431441.5</v>
          </cell>
          <cell r="H25">
            <v>-60187305.049999997</v>
          </cell>
        </row>
        <row r="26">
          <cell r="C26">
            <v>2053501</v>
          </cell>
          <cell r="D26" t="str">
            <v>IDC Geological Testing</v>
          </cell>
          <cell r="G26">
            <v>-89282.14</v>
          </cell>
          <cell r="H26">
            <v>-12860036.800000001</v>
          </cell>
        </row>
        <row r="27">
          <cell r="C27">
            <v>2054501</v>
          </cell>
          <cell r="D27" t="str">
            <v>IDC Stimulation Treatment</v>
          </cell>
          <cell r="G27">
            <v>-202048.1</v>
          </cell>
          <cell r="H27">
            <v>-28904798.27</v>
          </cell>
        </row>
        <row r="28">
          <cell r="C28">
            <v>2055001</v>
          </cell>
          <cell r="D28" t="str">
            <v>IDC Drill Bits</v>
          </cell>
          <cell r="G28">
            <v>-438898</v>
          </cell>
          <cell r="H28">
            <v>-53305331.200000003</v>
          </cell>
        </row>
        <row r="29">
          <cell r="C29">
            <v>2055501</v>
          </cell>
          <cell r="D29" t="str">
            <v>IDC Tools &amp; Equipment Rental</v>
          </cell>
          <cell r="G29">
            <v>-1589590.09</v>
          </cell>
          <cell r="H29">
            <v>-225090656.25999999</v>
          </cell>
        </row>
        <row r="30">
          <cell r="C30">
            <v>2055701</v>
          </cell>
          <cell r="D30" t="str">
            <v>IDC Materials &amp; Supplies</v>
          </cell>
          <cell r="G30">
            <v>-1710420.41</v>
          </cell>
          <cell r="H30">
            <v>-227698027.53</v>
          </cell>
        </row>
        <row r="31">
          <cell r="C31">
            <v>2056001</v>
          </cell>
          <cell r="D31" t="str">
            <v>IDC Company labor</v>
          </cell>
          <cell r="G31">
            <v>-490549.79</v>
          </cell>
          <cell r="H31">
            <v>-64007581.579999998</v>
          </cell>
        </row>
        <row r="32">
          <cell r="C32">
            <v>2056201</v>
          </cell>
          <cell r="D32" t="str">
            <v>IDC Contract Labor</v>
          </cell>
          <cell r="G32">
            <v>-1841935.18</v>
          </cell>
          <cell r="H32">
            <v>-225271561.40000001</v>
          </cell>
        </row>
        <row r="33">
          <cell r="C33">
            <v>2056501</v>
          </cell>
          <cell r="D33" t="str">
            <v>IDC Contract Services &amp; Equip</v>
          </cell>
          <cell r="G33">
            <v>-712623.82</v>
          </cell>
          <cell r="H33">
            <v>-87259076.310000002</v>
          </cell>
        </row>
        <row r="34">
          <cell r="C34">
            <v>2056701</v>
          </cell>
          <cell r="D34" t="str">
            <v>IDC Professional Services</v>
          </cell>
          <cell r="G34">
            <v>-409651.68</v>
          </cell>
          <cell r="H34">
            <v>-48446640.270000003</v>
          </cell>
        </row>
        <row r="35">
          <cell r="C35">
            <v>2057001</v>
          </cell>
          <cell r="D35" t="str">
            <v>IDC Fuel &amp; Power</v>
          </cell>
          <cell r="G35">
            <v>-394331.37</v>
          </cell>
          <cell r="H35">
            <v>-52023678.350000001</v>
          </cell>
        </row>
        <row r="36">
          <cell r="C36">
            <v>2057501</v>
          </cell>
          <cell r="D36" t="str">
            <v>IDC Transportation</v>
          </cell>
          <cell r="G36">
            <v>-927547.35</v>
          </cell>
          <cell r="H36">
            <v>-129940856.25</v>
          </cell>
        </row>
        <row r="37">
          <cell r="C37">
            <v>2057520</v>
          </cell>
          <cell r="D37" t="str">
            <v>IDC Helicopter Transportation</v>
          </cell>
          <cell r="G37">
            <v>-2662.69</v>
          </cell>
          <cell r="H37">
            <v>-215427.46</v>
          </cell>
        </row>
        <row r="38">
          <cell r="C38">
            <v>2057530</v>
          </cell>
          <cell r="D38" t="str">
            <v>IDC Air Transportation</v>
          </cell>
          <cell r="G38">
            <v>-7418.66</v>
          </cell>
          <cell r="H38">
            <v>-687844.38</v>
          </cell>
        </row>
        <row r="39">
          <cell r="C39">
            <v>2057540</v>
          </cell>
          <cell r="D39" t="str">
            <v>IDC Marine Transportation</v>
          </cell>
          <cell r="G39">
            <v>-47578</v>
          </cell>
          <cell r="H39">
            <v>-5796325</v>
          </cell>
        </row>
        <row r="40">
          <cell r="C40">
            <v>2058001</v>
          </cell>
          <cell r="D40" t="str">
            <v>IDC Communication Expense</v>
          </cell>
          <cell r="G40">
            <v>-41999.78</v>
          </cell>
          <cell r="H40">
            <v>-5427331.3700000001</v>
          </cell>
        </row>
        <row r="41">
          <cell r="C41">
            <v>2058201</v>
          </cell>
          <cell r="D41" t="str">
            <v>IDC Repairs &amp; Maintenance</v>
          </cell>
          <cell r="G41">
            <v>-113924.16</v>
          </cell>
          <cell r="H41">
            <v>-13563800.109999999</v>
          </cell>
        </row>
        <row r="42">
          <cell r="C42">
            <v>2058501</v>
          </cell>
          <cell r="D42" t="str">
            <v>IDC Environmental Expense</v>
          </cell>
          <cell r="G42">
            <v>-28298.29</v>
          </cell>
          <cell r="H42">
            <v>-3600294.04</v>
          </cell>
        </row>
        <row r="43">
          <cell r="C43">
            <v>2058701</v>
          </cell>
          <cell r="D43" t="str">
            <v>IDC Local Licensing Fees</v>
          </cell>
          <cell r="G43">
            <v>-258328</v>
          </cell>
          <cell r="H43">
            <v>-28668446</v>
          </cell>
        </row>
        <row r="44">
          <cell r="C44">
            <v>2059001</v>
          </cell>
          <cell r="D44" t="str">
            <v>IDC General &amp; Administrative</v>
          </cell>
          <cell r="G44">
            <v>-898943</v>
          </cell>
          <cell r="H44">
            <v>-127731867</v>
          </cell>
        </row>
        <row r="45">
          <cell r="C45">
            <v>2153001</v>
          </cell>
          <cell r="D45" t="str">
            <v>TDC-Production Casing</v>
          </cell>
          <cell r="G45">
            <v>-1130856</v>
          </cell>
          <cell r="H45">
            <v>-147717470</v>
          </cell>
        </row>
        <row r="46">
          <cell r="C46">
            <v>2153501</v>
          </cell>
          <cell r="D46" t="str">
            <v>TDC-Tubing</v>
          </cell>
          <cell r="G46">
            <v>-576615.09</v>
          </cell>
          <cell r="H46">
            <v>-61335840.020000003</v>
          </cell>
        </row>
        <row r="47">
          <cell r="C47">
            <v>2155001</v>
          </cell>
          <cell r="D47" t="str">
            <v>TDC-Casinghead</v>
          </cell>
          <cell r="G47">
            <v>-32271</v>
          </cell>
          <cell r="H47">
            <v>-4260006</v>
          </cell>
        </row>
        <row r="48">
          <cell r="C48">
            <v>2156001</v>
          </cell>
          <cell r="D48" t="str">
            <v>TDC-Xmas Tree</v>
          </cell>
          <cell r="G48">
            <v>-71508</v>
          </cell>
          <cell r="H48">
            <v>-6099490</v>
          </cell>
        </row>
        <row r="49">
          <cell r="C49">
            <v>2159001</v>
          </cell>
          <cell r="D49" t="str">
            <v>TDC-Other Materials &amp; Equip</v>
          </cell>
          <cell r="G49">
            <v>-428132</v>
          </cell>
          <cell r="H49">
            <v>-33820183</v>
          </cell>
        </row>
        <row r="50">
          <cell r="C50">
            <v>2251501</v>
          </cell>
          <cell r="D50" t="str">
            <v>Roads</v>
          </cell>
          <cell r="G50">
            <v>-1618715.9641820006</v>
          </cell>
          <cell r="H50">
            <v>-169734454.91489375</v>
          </cell>
        </row>
        <row r="51">
          <cell r="C51">
            <v>2252001</v>
          </cell>
          <cell r="D51" t="str">
            <v>Pipelines</v>
          </cell>
          <cell r="G51">
            <v>-1335023.8</v>
          </cell>
          <cell r="H51">
            <v>-131774408.09</v>
          </cell>
        </row>
        <row r="52">
          <cell r="C52">
            <v>2252501</v>
          </cell>
          <cell r="D52" t="str">
            <v>Gathering Systems</v>
          </cell>
          <cell r="G52">
            <v>0</v>
          </cell>
          <cell r="H52">
            <v>-551250</v>
          </cell>
        </row>
        <row r="53">
          <cell r="C53">
            <v>2252502</v>
          </cell>
          <cell r="D53" t="str">
            <v>Starting-up min TPS</v>
          </cell>
          <cell r="G53">
            <v>-2150656.7799999998</v>
          </cell>
          <cell r="H53">
            <v>-279759004.64999998</v>
          </cell>
        </row>
        <row r="54">
          <cell r="C54">
            <v>2252503</v>
          </cell>
          <cell r="D54" t="str">
            <v>Measuring Unit ZU-2/10</v>
          </cell>
          <cell r="G54">
            <v>-1818816.78</v>
          </cell>
          <cell r="H54">
            <v>-236974034.16</v>
          </cell>
        </row>
        <row r="55">
          <cell r="C55">
            <v>2252504</v>
          </cell>
          <cell r="D55" t="str">
            <v>Measuring Unit ZU-01</v>
          </cell>
          <cell r="G55">
            <v>-360877.55</v>
          </cell>
          <cell r="H55">
            <v>-52150038.030000001</v>
          </cell>
        </row>
        <row r="56">
          <cell r="C56">
            <v>2253000</v>
          </cell>
          <cell r="D56" t="str">
            <v>Plant &amp; Equipment R/F 1997</v>
          </cell>
          <cell r="G56">
            <v>0</v>
          </cell>
          <cell r="H56">
            <v>-0.55000000000000004</v>
          </cell>
        </row>
        <row r="57">
          <cell r="C57">
            <v>2253001</v>
          </cell>
          <cell r="D57" t="str">
            <v>Plant &amp; Equipment</v>
          </cell>
          <cell r="G57">
            <v>-1791454.95</v>
          </cell>
          <cell r="H57">
            <v>-159791412.25999999</v>
          </cell>
        </row>
        <row r="58">
          <cell r="C58">
            <v>2350101</v>
          </cell>
          <cell r="D58" t="str">
            <v>WIP IDC Dril Cont Day Rate</v>
          </cell>
          <cell r="G58">
            <v>-2040767.2833333332</v>
          </cell>
          <cell r="H58">
            <v>-296212520.94599998</v>
          </cell>
        </row>
        <row r="59">
          <cell r="C59">
            <v>2350501</v>
          </cell>
          <cell r="D59" t="str">
            <v>WIP IDC Mobilization/Demob</v>
          </cell>
          <cell r="G59">
            <v>-346182.5</v>
          </cell>
          <cell r="H59">
            <v>-42565809.280000001</v>
          </cell>
        </row>
        <row r="60">
          <cell r="C60">
            <v>2350701</v>
          </cell>
          <cell r="D60" t="str">
            <v>WIP IDC Road|Loc. Pits &amp; Keyws</v>
          </cell>
          <cell r="G60">
            <v>-547914.47</v>
          </cell>
          <cell r="H60">
            <v>-76880108</v>
          </cell>
        </row>
        <row r="61">
          <cell r="C61">
            <v>2351001</v>
          </cell>
          <cell r="D61" t="str">
            <v>WIP IDC Cement &amp; Cement Serv</v>
          </cell>
          <cell r="G61">
            <v>-251007.25010305736</v>
          </cell>
          <cell r="H61">
            <v>-36333702</v>
          </cell>
        </row>
        <row r="62">
          <cell r="C62">
            <v>2351501</v>
          </cell>
          <cell r="D62" t="str">
            <v>WIP IDC Chemicals</v>
          </cell>
          <cell r="G62">
            <v>-117848.92218606017</v>
          </cell>
          <cell r="H62">
            <v>-16974094.143005636</v>
          </cell>
        </row>
        <row r="63">
          <cell r="C63">
            <v>2352001</v>
          </cell>
          <cell r="D63" t="str">
            <v>WIP IDC Wireline Logging</v>
          </cell>
          <cell r="G63">
            <v>-330279.97000000003</v>
          </cell>
          <cell r="H63">
            <v>-47975696.806000002</v>
          </cell>
        </row>
        <row r="64">
          <cell r="C64">
            <v>2352501</v>
          </cell>
          <cell r="D64" t="str">
            <v>WIP IDC Mud Logging</v>
          </cell>
          <cell r="G64">
            <v>-272246.91000000003</v>
          </cell>
          <cell r="H64">
            <v>-39572105.649999999</v>
          </cell>
        </row>
        <row r="65">
          <cell r="C65">
            <v>2353001</v>
          </cell>
          <cell r="D65" t="str">
            <v>WIP IDC Formation Testing</v>
          </cell>
          <cell r="G65">
            <v>-233323.29</v>
          </cell>
          <cell r="H65">
            <v>-33847472.936999999</v>
          </cell>
        </row>
        <row r="66">
          <cell r="C66">
            <v>2353501</v>
          </cell>
          <cell r="D66" t="str">
            <v>WIP IDC Geological Testing</v>
          </cell>
          <cell r="G66">
            <v>-22770</v>
          </cell>
          <cell r="H66">
            <v>-3309856</v>
          </cell>
        </row>
        <row r="67">
          <cell r="C67">
            <v>2354501</v>
          </cell>
          <cell r="D67" t="str">
            <v>WIP IDC Stimulation Treatment</v>
          </cell>
          <cell r="G67">
            <v>-263159.72971146769</v>
          </cell>
          <cell r="H67">
            <v>-38257754.350999996</v>
          </cell>
        </row>
        <row r="68">
          <cell r="C68">
            <v>2355001</v>
          </cell>
          <cell r="D68" t="str">
            <v>WIP IDC Drill Bits</v>
          </cell>
          <cell r="G68">
            <v>-172832.47</v>
          </cell>
          <cell r="H68">
            <v>-24973830.969999999</v>
          </cell>
        </row>
        <row r="69">
          <cell r="C69">
            <v>2355501</v>
          </cell>
          <cell r="D69" t="str">
            <v>WIP IDC Tools &amp; Equip Rental</v>
          </cell>
          <cell r="G69">
            <v>-827954.89444333559</v>
          </cell>
          <cell r="H69">
            <v>-120314303.10330001</v>
          </cell>
        </row>
        <row r="70">
          <cell r="C70">
            <v>2355701</v>
          </cell>
          <cell r="D70" t="str">
            <v>WIP IDC Materials &amp; Supplies</v>
          </cell>
          <cell r="G70">
            <v>-385655.06058355008</v>
          </cell>
          <cell r="H70">
            <v>-52481314.011199482</v>
          </cell>
        </row>
        <row r="71">
          <cell r="C71">
            <v>2356001</v>
          </cell>
          <cell r="D71" t="str">
            <v>WIP IDC Company labor</v>
          </cell>
          <cell r="G71">
            <v>-239658.56225757176</v>
          </cell>
          <cell r="H71">
            <v>-34723430.718643181</v>
          </cell>
        </row>
        <row r="72">
          <cell r="C72">
            <v>2356201</v>
          </cell>
          <cell r="D72" t="str">
            <v>WIP IDC Contract Labor</v>
          </cell>
          <cell r="G72">
            <v>-345904.06513087935</v>
          </cell>
          <cell r="H72">
            <v>-50094983.78019727</v>
          </cell>
        </row>
        <row r="73">
          <cell r="C73">
            <v>2356210</v>
          </cell>
          <cell r="D73" t="str">
            <v>WIP IDC Temp Contract Labor</v>
          </cell>
          <cell r="G73">
            <v>-7438.2</v>
          </cell>
          <cell r="H73">
            <v>-1080106</v>
          </cell>
        </row>
        <row r="74">
          <cell r="C74">
            <v>2356501</v>
          </cell>
          <cell r="D74" t="str">
            <v>WIP IDC Cont Services &amp; Equip</v>
          </cell>
          <cell r="G74">
            <v>-330735.42397952685</v>
          </cell>
          <cell r="H74">
            <v>-47690325.239966914</v>
          </cell>
        </row>
        <row r="75">
          <cell r="C75">
            <v>2356701</v>
          </cell>
          <cell r="D75" t="str">
            <v>WIP IDC Professional Services</v>
          </cell>
          <cell r="G75">
            <v>-163231.40002406324</v>
          </cell>
          <cell r="H75">
            <v>-23693677.98</v>
          </cell>
        </row>
        <row r="76">
          <cell r="C76">
            <v>2357001</v>
          </cell>
          <cell r="D76" t="str">
            <v>WIP IDC Fuel &amp; Power</v>
          </cell>
          <cell r="G76">
            <v>-245434.21286487282</v>
          </cell>
          <cell r="H76">
            <v>-35167789.104661584</v>
          </cell>
        </row>
        <row r="77">
          <cell r="C77">
            <v>2357501</v>
          </cell>
          <cell r="D77" t="str">
            <v>WIP IDC Transportation</v>
          </cell>
          <cell r="G77">
            <v>-347539.88011142053</v>
          </cell>
          <cell r="H77">
            <v>-50337879.039419264</v>
          </cell>
        </row>
        <row r="78">
          <cell r="C78">
            <v>2357520</v>
          </cell>
          <cell r="D78" t="str">
            <v>WIP IDC Helicopter Transport</v>
          </cell>
          <cell r="G78">
            <v>0.28999999999999998</v>
          </cell>
          <cell r="H78">
            <v>1.63</v>
          </cell>
        </row>
        <row r="79">
          <cell r="C79">
            <v>2357540</v>
          </cell>
          <cell r="D79" t="str">
            <v>WIP IDC Marine Transportation</v>
          </cell>
          <cell r="G79">
            <v>-2696.36</v>
          </cell>
          <cell r="H79">
            <v>-380498.54</v>
          </cell>
        </row>
        <row r="80">
          <cell r="C80">
            <v>2358001</v>
          </cell>
          <cell r="D80" t="str">
            <v>WIP IDC Communication Expense</v>
          </cell>
          <cell r="G80">
            <v>-23854.404057326632</v>
          </cell>
          <cell r="H80">
            <v>-3457423.5685640164</v>
          </cell>
        </row>
        <row r="81">
          <cell r="C81">
            <v>2358201</v>
          </cell>
          <cell r="D81" t="str">
            <v>WIP IDC Repairs &amp; Maintenance</v>
          </cell>
          <cell r="G81">
            <v>-38967.134074517249</v>
          </cell>
          <cell r="H81">
            <v>-5382399.735255966</v>
          </cell>
        </row>
        <row r="82">
          <cell r="C82">
            <v>2358501</v>
          </cell>
          <cell r="D82" t="str">
            <v>WIP IDC Environmental Expense</v>
          </cell>
          <cell r="G82">
            <v>-12811.075424019349</v>
          </cell>
          <cell r="H82">
            <v>-1856019.3827233925</v>
          </cell>
        </row>
        <row r="83">
          <cell r="C83">
            <v>2358701</v>
          </cell>
          <cell r="D83" t="str">
            <v>WIP IDC Local Licensing Fees</v>
          </cell>
          <cell r="G83">
            <v>-26277.748863524575</v>
          </cell>
          <cell r="H83">
            <v>-3896101.0542301601</v>
          </cell>
        </row>
        <row r="84">
          <cell r="C84">
            <v>2359001</v>
          </cell>
          <cell r="D84" t="str">
            <v>WIP IDC General &amp; Admin</v>
          </cell>
          <cell r="G84">
            <v>-474616.38242194545</v>
          </cell>
          <cell r="H84">
            <v>-68604702.249118134</v>
          </cell>
        </row>
        <row r="85">
          <cell r="C85">
            <v>2403001</v>
          </cell>
          <cell r="D85" t="str">
            <v>WIP-TDC-Production Casing</v>
          </cell>
          <cell r="G85">
            <v>-599457.68999999994</v>
          </cell>
          <cell r="H85">
            <v>-86194257.030000001</v>
          </cell>
        </row>
        <row r="86">
          <cell r="C86">
            <v>2403501</v>
          </cell>
          <cell r="D86" t="str">
            <v>WIP-TDC-Tubing</v>
          </cell>
          <cell r="G86">
            <v>-53761.09</v>
          </cell>
          <cell r="H86">
            <v>-7674719.5899999999</v>
          </cell>
        </row>
        <row r="87">
          <cell r="C87">
            <v>2405001</v>
          </cell>
          <cell r="D87" t="str">
            <v>WIP-TDC-Casinghead</v>
          </cell>
          <cell r="G87">
            <v>-7753.76</v>
          </cell>
          <cell r="H87">
            <v>-1113722</v>
          </cell>
        </row>
        <row r="88">
          <cell r="C88">
            <v>2406001</v>
          </cell>
          <cell r="D88" t="str">
            <v>WIP-TDC-Xmas Tree</v>
          </cell>
          <cell r="G88">
            <v>-16765.080000000002</v>
          </cell>
          <cell r="H88">
            <v>-2420431.62</v>
          </cell>
        </row>
        <row r="89">
          <cell r="C89">
            <v>2407001</v>
          </cell>
          <cell r="D89" t="str">
            <v>WIP-TDC-Completion Equipment</v>
          </cell>
          <cell r="G89" t="str">
            <v>0</v>
          </cell>
          <cell r="H89" t="str">
            <v>0</v>
          </cell>
        </row>
        <row r="90">
          <cell r="C90">
            <v>2407501</v>
          </cell>
          <cell r="D90" t="str">
            <v>WIP-TDC-Packers</v>
          </cell>
          <cell r="G90" t="str">
            <v>0</v>
          </cell>
          <cell r="H90" t="str">
            <v>0</v>
          </cell>
        </row>
        <row r="91">
          <cell r="C91">
            <v>2408001</v>
          </cell>
          <cell r="D91" t="str">
            <v>WIP-TDC-Pumps &amp;  Equipment</v>
          </cell>
          <cell r="G91" t="str">
            <v>0</v>
          </cell>
          <cell r="H91" t="str">
            <v>0</v>
          </cell>
        </row>
        <row r="92">
          <cell r="C92">
            <v>2408501</v>
          </cell>
          <cell r="D92" t="str">
            <v>WIP-TDC-Tanks &amp; Equipment</v>
          </cell>
          <cell r="G92">
            <v>-9235.01</v>
          </cell>
          <cell r="H92">
            <v>-1340000</v>
          </cell>
        </row>
        <row r="93">
          <cell r="C93">
            <v>2408551</v>
          </cell>
          <cell r="D93" t="str">
            <v>WIP-TDC-Separators</v>
          </cell>
          <cell r="G93" t="str">
            <v>0</v>
          </cell>
          <cell r="H93" t="str">
            <v>0</v>
          </cell>
        </row>
        <row r="94">
          <cell r="C94">
            <v>2408601</v>
          </cell>
          <cell r="D94" t="str">
            <v>WIP-TDC-Heater Treaters</v>
          </cell>
          <cell r="G94">
            <v>-55191.99</v>
          </cell>
          <cell r="H94">
            <v>-8025896</v>
          </cell>
        </row>
        <row r="95">
          <cell r="C95">
            <v>2408651</v>
          </cell>
          <cell r="D95" t="str">
            <v>WIP-TDC-Flow Lines &amp; Equipment</v>
          </cell>
          <cell r="G95">
            <v>-122347.93</v>
          </cell>
          <cell r="H95">
            <v>-17790682.800000001</v>
          </cell>
        </row>
        <row r="96">
          <cell r="C96">
            <v>2409001</v>
          </cell>
          <cell r="D96" t="str">
            <v>WIP-TDC-Other Mats &amp; Equip</v>
          </cell>
          <cell r="G96">
            <v>0.6</v>
          </cell>
          <cell r="H96">
            <v>-1.1399999999999999</v>
          </cell>
        </row>
        <row r="97">
          <cell r="C97">
            <v>2521701</v>
          </cell>
          <cell r="D97" t="str">
            <v>WIP - Roads - Proj Design</v>
          </cell>
          <cell r="G97">
            <v>-307.64999999999998</v>
          </cell>
          <cell r="H97">
            <v>-68476.94</v>
          </cell>
        </row>
        <row r="98">
          <cell r="C98">
            <v>2522501</v>
          </cell>
          <cell r="D98" t="str">
            <v>WIP-ROADS-Local Services</v>
          </cell>
          <cell r="G98">
            <v>-22186.77</v>
          </cell>
          <cell r="H98">
            <v>-3202676.29</v>
          </cell>
        </row>
        <row r="99">
          <cell r="C99">
            <v>2531001</v>
          </cell>
          <cell r="D99" t="str">
            <v>WIP-P'LINES-Materials</v>
          </cell>
          <cell r="G99">
            <v>-135908.13</v>
          </cell>
          <cell r="H99">
            <v>-13764445.880000001</v>
          </cell>
        </row>
        <row r="100">
          <cell r="C100">
            <v>2531501</v>
          </cell>
          <cell r="D100" t="str">
            <v>WIP-P'LINES-Overhead</v>
          </cell>
          <cell r="G100">
            <v>-136708.60999999999</v>
          </cell>
          <cell r="H100">
            <v>-11837632.51</v>
          </cell>
        </row>
        <row r="101">
          <cell r="C101">
            <v>2531701</v>
          </cell>
          <cell r="D101" t="str">
            <v>WIP - Pipelines - Proj Design</v>
          </cell>
          <cell r="G101">
            <v>-64912.05</v>
          </cell>
          <cell r="H101">
            <v>-6877422.4699999997</v>
          </cell>
        </row>
        <row r="102">
          <cell r="C102">
            <v>2532001</v>
          </cell>
          <cell r="D102" t="str">
            <v>WIP-P'LINES-Transportation</v>
          </cell>
          <cell r="G102">
            <v>-29876.93</v>
          </cell>
          <cell r="H102">
            <v>-2447984.5699999998</v>
          </cell>
        </row>
        <row r="103">
          <cell r="C103">
            <v>2532501</v>
          </cell>
          <cell r="D103" t="str">
            <v>WIP-P'LINES-Local Services</v>
          </cell>
          <cell r="G103">
            <v>-116.32</v>
          </cell>
          <cell r="H103">
            <v>-21258.240000000002</v>
          </cell>
        </row>
        <row r="104">
          <cell r="C104">
            <v>2536001</v>
          </cell>
          <cell r="D104" t="str">
            <v>WIP-P'LINES-Company labor</v>
          </cell>
          <cell r="G104">
            <v>-93157.42</v>
          </cell>
          <cell r="H104">
            <v>-8195809.0999999996</v>
          </cell>
        </row>
        <row r="105">
          <cell r="C105">
            <v>2536201</v>
          </cell>
          <cell r="D105" t="str">
            <v>WIP-P'LINES-Contract Labor</v>
          </cell>
          <cell r="G105">
            <v>-406063.59</v>
          </cell>
          <cell r="H105">
            <v>-44922289.609999999</v>
          </cell>
        </row>
        <row r="106">
          <cell r="C106">
            <v>2541001</v>
          </cell>
          <cell r="D106" t="str">
            <v>WIP-GATHSYS-Materials</v>
          </cell>
          <cell r="G106">
            <v>-202612.46432251742</v>
          </cell>
          <cell r="H106">
            <v>-24021036.930228785</v>
          </cell>
        </row>
        <row r="107">
          <cell r="C107">
            <v>2541501</v>
          </cell>
          <cell r="D107" t="str">
            <v>WIP-GATHSYS-Overhead</v>
          </cell>
          <cell r="G107">
            <v>-540432.24359970773</v>
          </cell>
          <cell r="H107">
            <v>-78417026.633707508</v>
          </cell>
        </row>
        <row r="108">
          <cell r="C108">
            <v>2541701</v>
          </cell>
          <cell r="D108" t="str">
            <v>WIP - Gathsys - Proj Design</v>
          </cell>
          <cell r="G108">
            <v>-614228.81999999995</v>
          </cell>
          <cell r="H108">
            <v>-89528639.390000001</v>
          </cell>
        </row>
        <row r="109">
          <cell r="C109">
            <v>2542001</v>
          </cell>
          <cell r="D109" t="str">
            <v>WIP-GATHSYS-Transportation</v>
          </cell>
          <cell r="G109">
            <v>-141550.07356058029</v>
          </cell>
          <cell r="H109">
            <v>-20591509.931364946</v>
          </cell>
        </row>
        <row r="110">
          <cell r="C110">
            <v>2542501</v>
          </cell>
          <cell r="D110" t="str">
            <v>WIP-GATHSYS-Local Services</v>
          </cell>
          <cell r="G110">
            <v>-30864.550021788204</v>
          </cell>
          <cell r="H110">
            <v>-6195463.5484859403</v>
          </cell>
        </row>
        <row r="111">
          <cell r="C111">
            <v>2546001</v>
          </cell>
          <cell r="D111" t="str">
            <v>WIP-GATHSYS-Company labor</v>
          </cell>
          <cell r="G111">
            <v>-103245.7683605502</v>
          </cell>
          <cell r="H111">
            <v>-15093390.732143149</v>
          </cell>
        </row>
        <row r="112">
          <cell r="C112">
            <v>2546201</v>
          </cell>
          <cell r="D112" t="str">
            <v>WIP-GATHSYS-Contract Labor</v>
          </cell>
          <cell r="G112">
            <v>-170455.46033661789</v>
          </cell>
          <cell r="H112">
            <v>-25541469.3064094</v>
          </cell>
        </row>
        <row r="113">
          <cell r="C113">
            <v>2546210</v>
          </cell>
          <cell r="D113" t="str">
            <v>WIP-GATHSYS-Temp Cont Labor</v>
          </cell>
          <cell r="G113">
            <v>-207.22</v>
          </cell>
          <cell r="H113">
            <v>-30099</v>
          </cell>
        </row>
        <row r="114">
          <cell r="C114">
            <v>2551001</v>
          </cell>
          <cell r="D114" t="str">
            <v>WIP-P&amp;E-Materials</v>
          </cell>
          <cell r="G114">
            <v>-53614.69</v>
          </cell>
          <cell r="H114">
            <v>-8279543.1900000004</v>
          </cell>
        </row>
        <row r="115">
          <cell r="C115">
            <v>2551501</v>
          </cell>
          <cell r="D115" t="str">
            <v>WIP-P&amp;E-Overhead</v>
          </cell>
          <cell r="G115">
            <v>-56719.360000000001</v>
          </cell>
          <cell r="H115">
            <v>-6128617.9400000004</v>
          </cell>
        </row>
        <row r="116">
          <cell r="C116">
            <v>2551701</v>
          </cell>
          <cell r="D116" t="str">
            <v>WIP - P&amp;E - Proj Design</v>
          </cell>
          <cell r="G116">
            <v>-11151.41</v>
          </cell>
          <cell r="H116">
            <v>-1037816.21</v>
          </cell>
        </row>
        <row r="117">
          <cell r="C117">
            <v>2552001</v>
          </cell>
          <cell r="D117" t="str">
            <v>WIP-P&amp;E-Transportation</v>
          </cell>
          <cell r="G117">
            <v>-13565.06</v>
          </cell>
          <cell r="H117">
            <v>-1324539.1399999999</v>
          </cell>
        </row>
        <row r="118">
          <cell r="C118">
            <v>2552501</v>
          </cell>
          <cell r="D118" t="str">
            <v>WIP-P&amp;E-Local Services</v>
          </cell>
          <cell r="G118">
            <v>-2203.73</v>
          </cell>
          <cell r="H118">
            <v>-363597.28</v>
          </cell>
        </row>
        <row r="119">
          <cell r="C119">
            <v>2556001</v>
          </cell>
          <cell r="D119" t="str">
            <v>WIP-P&amp;E-Company labor</v>
          </cell>
          <cell r="G119">
            <v>-31387.97</v>
          </cell>
          <cell r="H119">
            <v>-3053449.07</v>
          </cell>
        </row>
        <row r="120">
          <cell r="C120">
            <v>2556201</v>
          </cell>
          <cell r="D120" t="str">
            <v>WIP-P&amp;E-Contract Labor</v>
          </cell>
          <cell r="G120">
            <v>-121528.65</v>
          </cell>
          <cell r="H120">
            <v>-11255515.24</v>
          </cell>
        </row>
        <row r="121">
          <cell r="C121">
            <v>2601001</v>
          </cell>
          <cell r="D121" t="str">
            <v>Sales FCP Offset</v>
          </cell>
          <cell r="G121">
            <v>2504261.65</v>
          </cell>
          <cell r="H121">
            <v>312068494.77999997</v>
          </cell>
        </row>
        <row r="122">
          <cell r="C122">
            <v>2602001</v>
          </cell>
          <cell r="D122" t="str">
            <v>Transportation FCP Offset</v>
          </cell>
          <cell r="G122">
            <v>-229880.16</v>
          </cell>
          <cell r="H122">
            <v>-25994616.539999999</v>
          </cell>
        </row>
        <row r="123">
          <cell r="C123">
            <v>2603001</v>
          </cell>
          <cell r="D123" t="str">
            <v>Marketing FCP Offset</v>
          </cell>
          <cell r="G123">
            <v>-40509.24</v>
          </cell>
          <cell r="H123">
            <v>-4618051.8499999996</v>
          </cell>
        </row>
        <row r="124">
          <cell r="C124">
            <v>2604001</v>
          </cell>
          <cell r="D124" t="str">
            <v>Operating expense FCP Offset</v>
          </cell>
          <cell r="G124">
            <v>-1213721.71</v>
          </cell>
          <cell r="H124">
            <v>-118616710.17</v>
          </cell>
        </row>
        <row r="125">
          <cell r="C125">
            <v>2701001</v>
          </cell>
          <cell r="D125" t="str">
            <v>Accumulated Depletion</v>
          </cell>
          <cell r="G125">
            <v>2919150.43</v>
          </cell>
          <cell r="H125">
            <v>260578037.74000001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"/>
      <sheetName val="2_9"/>
      <sheetName val="3"/>
      <sheetName val="3а"/>
      <sheetName val="3_1"/>
      <sheetName val="4"/>
      <sheetName val="4а"/>
      <sheetName val="4_1"/>
      <sheetName val="4_2"/>
      <sheetName val="4_3"/>
      <sheetName val="4_10"/>
      <sheetName val="6_1"/>
      <sheetName val="6_3"/>
      <sheetName val="9"/>
      <sheetName val="9_1"/>
      <sheetName val="9_2"/>
      <sheetName val="9_1 нов"/>
      <sheetName val="9_2 нов"/>
      <sheetName val="расчет НПФ"/>
      <sheetName val="расчет СН"/>
      <sheetName val="расчет соцстрах"/>
      <sheetName val="расчет ИПН"/>
      <sheetName val="11_4"/>
      <sheetName val="13"/>
      <sheetName val="1_2"/>
      <sheetName val="2_1"/>
      <sheetName val="2_2"/>
      <sheetName val="2_3"/>
      <sheetName val="2_4"/>
      <sheetName val="2_5"/>
      <sheetName val="2_6"/>
      <sheetName val="2_7"/>
      <sheetName val="2_8"/>
      <sheetName val="3б"/>
      <sheetName val="3_2"/>
      <sheetName val="3_7"/>
      <sheetName val="4_4"/>
      <sheetName val="4_6"/>
      <sheetName val="4_6а"/>
      <sheetName val="4_7"/>
      <sheetName val="4_9"/>
      <sheetName val="4_12"/>
      <sheetName val="4_13"/>
      <sheetName val="5_1"/>
      <sheetName val="5_1а"/>
      <sheetName val="5_1б"/>
      <sheetName val="6_2"/>
      <sheetName val="9 а"/>
      <sheetName val="10"/>
      <sheetName val="10_1"/>
      <sheetName val="11"/>
      <sheetName val="11_2"/>
      <sheetName val="11_3"/>
      <sheetName val="11_4 а"/>
      <sheetName val="12"/>
      <sheetName val="12_1 "/>
      <sheetName val="12_2"/>
      <sheetName val="13_4 "/>
      <sheetName val="13_5"/>
      <sheetName val="19"/>
      <sheetName val="20"/>
      <sheetName val="Список документов"/>
      <sheetName val="Перечень связанных стор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ая"/>
      <sheetName val="ДЕКАБРЬ-план"/>
      <sheetName val="05-14"/>
      <sheetName val="SLNZP"/>
      <sheetName val="Свод 04 (51)"/>
      <sheetName val="Исх."/>
      <sheetName val="Цех 51"/>
      <sheetName val="Цех 51 М"/>
      <sheetName val="Цех 51 (англ.)"/>
      <sheetName val="Цех 51 М (англ.)"/>
      <sheetName val="14-23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I. Прогноз дохо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Sheet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arameters"/>
      <sheetName val="Sheet1"/>
      <sheetName val="Report"/>
      <sheetName val="Report (jan 2004)"/>
      <sheetName val="Price Index Price Data"/>
      <sheetName val="Forward Price Data"/>
      <sheetName val="Warehouse 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PRICE_INDEX_NAME</v>
          </cell>
          <cell r="F4" t="str">
            <v>ASK_PRICE</v>
          </cell>
          <cell r="M4" t="str">
            <v>Publish Date</v>
          </cell>
        </row>
        <row r="5">
          <cell r="B5" t="str">
            <v>Comex Aluminum Cash Price</v>
          </cell>
          <cell r="F5">
            <v>0.79949999999999999</v>
          </cell>
          <cell r="M5">
            <v>38071</v>
          </cell>
        </row>
        <row r="6">
          <cell r="B6" t="str">
            <v>Comex Aluminum Cash Price</v>
          </cell>
          <cell r="F6">
            <v>0.81</v>
          </cell>
          <cell r="M6">
            <v>38072</v>
          </cell>
        </row>
        <row r="7">
          <cell r="B7" t="str">
            <v>Comex Aluminum Cash Price</v>
          </cell>
          <cell r="F7">
            <v>0.80900000000000005</v>
          </cell>
          <cell r="M7">
            <v>38075</v>
          </cell>
        </row>
        <row r="8">
          <cell r="B8" t="str">
            <v>Comex Aluminum Cash Price</v>
          </cell>
          <cell r="F8">
            <v>0.8105</v>
          </cell>
          <cell r="M8">
            <v>38076</v>
          </cell>
        </row>
        <row r="9">
          <cell r="B9" t="str">
            <v>Comex Aluminum Cash Price</v>
          </cell>
          <cell r="F9">
            <v>0.82550000000000001</v>
          </cell>
          <cell r="M9">
            <v>38077</v>
          </cell>
        </row>
        <row r="10">
          <cell r="B10" t="str">
            <v>Comex Aluminum Cash Price</v>
          </cell>
          <cell r="F10">
            <v>0.84099999999999997</v>
          </cell>
          <cell r="M10">
            <v>38078</v>
          </cell>
        </row>
        <row r="11">
          <cell r="B11" t="str">
            <v>Comex Aluminum Cash Price</v>
          </cell>
          <cell r="F11">
            <v>0.84499999999999997</v>
          </cell>
          <cell r="M11">
            <v>38079</v>
          </cell>
        </row>
        <row r="12">
          <cell r="B12" t="str">
            <v>Comex Aluminum Cash Price</v>
          </cell>
          <cell r="F12">
            <v>0.83</v>
          </cell>
          <cell r="M12">
            <v>38082</v>
          </cell>
        </row>
        <row r="13">
          <cell r="B13" t="str">
            <v>Comex Aluminum Cash Price</v>
          </cell>
          <cell r="F13">
            <v>0.84</v>
          </cell>
          <cell r="M13">
            <v>38083</v>
          </cell>
        </row>
        <row r="14">
          <cell r="B14" t="str">
            <v>Comex Aluminum Cash Price</v>
          </cell>
          <cell r="F14">
            <v>0.83799999999999997</v>
          </cell>
          <cell r="M14">
            <v>38084</v>
          </cell>
        </row>
        <row r="15">
          <cell r="B15" t="str">
            <v>Comex Aluminum Cash Price</v>
          </cell>
          <cell r="F15">
            <v>0.84</v>
          </cell>
          <cell r="M15">
            <v>38085</v>
          </cell>
        </row>
        <row r="16">
          <cell r="B16" t="str">
            <v>Comex Aluminum Cash Price</v>
          </cell>
          <cell r="F16">
            <v>0.83550000000000002</v>
          </cell>
          <cell r="M16">
            <v>38089</v>
          </cell>
        </row>
        <row r="17">
          <cell r="B17" t="str">
            <v>Comex Aluminum Cash Price</v>
          </cell>
          <cell r="F17">
            <v>0.84550000000000003</v>
          </cell>
          <cell r="M17">
            <v>38090</v>
          </cell>
        </row>
        <row r="18">
          <cell r="B18" t="str">
            <v>Comex Aluminum Cash Price</v>
          </cell>
          <cell r="F18">
            <v>0.86250000000000004</v>
          </cell>
          <cell r="M18">
            <v>38091</v>
          </cell>
        </row>
        <row r="19">
          <cell r="B19" t="str">
            <v>Comex Aluminum Cash Price</v>
          </cell>
          <cell r="F19">
            <v>0.86550000000000005</v>
          </cell>
          <cell r="M19">
            <v>38092</v>
          </cell>
        </row>
        <row r="20">
          <cell r="B20" t="str">
            <v>Comex Aluminum Cash Price</v>
          </cell>
          <cell r="F20">
            <v>0.877</v>
          </cell>
          <cell r="M20">
            <v>38093</v>
          </cell>
        </row>
        <row r="21">
          <cell r="B21" t="str">
            <v>Comex Aluminum Cash Price</v>
          </cell>
          <cell r="F21">
            <v>0.88649999999999995</v>
          </cell>
          <cell r="M21">
            <v>38096</v>
          </cell>
        </row>
        <row r="22">
          <cell r="B22" t="str">
            <v>Comex Aluminum Cash Price</v>
          </cell>
          <cell r="F22">
            <v>0.88200000000000001</v>
          </cell>
          <cell r="M22">
            <v>38097</v>
          </cell>
        </row>
        <row r="23">
          <cell r="B23" t="str">
            <v>Comex Aluminum Cash Price</v>
          </cell>
          <cell r="F23">
            <v>0.82399999999999995</v>
          </cell>
          <cell r="M23">
            <v>38098</v>
          </cell>
        </row>
        <row r="24">
          <cell r="B24" t="str">
            <v>Comex Aluminum Cash Price</v>
          </cell>
          <cell r="F24">
            <v>0.82150000000000001</v>
          </cell>
          <cell r="M24">
            <v>38099</v>
          </cell>
        </row>
        <row r="25">
          <cell r="B25" t="str">
            <v>Comex Aluminum Cash Price</v>
          </cell>
          <cell r="F25">
            <v>0.82699999999999996</v>
          </cell>
          <cell r="M25">
            <v>38100</v>
          </cell>
        </row>
        <row r="26">
          <cell r="B26" t="str">
            <v>Comex Aluminum Cash Price</v>
          </cell>
          <cell r="F26">
            <v>0.82899999999999996</v>
          </cell>
          <cell r="M26">
            <v>38103</v>
          </cell>
        </row>
        <row r="27">
          <cell r="B27" t="str">
            <v>Comex Aluminum Cash Price</v>
          </cell>
          <cell r="F27">
            <v>0.83399999999999996</v>
          </cell>
          <cell r="M27">
            <v>38104</v>
          </cell>
        </row>
        <row r="28">
          <cell r="B28" t="str">
            <v>Comex Aluminum Cash Price</v>
          </cell>
          <cell r="F28">
            <v>0.79949999999999999</v>
          </cell>
          <cell r="M28">
            <v>38105</v>
          </cell>
        </row>
        <row r="29">
          <cell r="B29" t="str">
            <v>Comex Aluminum Cash Price</v>
          </cell>
          <cell r="F29">
            <v>0.80500000000000005</v>
          </cell>
          <cell r="M29">
            <v>38106</v>
          </cell>
        </row>
        <row r="30">
          <cell r="B30" t="str">
            <v>Comex Aluminum Cash Price</v>
          </cell>
          <cell r="F30">
            <v>0.8085</v>
          </cell>
          <cell r="M30">
            <v>38107</v>
          </cell>
        </row>
        <row r="31">
          <cell r="B31" t="str">
            <v>Comex Aluminum Cash Price</v>
          </cell>
          <cell r="F31">
            <v>0.80900000000000005</v>
          </cell>
          <cell r="M31">
            <v>38110</v>
          </cell>
        </row>
        <row r="32">
          <cell r="B32" t="str">
            <v>Comex Aluminum Cash Price</v>
          </cell>
          <cell r="F32">
            <v>0.81200000000000006</v>
          </cell>
          <cell r="M32">
            <v>38111</v>
          </cell>
        </row>
        <row r="33">
          <cell r="B33" t="str">
            <v>Comex Aluminum Cash Price</v>
          </cell>
          <cell r="F33">
            <v>0.80800000000000005</v>
          </cell>
          <cell r="M33">
            <v>38112</v>
          </cell>
        </row>
        <row r="34">
          <cell r="B34" t="str">
            <v>Comex Aluminum Cash Price</v>
          </cell>
          <cell r="F34">
            <v>0.80400000000000005</v>
          </cell>
          <cell r="M34">
            <v>38113</v>
          </cell>
        </row>
        <row r="35">
          <cell r="B35" t="str">
            <v>Comex Aluminum Cash Price</v>
          </cell>
          <cell r="F35">
            <v>0.79449999999999998</v>
          </cell>
          <cell r="M35">
            <v>38114</v>
          </cell>
        </row>
        <row r="36">
          <cell r="B36" t="str">
            <v>Comex Aluminum Cash Price</v>
          </cell>
          <cell r="F36">
            <v>0.753</v>
          </cell>
          <cell r="M36">
            <v>38117</v>
          </cell>
        </row>
        <row r="37">
          <cell r="B37" t="str">
            <v>Comex Aluminum Cash Price</v>
          </cell>
          <cell r="F37">
            <v>0.77249999999999996</v>
          </cell>
          <cell r="M37">
            <v>38118</v>
          </cell>
        </row>
        <row r="38">
          <cell r="B38" t="str">
            <v>Comex Aluminum Cash Price</v>
          </cell>
          <cell r="F38">
            <v>0.78</v>
          </cell>
          <cell r="M38">
            <v>38119</v>
          </cell>
        </row>
        <row r="39">
          <cell r="B39" t="str">
            <v>Comex Aluminum Cash Price</v>
          </cell>
          <cell r="F39">
            <v>0.77349999999999997</v>
          </cell>
          <cell r="M39">
            <v>38120</v>
          </cell>
        </row>
        <row r="40">
          <cell r="B40" t="str">
            <v>Comex Aluminum Cash Price</v>
          </cell>
          <cell r="F40">
            <v>0.78100000000000003</v>
          </cell>
          <cell r="M40">
            <v>38121</v>
          </cell>
        </row>
        <row r="41">
          <cell r="B41" t="str">
            <v>Comex Aluminum Cash Price</v>
          </cell>
          <cell r="F41">
            <v>0.76949999999999996</v>
          </cell>
          <cell r="M41">
            <v>38124</v>
          </cell>
        </row>
        <row r="42">
          <cell r="B42" t="str">
            <v>Comex Aluminum Cash Price</v>
          </cell>
          <cell r="F42">
            <v>0.78600000000000003</v>
          </cell>
          <cell r="M42">
            <v>38125</v>
          </cell>
        </row>
        <row r="43">
          <cell r="B43" t="str">
            <v>Comex Aluminum Cash Price</v>
          </cell>
          <cell r="F43">
            <v>0.79100000000000004</v>
          </cell>
          <cell r="M43">
            <v>38126</v>
          </cell>
        </row>
        <row r="44">
          <cell r="B44" t="str">
            <v>Comex Aluminum Cash Price</v>
          </cell>
          <cell r="F44">
            <v>0.78200000000000003</v>
          </cell>
          <cell r="M44">
            <v>38127</v>
          </cell>
        </row>
        <row r="45">
          <cell r="B45" t="str">
            <v>Comex Aluminum Cash Price</v>
          </cell>
          <cell r="F45">
            <v>0.79400000000000004</v>
          </cell>
          <cell r="M45">
            <v>38128</v>
          </cell>
        </row>
        <row r="46">
          <cell r="B46" t="str">
            <v>Comex Aluminum Cash Price</v>
          </cell>
          <cell r="F46">
            <v>0.79949999999999999</v>
          </cell>
          <cell r="M46">
            <v>38131</v>
          </cell>
        </row>
        <row r="47">
          <cell r="B47" t="str">
            <v>Comex Aluminum Cash Price</v>
          </cell>
          <cell r="F47">
            <v>0.79549999999999998</v>
          </cell>
          <cell r="M47">
            <v>38132</v>
          </cell>
        </row>
        <row r="48">
          <cell r="B48" t="str">
            <v>Comex Aluminum Cash Price</v>
          </cell>
          <cell r="F48">
            <v>0.80449999999999999</v>
          </cell>
          <cell r="M48">
            <v>38133</v>
          </cell>
        </row>
        <row r="49">
          <cell r="B49" t="str">
            <v>Comex Aluminum Cash Price</v>
          </cell>
          <cell r="F49">
            <v>0.8095</v>
          </cell>
          <cell r="M49">
            <v>38134</v>
          </cell>
        </row>
        <row r="50">
          <cell r="B50" t="str">
            <v>Comex Aluminum Cash Price</v>
          </cell>
          <cell r="F50">
            <v>0.8175</v>
          </cell>
          <cell r="M50">
            <v>38135</v>
          </cell>
        </row>
        <row r="51">
          <cell r="B51" t="str">
            <v>Comex Aluminum Cash Price</v>
          </cell>
          <cell r="F51">
            <v>0.82399999999999995</v>
          </cell>
          <cell r="M51">
            <v>38139</v>
          </cell>
        </row>
        <row r="52">
          <cell r="B52" t="str">
            <v>Comex Aluminum Cash Price</v>
          </cell>
          <cell r="F52">
            <v>0.80700000000000005</v>
          </cell>
          <cell r="M52">
            <v>38140</v>
          </cell>
        </row>
        <row r="53">
          <cell r="B53" t="str">
            <v>Comex Aluminum Cash Price</v>
          </cell>
          <cell r="F53">
            <v>0.81</v>
          </cell>
          <cell r="M53">
            <v>38141</v>
          </cell>
        </row>
        <row r="54">
          <cell r="B54" t="str">
            <v>Comex Aluminum Cash Price</v>
          </cell>
          <cell r="F54">
            <v>0.80400000000000005</v>
          </cell>
          <cell r="M54">
            <v>38142</v>
          </cell>
        </row>
        <row r="55">
          <cell r="B55" t="str">
            <v>Comex Aluminum Cash Price</v>
          </cell>
          <cell r="F55">
            <v>0.81399999999999995</v>
          </cell>
          <cell r="M55">
            <v>38145</v>
          </cell>
        </row>
        <row r="56">
          <cell r="B56" t="str">
            <v>Comex Aluminum Cash Price</v>
          </cell>
          <cell r="F56">
            <v>0.80500000000000005</v>
          </cell>
          <cell r="M56">
            <v>38146</v>
          </cell>
        </row>
        <row r="57">
          <cell r="B57" t="str">
            <v>Comex Aluminum Cash Price</v>
          </cell>
          <cell r="F57">
            <v>0.78849999999999998</v>
          </cell>
          <cell r="M57">
            <v>38147</v>
          </cell>
        </row>
        <row r="58">
          <cell r="B58" t="str">
            <v>Comex Aluminum Cash Price</v>
          </cell>
          <cell r="F58">
            <v>0.79800000000000004</v>
          </cell>
          <cell r="M58">
            <v>38148</v>
          </cell>
        </row>
        <row r="59">
          <cell r="B59" t="str">
            <v>Comex Aluminum Cash Price</v>
          </cell>
          <cell r="F59">
            <v>0.79300000000000004</v>
          </cell>
          <cell r="M59">
            <v>38152</v>
          </cell>
        </row>
        <row r="60">
          <cell r="B60" t="str">
            <v>Comex Aluminum Cash Price</v>
          </cell>
          <cell r="F60">
            <v>0.79900000000000004</v>
          </cell>
          <cell r="M60">
            <v>38153</v>
          </cell>
        </row>
        <row r="61">
          <cell r="B61" t="str">
            <v>Comex Aluminum Cash Price</v>
          </cell>
          <cell r="F61">
            <v>0.8115</v>
          </cell>
          <cell r="M61">
            <v>38154</v>
          </cell>
        </row>
        <row r="62">
          <cell r="B62" t="str">
            <v>Comex Aluminum Cash Price</v>
          </cell>
          <cell r="F62">
            <v>0.82399999999999995</v>
          </cell>
          <cell r="M62">
            <v>38155</v>
          </cell>
        </row>
        <row r="63">
          <cell r="B63" t="str">
            <v>Comex Aluminum Cash Price</v>
          </cell>
          <cell r="F63">
            <v>0.82699999999999996</v>
          </cell>
          <cell r="M63">
            <v>38156</v>
          </cell>
        </row>
        <row r="64">
          <cell r="B64" t="str">
            <v>Comex Aluminum Cash Price</v>
          </cell>
          <cell r="F64">
            <v>0.83150000000000002</v>
          </cell>
          <cell r="M64">
            <v>38159</v>
          </cell>
        </row>
        <row r="65">
          <cell r="B65" t="str">
            <v>Comex Aluminum Cash Price</v>
          </cell>
          <cell r="F65">
            <v>0.82150000000000001</v>
          </cell>
          <cell r="M65">
            <v>38160</v>
          </cell>
        </row>
        <row r="66">
          <cell r="B66" t="str">
            <v>Comex Aluminum Cash Price</v>
          </cell>
          <cell r="F66">
            <v>0.83050000000000002</v>
          </cell>
          <cell r="M66">
            <v>38161</v>
          </cell>
        </row>
        <row r="67">
          <cell r="B67" t="str">
            <v>Comex Aluminum Cash Price</v>
          </cell>
          <cell r="F67">
            <v>0.83699999999999997</v>
          </cell>
          <cell r="M67">
            <v>38162</v>
          </cell>
        </row>
        <row r="68">
          <cell r="B68" t="str">
            <v>Comex Aluminum Cash Price</v>
          </cell>
          <cell r="F68">
            <v>0.83450000000000002</v>
          </cell>
          <cell r="M68">
            <v>38163</v>
          </cell>
        </row>
        <row r="69">
          <cell r="B69" t="str">
            <v>Comex Aluminum Cash Price</v>
          </cell>
          <cell r="F69">
            <v>0.82650000000000001</v>
          </cell>
          <cell r="M69">
            <v>38166</v>
          </cell>
        </row>
        <row r="70">
          <cell r="B70" t="str">
            <v>Comex Aluminum Cash Price</v>
          </cell>
          <cell r="F70">
            <v>0.81799999999999995</v>
          </cell>
          <cell r="M70">
            <v>38167</v>
          </cell>
        </row>
        <row r="71">
          <cell r="B71" t="str">
            <v>Comex Aluminum Cash Price</v>
          </cell>
          <cell r="F71">
            <v>0.82799999999999996</v>
          </cell>
          <cell r="M71">
            <v>38168</v>
          </cell>
        </row>
        <row r="72">
          <cell r="B72" t="str">
            <v>Comex Aluminum Cash Price</v>
          </cell>
          <cell r="F72">
            <v>0.82699999999999996</v>
          </cell>
          <cell r="M72">
            <v>38169</v>
          </cell>
        </row>
        <row r="73">
          <cell r="B73" t="str">
            <v>Comex Aluminum Cash Price</v>
          </cell>
          <cell r="F73">
            <v>0.82450000000000001</v>
          </cell>
          <cell r="M73">
            <v>38170</v>
          </cell>
        </row>
        <row r="74">
          <cell r="B74" t="str">
            <v>Comex Aluminum Cash Price</v>
          </cell>
          <cell r="F74">
            <v>0.82950000000000002</v>
          </cell>
          <cell r="M74">
            <v>38174</v>
          </cell>
        </row>
        <row r="75">
          <cell r="B75" t="str">
            <v>Comex Aluminum Cash Price</v>
          </cell>
          <cell r="F75">
            <v>0.84250000000000003</v>
          </cell>
          <cell r="M75">
            <v>38175</v>
          </cell>
        </row>
        <row r="76">
          <cell r="B76" t="str">
            <v>Comex Aluminum Cash Price</v>
          </cell>
          <cell r="F76">
            <v>0.84299999999999997</v>
          </cell>
          <cell r="M76">
            <v>38176</v>
          </cell>
        </row>
        <row r="77">
          <cell r="B77" t="str">
            <v>Comex Aluminum Cash Price</v>
          </cell>
          <cell r="F77">
            <v>0.83799999999999997</v>
          </cell>
          <cell r="M77">
            <v>38177</v>
          </cell>
        </row>
        <row r="78">
          <cell r="B78" t="str">
            <v>Comex Aluminum Cash Price</v>
          </cell>
          <cell r="F78">
            <v>0.83299999999999996</v>
          </cell>
          <cell r="M78">
            <v>38180</v>
          </cell>
        </row>
        <row r="79">
          <cell r="B79" t="str">
            <v>Comex Aluminum Cash Price</v>
          </cell>
          <cell r="F79">
            <v>0.82850000000000001</v>
          </cell>
          <cell r="M79">
            <v>38181</v>
          </cell>
        </row>
        <row r="80">
          <cell r="B80" t="str">
            <v>Comex Aluminum Cash Price</v>
          </cell>
          <cell r="F80">
            <v>0.82650000000000001</v>
          </cell>
          <cell r="M80">
            <v>38182</v>
          </cell>
        </row>
        <row r="81">
          <cell r="B81" t="str">
            <v>Comex Aluminum Cash Price</v>
          </cell>
          <cell r="F81">
            <v>0.82750000000000001</v>
          </cell>
          <cell r="M81">
            <v>38183</v>
          </cell>
        </row>
        <row r="82">
          <cell r="B82" t="str">
            <v>Comex Aluminum Cash Price</v>
          </cell>
          <cell r="F82">
            <v>0.83399999999999996</v>
          </cell>
          <cell r="M82">
            <v>38184</v>
          </cell>
        </row>
        <row r="83">
          <cell r="B83" t="str">
            <v>Comex Aluminum Cash Price</v>
          </cell>
          <cell r="F83">
            <v>0.82950000000000002</v>
          </cell>
          <cell r="M83">
            <v>38187</v>
          </cell>
        </row>
        <row r="84">
          <cell r="B84" t="str">
            <v>Comex Aluminum Cash Price</v>
          </cell>
          <cell r="F84">
            <v>0.82250000000000001</v>
          </cell>
          <cell r="M84">
            <v>38188</v>
          </cell>
        </row>
        <row r="85">
          <cell r="B85" t="str">
            <v>Comex Aluminum Cash Price</v>
          </cell>
          <cell r="F85">
            <v>0.81299999999999994</v>
          </cell>
          <cell r="M85">
            <v>38189</v>
          </cell>
        </row>
        <row r="86">
          <cell r="B86" t="str">
            <v>Comex Aluminum Cash Price</v>
          </cell>
          <cell r="F86">
            <v>0.81</v>
          </cell>
          <cell r="M86">
            <v>38190</v>
          </cell>
        </row>
        <row r="87">
          <cell r="B87" t="str">
            <v>Comex Aluminum Cash Price</v>
          </cell>
          <cell r="F87">
            <v>0.79700000000000004</v>
          </cell>
          <cell r="M87">
            <v>38191</v>
          </cell>
        </row>
        <row r="88">
          <cell r="B88" t="str">
            <v>Comex Aluminum Cash Price</v>
          </cell>
          <cell r="F88">
            <v>0.79600000000000004</v>
          </cell>
          <cell r="M88">
            <v>38194</v>
          </cell>
        </row>
        <row r="89">
          <cell r="B89" t="str">
            <v>Comex Aluminum Cash Price</v>
          </cell>
          <cell r="F89">
            <v>0.79600000000000004</v>
          </cell>
          <cell r="M89">
            <v>38195</v>
          </cell>
        </row>
        <row r="90">
          <cell r="B90" t="str">
            <v>Comex Aluminum Cash Price</v>
          </cell>
          <cell r="F90">
            <v>0.80700000000000005</v>
          </cell>
          <cell r="M90">
            <v>38196</v>
          </cell>
        </row>
        <row r="91">
          <cell r="B91" t="str">
            <v>Comex Aluminum Cash Price</v>
          </cell>
          <cell r="F91">
            <v>0.80800000000000005</v>
          </cell>
          <cell r="M91">
            <v>38197</v>
          </cell>
        </row>
        <row r="92">
          <cell r="B92" t="str">
            <v>Comex Aluminum Cash Price</v>
          </cell>
          <cell r="F92">
            <v>0.8095</v>
          </cell>
          <cell r="M92">
            <v>38198</v>
          </cell>
        </row>
        <row r="93">
          <cell r="B93" t="str">
            <v>Comex Aluminum Cash Price</v>
          </cell>
          <cell r="F93">
            <v>0.81200000000000006</v>
          </cell>
          <cell r="M93">
            <v>38201</v>
          </cell>
        </row>
        <row r="94">
          <cell r="B94" t="str">
            <v>Comex Aluminum Cash Price</v>
          </cell>
          <cell r="F94">
            <v>0.81499999999999995</v>
          </cell>
          <cell r="M94">
            <v>38202</v>
          </cell>
        </row>
        <row r="95">
          <cell r="B95" t="str">
            <v>Comex Aluminum Cash Price</v>
          </cell>
          <cell r="F95">
            <v>0.8105</v>
          </cell>
          <cell r="M95">
            <v>38203</v>
          </cell>
        </row>
        <row r="96">
          <cell r="B96" t="str">
            <v>Comex Aluminum Cash Price</v>
          </cell>
          <cell r="F96">
            <v>0.8105</v>
          </cell>
          <cell r="M96">
            <v>38204</v>
          </cell>
        </row>
        <row r="97">
          <cell r="B97" t="str">
            <v>Comex Aluminum Cash Price</v>
          </cell>
          <cell r="F97">
            <v>0.8125</v>
          </cell>
          <cell r="M97">
            <v>38205</v>
          </cell>
        </row>
        <row r="98">
          <cell r="B98" t="str">
            <v>Comex Aluminum Cash Price</v>
          </cell>
          <cell r="F98">
            <v>0.8</v>
          </cell>
          <cell r="M98">
            <v>38208</v>
          </cell>
        </row>
        <row r="99">
          <cell r="B99" t="str">
            <v>Comex Aluminum Cash Price</v>
          </cell>
          <cell r="F99">
            <v>0.80700000000000005</v>
          </cell>
          <cell r="M99">
            <v>38209</v>
          </cell>
        </row>
        <row r="100">
          <cell r="B100" t="str">
            <v>Comex Aluminum Cash Price</v>
          </cell>
          <cell r="F100">
            <v>0.80900000000000005</v>
          </cell>
          <cell r="M100">
            <v>38210</v>
          </cell>
        </row>
        <row r="101">
          <cell r="B101" t="str">
            <v>Comex Aluminum Cash Price</v>
          </cell>
          <cell r="F101">
            <v>0.81899999999999995</v>
          </cell>
          <cell r="M101">
            <v>38211</v>
          </cell>
        </row>
        <row r="102">
          <cell r="B102" t="str">
            <v>Comex Aluminum Cash Price</v>
          </cell>
          <cell r="F102">
            <v>0.82599999999999996</v>
          </cell>
          <cell r="M102">
            <v>38212</v>
          </cell>
        </row>
        <row r="103">
          <cell r="B103" t="str">
            <v>Comex Aluminum Cash Price</v>
          </cell>
          <cell r="F103">
            <v>0.82899999999999996</v>
          </cell>
          <cell r="M103">
            <v>38215</v>
          </cell>
        </row>
        <row r="104">
          <cell r="B104" t="str">
            <v>Comex Aluminum Cash Price</v>
          </cell>
          <cell r="F104">
            <v>0.82299999999999995</v>
          </cell>
          <cell r="M104">
            <v>38216</v>
          </cell>
        </row>
        <row r="105">
          <cell r="B105" t="str">
            <v>Comex Aluminum Cash Price</v>
          </cell>
          <cell r="F105">
            <v>0.82299999999999995</v>
          </cell>
          <cell r="M105">
            <v>38217</v>
          </cell>
        </row>
        <row r="106">
          <cell r="B106" t="str">
            <v>Comex Aluminum Cash Price</v>
          </cell>
          <cell r="F106">
            <v>0.83299999999999996</v>
          </cell>
          <cell r="M106">
            <v>38218</v>
          </cell>
        </row>
        <row r="107">
          <cell r="B107" t="str">
            <v>Comex Aluminum Cash Price</v>
          </cell>
          <cell r="F107">
            <v>0.83199999999999996</v>
          </cell>
          <cell r="M107">
            <v>38219</v>
          </cell>
        </row>
        <row r="108">
          <cell r="B108" t="str">
            <v>Comex Aluminum Cash Price</v>
          </cell>
          <cell r="F108">
            <v>0.82099999999999995</v>
          </cell>
          <cell r="M108">
            <v>38222</v>
          </cell>
        </row>
        <row r="109">
          <cell r="B109" t="str">
            <v>Comex Aluminum Cash Price</v>
          </cell>
          <cell r="F109">
            <v>0.81899999999999995</v>
          </cell>
          <cell r="M109">
            <v>38223</v>
          </cell>
        </row>
        <row r="110">
          <cell r="B110" t="str">
            <v>Comex Aluminum Cash Price</v>
          </cell>
          <cell r="F110">
            <v>0.81100000000000005</v>
          </cell>
          <cell r="M110">
            <v>38224</v>
          </cell>
        </row>
        <row r="111">
          <cell r="B111" t="str">
            <v>Comex Aluminum Cash Price</v>
          </cell>
          <cell r="F111">
            <v>0.81299999999999994</v>
          </cell>
          <cell r="M111">
            <v>38225</v>
          </cell>
        </row>
        <row r="112">
          <cell r="B112" t="str">
            <v>Comex Aluminum Cash Price</v>
          </cell>
          <cell r="F112">
            <v>0.81299999999999994</v>
          </cell>
          <cell r="M112">
            <v>38226</v>
          </cell>
        </row>
        <row r="113">
          <cell r="B113" t="str">
            <v>Comex Aluminum Cash Price</v>
          </cell>
          <cell r="F113">
            <v>0.81599999999999995</v>
          </cell>
          <cell r="M113">
            <v>38229</v>
          </cell>
        </row>
        <row r="114">
          <cell r="B114" t="str">
            <v>Comex Aluminum Cash Price</v>
          </cell>
          <cell r="F114">
            <v>0.81299999999999994</v>
          </cell>
          <cell r="M114">
            <v>38230</v>
          </cell>
        </row>
        <row r="115">
          <cell r="B115" t="str">
            <v>Comex Aluminum Cash Price</v>
          </cell>
          <cell r="F115">
            <v>0.81499999999999995</v>
          </cell>
          <cell r="M115">
            <v>38231</v>
          </cell>
        </row>
        <row r="116">
          <cell r="B116" t="str">
            <v>Comex Aluminum Cash Price</v>
          </cell>
          <cell r="F116">
            <v>0.81</v>
          </cell>
          <cell r="M116">
            <v>38232</v>
          </cell>
        </row>
        <row r="117">
          <cell r="B117" t="str">
            <v>Comex Aluminum Cash Price</v>
          </cell>
          <cell r="F117">
            <v>0.79600000000000004</v>
          </cell>
          <cell r="M117">
            <v>38233</v>
          </cell>
        </row>
        <row r="118">
          <cell r="B118" t="str">
            <v>Comex Aluminum Cash Price</v>
          </cell>
          <cell r="F118">
            <v>0.80600000000000005</v>
          </cell>
          <cell r="M118">
            <v>38237</v>
          </cell>
        </row>
        <row r="119">
          <cell r="B119" t="str">
            <v>Comex Aluminum Cash Price</v>
          </cell>
          <cell r="F119">
            <v>0.80200000000000005</v>
          </cell>
          <cell r="M119">
            <v>38238</v>
          </cell>
        </row>
        <row r="120">
          <cell r="B120" t="str">
            <v>Comex Aluminum Cash Price</v>
          </cell>
          <cell r="F120">
            <v>0.80200000000000005</v>
          </cell>
          <cell r="M120">
            <v>38239</v>
          </cell>
        </row>
        <row r="121">
          <cell r="B121" t="str">
            <v>Comex Aluminum Cash Price</v>
          </cell>
          <cell r="F121">
            <v>0.81699999999999995</v>
          </cell>
          <cell r="M121">
            <v>38240</v>
          </cell>
        </row>
        <row r="122">
          <cell r="B122" t="str">
            <v>Comex Aluminum Cash Price</v>
          </cell>
          <cell r="F122">
            <v>0.81599999999999995</v>
          </cell>
          <cell r="M122">
            <v>38243</v>
          </cell>
        </row>
        <row r="123">
          <cell r="B123" t="str">
            <v>Comex Aluminum Cash Price</v>
          </cell>
          <cell r="F123">
            <v>0.81899999999999995</v>
          </cell>
          <cell r="M123">
            <v>38244</v>
          </cell>
        </row>
        <row r="124">
          <cell r="B124" t="str">
            <v>Comex Aluminum Cash Price</v>
          </cell>
          <cell r="F124">
            <v>0.82299999999999995</v>
          </cell>
          <cell r="M124">
            <v>38245</v>
          </cell>
        </row>
        <row r="125">
          <cell r="B125" t="str">
            <v>Comex Aluminum Cash Price</v>
          </cell>
          <cell r="F125">
            <v>0.82499999999999996</v>
          </cell>
          <cell r="M125">
            <v>38246</v>
          </cell>
        </row>
        <row r="126">
          <cell r="B126" t="str">
            <v>Comex Aluminum Cash Price</v>
          </cell>
          <cell r="F126">
            <v>0.82499999999999996</v>
          </cell>
          <cell r="M126">
            <v>38247</v>
          </cell>
        </row>
        <row r="127">
          <cell r="B127" t="str">
            <v>Comex Aluminum Cash Price</v>
          </cell>
          <cell r="F127">
            <v>0.84499999999999997</v>
          </cell>
          <cell r="M127">
            <v>38250</v>
          </cell>
        </row>
        <row r="128">
          <cell r="B128" t="str">
            <v>Comex Aluminum Cash Price</v>
          </cell>
          <cell r="F128">
            <v>0.876</v>
          </cell>
          <cell r="M128">
            <v>38251</v>
          </cell>
        </row>
        <row r="129">
          <cell r="B129" t="str">
            <v>Comex Aluminum Cash Price</v>
          </cell>
          <cell r="F129">
            <v>0.878</v>
          </cell>
          <cell r="M129">
            <v>38253</v>
          </cell>
        </row>
        <row r="130">
          <cell r="B130" t="str">
            <v>Comex Aluminum Cash Price</v>
          </cell>
          <cell r="F130">
            <v>0.876</v>
          </cell>
          <cell r="M130">
            <v>38254</v>
          </cell>
        </row>
        <row r="131">
          <cell r="B131" t="str">
            <v>Comex Aluminum Cash Price</v>
          </cell>
          <cell r="F131">
            <v>0.88300000000000001</v>
          </cell>
          <cell r="M131">
            <v>38257</v>
          </cell>
        </row>
        <row r="132">
          <cell r="B132" t="str">
            <v>Comex Aluminum Cash Price</v>
          </cell>
          <cell r="F132">
            <v>0.879</v>
          </cell>
          <cell r="M132">
            <v>38258</v>
          </cell>
        </row>
        <row r="133">
          <cell r="B133" t="str">
            <v>Comex Aluminum Cash Price</v>
          </cell>
          <cell r="F133">
            <v>0.88849999999999996</v>
          </cell>
          <cell r="M133">
            <v>38259</v>
          </cell>
        </row>
        <row r="134">
          <cell r="B134" t="str">
            <v>Comex Aluminum Cash Price</v>
          </cell>
          <cell r="F134">
            <v>0.90949999999999998</v>
          </cell>
          <cell r="M134">
            <v>38260</v>
          </cell>
        </row>
        <row r="135">
          <cell r="B135" t="str">
            <v>Comex Aluminum Cash Price</v>
          </cell>
          <cell r="F135">
            <v>0.89300000000000002</v>
          </cell>
          <cell r="M135">
            <v>38261</v>
          </cell>
        </row>
        <row r="136">
          <cell r="B136" t="str">
            <v>Comex Aluminum Cash Price</v>
          </cell>
          <cell r="F136">
            <v>0.89500000000000002</v>
          </cell>
          <cell r="M136">
            <v>38264</v>
          </cell>
        </row>
        <row r="137">
          <cell r="B137" t="str">
            <v>Comex Aluminum Cash Price</v>
          </cell>
          <cell r="F137">
            <v>0.89600000000000002</v>
          </cell>
          <cell r="M137">
            <v>38265</v>
          </cell>
        </row>
        <row r="138">
          <cell r="B138" t="str">
            <v>Comex Aluminum Cash Price</v>
          </cell>
          <cell r="F138">
            <v>0.90700000000000003</v>
          </cell>
          <cell r="M138">
            <v>38266</v>
          </cell>
        </row>
        <row r="139">
          <cell r="B139" t="str">
            <v>Comex Aluminum Cash Price</v>
          </cell>
          <cell r="F139">
            <v>0.90300000000000002</v>
          </cell>
          <cell r="M139">
            <v>38267</v>
          </cell>
        </row>
        <row r="140">
          <cell r="B140" t="str">
            <v>Comex Aluminum Cash Price</v>
          </cell>
          <cell r="F140">
            <v>0.91300000000000003</v>
          </cell>
          <cell r="M140">
            <v>38268</v>
          </cell>
        </row>
        <row r="141">
          <cell r="B141" t="str">
            <v>Comex Aluminum Cash Price</v>
          </cell>
          <cell r="F141">
            <v>0.90500000000000003</v>
          </cell>
          <cell r="M141">
            <v>38271</v>
          </cell>
        </row>
        <row r="142">
          <cell r="B142" t="str">
            <v>Comex Aluminum Cash Price</v>
          </cell>
          <cell r="F142">
            <v>0.9</v>
          </cell>
          <cell r="M142">
            <v>38272</v>
          </cell>
        </row>
        <row r="143">
          <cell r="B143" t="str">
            <v>Comex Aluminum Cash Price</v>
          </cell>
          <cell r="F143">
            <v>0.84599999999999997</v>
          </cell>
          <cell r="M143">
            <v>38273</v>
          </cell>
        </row>
        <row r="144">
          <cell r="B144" t="str">
            <v>Comex Aluminum Cash Price</v>
          </cell>
          <cell r="F144">
            <v>0.874</v>
          </cell>
          <cell r="M144">
            <v>38274</v>
          </cell>
        </row>
        <row r="145">
          <cell r="B145" t="str">
            <v>Comex Aluminum Cash Price</v>
          </cell>
          <cell r="F145">
            <v>0.89349999999999996</v>
          </cell>
          <cell r="M145">
            <v>38275</v>
          </cell>
        </row>
        <row r="146">
          <cell r="B146" t="str">
            <v>Comex Aluminum Cash Price</v>
          </cell>
          <cell r="F146">
            <v>0.86799999999999999</v>
          </cell>
          <cell r="M146">
            <v>38278</v>
          </cell>
        </row>
        <row r="147">
          <cell r="B147" t="str">
            <v>Comex Aluminum Cash Price</v>
          </cell>
          <cell r="F147">
            <v>0.88349999999999995</v>
          </cell>
          <cell r="M147">
            <v>38279</v>
          </cell>
        </row>
        <row r="148">
          <cell r="B148" t="str">
            <v>Comex Aluminum Cash Price</v>
          </cell>
          <cell r="F148">
            <v>0.86699999999999999</v>
          </cell>
          <cell r="M148">
            <v>38280</v>
          </cell>
        </row>
        <row r="149">
          <cell r="B149" t="str">
            <v>Comex Aluminum Cash Price</v>
          </cell>
          <cell r="F149">
            <v>0.87450000000000006</v>
          </cell>
          <cell r="M149">
            <v>38281</v>
          </cell>
        </row>
        <row r="150">
          <cell r="B150" t="str">
            <v>Comex Aluminum Cash Price</v>
          </cell>
          <cell r="F150">
            <v>0.872</v>
          </cell>
          <cell r="M150">
            <v>38282</v>
          </cell>
        </row>
        <row r="151">
          <cell r="B151" t="str">
            <v>Comex Aluminum Cash Price</v>
          </cell>
          <cell r="F151">
            <v>0.85699999999999998</v>
          </cell>
          <cell r="M151">
            <v>38285</v>
          </cell>
        </row>
        <row r="152">
          <cell r="B152" t="str">
            <v>Comex Aluminum Cash Price</v>
          </cell>
          <cell r="F152">
            <v>0.86299999999999999</v>
          </cell>
          <cell r="M152">
            <v>38286</v>
          </cell>
        </row>
        <row r="153">
          <cell r="B153" t="str">
            <v>Comex Aluminum Cash Price</v>
          </cell>
          <cell r="F153">
            <v>0.86599999999999999</v>
          </cell>
          <cell r="M153">
            <v>38287</v>
          </cell>
        </row>
        <row r="154">
          <cell r="B154" t="str">
            <v>Comex Aluminum Cash Price</v>
          </cell>
          <cell r="F154">
            <v>0.88900000000000001</v>
          </cell>
          <cell r="M154">
            <v>38289</v>
          </cell>
        </row>
        <row r="155">
          <cell r="B155" t="str">
            <v>Comex Aluminum Cash Price</v>
          </cell>
          <cell r="F155">
            <v>0.88600000000000001</v>
          </cell>
          <cell r="M155">
            <v>38292</v>
          </cell>
        </row>
        <row r="156">
          <cell r="B156" t="str">
            <v>Comex Aluminum Cash Price</v>
          </cell>
          <cell r="F156">
            <v>0.873</v>
          </cell>
          <cell r="M156">
            <v>38293</v>
          </cell>
        </row>
        <row r="157">
          <cell r="B157" t="str">
            <v>Comex Aluminum Cash Price</v>
          </cell>
          <cell r="F157">
            <v>0.877</v>
          </cell>
          <cell r="M157">
            <v>38294</v>
          </cell>
        </row>
        <row r="158">
          <cell r="B158" t="str">
            <v>Comex Aluminum Cash Price</v>
          </cell>
          <cell r="F158">
            <v>0.88249999999999995</v>
          </cell>
          <cell r="M158">
            <v>38295</v>
          </cell>
        </row>
        <row r="159">
          <cell r="B159" t="str">
            <v>Comex Aluminum Cash Price</v>
          </cell>
          <cell r="F159">
            <v>0.89200000000000002</v>
          </cell>
          <cell r="M159">
            <v>38296</v>
          </cell>
        </row>
        <row r="160">
          <cell r="B160" t="str">
            <v>Comex Aluminum Cash Price</v>
          </cell>
          <cell r="F160">
            <v>0.88300000000000001</v>
          </cell>
          <cell r="M160">
            <v>38299</v>
          </cell>
        </row>
        <row r="161">
          <cell r="B161" t="str">
            <v>Comex Aluminum Cash Price</v>
          </cell>
          <cell r="F161">
            <v>0.88100000000000001</v>
          </cell>
          <cell r="M161">
            <v>38300</v>
          </cell>
        </row>
        <row r="162">
          <cell r="B162" t="str">
            <v>Comex Aluminum Cash Price</v>
          </cell>
          <cell r="F162">
            <v>0.875</v>
          </cell>
          <cell r="M162">
            <v>38301</v>
          </cell>
        </row>
        <row r="163">
          <cell r="B163" t="str">
            <v>Comex Aluminum Cash Price</v>
          </cell>
          <cell r="F163">
            <v>0.87649999999999995</v>
          </cell>
          <cell r="M163">
            <v>38302</v>
          </cell>
        </row>
        <row r="164">
          <cell r="B164" t="str">
            <v>Comex Aluminum Cash Price</v>
          </cell>
          <cell r="F164">
            <v>0.89200000000000002</v>
          </cell>
          <cell r="M164">
            <v>38303</v>
          </cell>
        </row>
        <row r="165">
          <cell r="B165" t="str">
            <v>Comex Aluminum Cash Price</v>
          </cell>
          <cell r="F165">
            <v>0.88449999999999995</v>
          </cell>
          <cell r="M165">
            <v>38306</v>
          </cell>
        </row>
        <row r="166">
          <cell r="B166" t="str">
            <v>Comex Aluminum Cash Price</v>
          </cell>
          <cell r="F166">
            <v>0.88600000000000001</v>
          </cell>
          <cell r="M166">
            <v>38307</v>
          </cell>
        </row>
        <row r="167">
          <cell r="B167" t="str">
            <v>Comex Aluminum Cash Price</v>
          </cell>
          <cell r="F167">
            <v>0.89149999999999996</v>
          </cell>
          <cell r="M167">
            <v>38308</v>
          </cell>
        </row>
        <row r="168">
          <cell r="B168" t="str">
            <v>Comex Aluminum Cash Price</v>
          </cell>
          <cell r="F168">
            <v>0.88500000000000001</v>
          </cell>
          <cell r="M168">
            <v>38309</v>
          </cell>
        </row>
        <row r="169">
          <cell r="B169" t="str">
            <v>Comex Aluminum Cash Price</v>
          </cell>
          <cell r="F169">
            <v>0.877</v>
          </cell>
          <cell r="M169">
            <v>38310</v>
          </cell>
        </row>
        <row r="170">
          <cell r="B170" t="str">
            <v>Comex Aluminum Cash Price</v>
          </cell>
          <cell r="F170">
            <v>0.87</v>
          </cell>
          <cell r="M170">
            <v>38313</v>
          </cell>
        </row>
        <row r="171">
          <cell r="B171" t="str">
            <v>Comex Aluminum Cash Price</v>
          </cell>
          <cell r="F171">
            <v>0.873</v>
          </cell>
          <cell r="M171">
            <v>38314</v>
          </cell>
        </row>
        <row r="172">
          <cell r="B172" t="str">
            <v>Comex Aluminum Cash Price</v>
          </cell>
          <cell r="F172">
            <v>0.89449999999999996</v>
          </cell>
          <cell r="M172">
            <v>38315</v>
          </cell>
        </row>
        <row r="173">
          <cell r="B173" t="str">
            <v>Comex Aluminum Cash Price</v>
          </cell>
          <cell r="F173">
            <v>0.90300000000000002</v>
          </cell>
          <cell r="M173">
            <v>38320</v>
          </cell>
        </row>
        <row r="174">
          <cell r="B174" t="str">
            <v>Comex Aluminum Cash Price</v>
          </cell>
          <cell r="F174">
            <v>0.89900000000000002</v>
          </cell>
          <cell r="M174">
            <v>38321</v>
          </cell>
        </row>
        <row r="175">
          <cell r="B175" t="str">
            <v>Comex Aluminum Cash Price</v>
          </cell>
          <cell r="F175">
            <v>0.89200000000000002</v>
          </cell>
          <cell r="M175">
            <v>38322</v>
          </cell>
        </row>
        <row r="176">
          <cell r="B176" t="str">
            <v>Comex Aluminum Cash Price</v>
          </cell>
          <cell r="F176">
            <v>0.88100000000000001</v>
          </cell>
          <cell r="M176">
            <v>38323</v>
          </cell>
        </row>
        <row r="177">
          <cell r="B177" t="str">
            <v>Comex Aluminum Cash Price</v>
          </cell>
          <cell r="F177">
            <v>0.87649999999999995</v>
          </cell>
          <cell r="M177">
            <v>38324</v>
          </cell>
        </row>
        <row r="178">
          <cell r="B178" t="str">
            <v>Comex Aluminum Cash Price</v>
          </cell>
          <cell r="F178">
            <v>0.88500000000000001</v>
          </cell>
          <cell r="M178">
            <v>38327</v>
          </cell>
        </row>
        <row r="179">
          <cell r="B179" t="str">
            <v>Comex Aluminum Cash Price</v>
          </cell>
          <cell r="F179">
            <v>0.88800000000000001</v>
          </cell>
          <cell r="M179">
            <v>38328</v>
          </cell>
        </row>
        <row r="180">
          <cell r="B180" t="str">
            <v>Comex Aluminum Cash Price</v>
          </cell>
          <cell r="F180">
            <v>0.876</v>
          </cell>
          <cell r="M180">
            <v>38329</v>
          </cell>
        </row>
        <row r="181">
          <cell r="B181" t="str">
            <v>Comex Aluminum Cash Price</v>
          </cell>
          <cell r="F181">
            <v>0.86899999999999999</v>
          </cell>
          <cell r="M181">
            <v>38330</v>
          </cell>
        </row>
        <row r="182">
          <cell r="B182" t="str">
            <v>Comex Aluminum Cash Price</v>
          </cell>
          <cell r="F182">
            <v>0.86799999999999999</v>
          </cell>
          <cell r="M182">
            <v>38331</v>
          </cell>
        </row>
        <row r="183">
          <cell r="B183" t="str">
            <v>Comex Aluminum Cash Price</v>
          </cell>
          <cell r="F183">
            <v>0.88</v>
          </cell>
          <cell r="M183">
            <v>38334</v>
          </cell>
        </row>
        <row r="184">
          <cell r="B184" t="str">
            <v>Comex Aluminum Cash Price</v>
          </cell>
          <cell r="F184">
            <v>0.874</v>
          </cell>
          <cell r="M184">
            <v>38335</v>
          </cell>
        </row>
        <row r="185">
          <cell r="B185" t="str">
            <v>Comex Aluminum Cash Price</v>
          </cell>
          <cell r="F185">
            <v>0.88200000000000001</v>
          </cell>
          <cell r="M185">
            <v>38336</v>
          </cell>
        </row>
        <row r="186">
          <cell r="B186" t="str">
            <v>Comex Aluminum Cash Price</v>
          </cell>
          <cell r="F186">
            <v>0.88800000000000001</v>
          </cell>
          <cell r="M186">
            <v>38337</v>
          </cell>
        </row>
        <row r="187">
          <cell r="B187" t="str">
            <v>Comex Aluminum Cash Price</v>
          </cell>
          <cell r="F187">
            <v>0.88700000000000001</v>
          </cell>
          <cell r="M187">
            <v>38338</v>
          </cell>
        </row>
        <row r="188">
          <cell r="B188" t="str">
            <v>Comex Aluminum Cash Price</v>
          </cell>
          <cell r="F188">
            <v>0.89800000000000002</v>
          </cell>
          <cell r="M188">
            <v>38341</v>
          </cell>
        </row>
        <row r="189">
          <cell r="B189" t="str">
            <v>Comex Aluminum Cash Price</v>
          </cell>
          <cell r="F189">
            <v>0.91049999999999998</v>
          </cell>
          <cell r="M189">
            <v>38342</v>
          </cell>
        </row>
        <row r="190">
          <cell r="B190" t="str">
            <v>Comex Aluminum Cash Price</v>
          </cell>
          <cell r="F190">
            <v>0.91600000000000004</v>
          </cell>
          <cell r="M190">
            <v>38343</v>
          </cell>
        </row>
        <row r="191">
          <cell r="B191" t="str">
            <v>Comex Aluminum Cash Price</v>
          </cell>
          <cell r="F191">
            <v>0.92100000000000004</v>
          </cell>
          <cell r="M191">
            <v>38344</v>
          </cell>
        </row>
        <row r="192">
          <cell r="B192" t="str">
            <v>Comex Aluminum Cash Price</v>
          </cell>
          <cell r="F192">
            <v>0.92400000000000004</v>
          </cell>
          <cell r="M192">
            <v>38348</v>
          </cell>
        </row>
        <row r="193">
          <cell r="B193" t="str">
            <v>Comex Aluminum Cash Price</v>
          </cell>
          <cell r="F193">
            <v>0.92800000000000005</v>
          </cell>
          <cell r="M193">
            <v>38349</v>
          </cell>
        </row>
        <row r="194">
          <cell r="B194" t="str">
            <v>Comex Aluminum Cash Price</v>
          </cell>
          <cell r="F194">
            <v>0.9375</v>
          </cell>
          <cell r="M194">
            <v>38350</v>
          </cell>
        </row>
        <row r="195">
          <cell r="B195" t="str">
            <v>Comex Aluminum Cash Price</v>
          </cell>
          <cell r="F195">
            <v>0.9425</v>
          </cell>
          <cell r="M195">
            <v>38351</v>
          </cell>
        </row>
        <row r="196">
          <cell r="B196" t="str">
            <v>LME 15 Mo. Midpoint</v>
          </cell>
          <cell r="F196">
            <v>1373</v>
          </cell>
          <cell r="M196">
            <v>37623</v>
          </cell>
        </row>
        <row r="197">
          <cell r="B197" t="str">
            <v>LME 15 Mo. Midpoint</v>
          </cell>
          <cell r="F197">
            <v>1383</v>
          </cell>
          <cell r="M197">
            <v>37624</v>
          </cell>
        </row>
        <row r="198">
          <cell r="B198" t="str">
            <v>LME 15 Mo. Midpoint</v>
          </cell>
          <cell r="F198">
            <v>1373</v>
          </cell>
          <cell r="M198">
            <v>37627</v>
          </cell>
        </row>
        <row r="199">
          <cell r="B199" t="str">
            <v>LME 15 Mo. Midpoint</v>
          </cell>
          <cell r="F199">
            <v>1370</v>
          </cell>
          <cell r="M199">
            <v>37628</v>
          </cell>
        </row>
        <row r="200">
          <cell r="B200" t="str">
            <v>LME 15 Mo. Midpoint</v>
          </cell>
          <cell r="F200">
            <v>1373</v>
          </cell>
          <cell r="M200">
            <v>37629</v>
          </cell>
        </row>
        <row r="201">
          <cell r="B201" t="str">
            <v>LME 15 Mo. Midpoint</v>
          </cell>
          <cell r="F201">
            <v>1382</v>
          </cell>
          <cell r="M201">
            <v>37630</v>
          </cell>
        </row>
        <row r="202">
          <cell r="B202" t="str">
            <v>LME 15 Mo. Midpoint</v>
          </cell>
          <cell r="F202">
            <v>1390</v>
          </cell>
          <cell r="M202">
            <v>37631</v>
          </cell>
        </row>
        <row r="203">
          <cell r="B203" t="str">
            <v>LME 15 Mo. Midpoint</v>
          </cell>
          <cell r="F203">
            <v>1378</v>
          </cell>
          <cell r="M203">
            <v>37634</v>
          </cell>
        </row>
        <row r="204">
          <cell r="B204" t="str">
            <v>LME 15 Mo. Midpoint</v>
          </cell>
          <cell r="F204">
            <v>1382</v>
          </cell>
          <cell r="M204">
            <v>37635</v>
          </cell>
        </row>
        <row r="205">
          <cell r="B205" t="str">
            <v>LME 15 Mo. Midpoint</v>
          </cell>
          <cell r="F205">
            <v>1402</v>
          </cell>
          <cell r="M205">
            <v>37636</v>
          </cell>
        </row>
        <row r="206">
          <cell r="B206" t="str">
            <v>LME 15 Mo. Midpoint</v>
          </cell>
          <cell r="F206">
            <v>1403</v>
          </cell>
          <cell r="M206">
            <v>37637</v>
          </cell>
        </row>
        <row r="207">
          <cell r="B207" t="str">
            <v>LME 15 Mo. Midpoint</v>
          </cell>
          <cell r="F207">
            <v>1398</v>
          </cell>
          <cell r="M207">
            <v>37638</v>
          </cell>
        </row>
        <row r="208">
          <cell r="B208" t="str">
            <v>LME 15 Mo. Midpoint</v>
          </cell>
          <cell r="F208">
            <v>1400</v>
          </cell>
          <cell r="M208">
            <v>37641</v>
          </cell>
        </row>
        <row r="209">
          <cell r="B209" t="str">
            <v>LME 15 Mo. Midpoint</v>
          </cell>
          <cell r="F209">
            <v>1407</v>
          </cell>
          <cell r="M209">
            <v>37642</v>
          </cell>
        </row>
        <row r="210">
          <cell r="B210" t="str">
            <v>LME 15 Mo. Midpoint</v>
          </cell>
          <cell r="F210">
            <v>1415</v>
          </cell>
          <cell r="M210">
            <v>37643</v>
          </cell>
        </row>
        <row r="211">
          <cell r="B211" t="str">
            <v>LME 15 Mo. Midpoint</v>
          </cell>
          <cell r="F211">
            <v>1412</v>
          </cell>
          <cell r="M211">
            <v>37644</v>
          </cell>
        </row>
        <row r="212">
          <cell r="B212" t="str">
            <v>LME 15 Mo. Midpoint</v>
          </cell>
          <cell r="F212">
            <v>1420</v>
          </cell>
          <cell r="M212">
            <v>37645</v>
          </cell>
        </row>
        <row r="213">
          <cell r="B213" t="str">
            <v>LME 15 Mo. Midpoint</v>
          </cell>
          <cell r="F213">
            <v>1423</v>
          </cell>
          <cell r="M213">
            <v>37648</v>
          </cell>
        </row>
        <row r="214">
          <cell r="B214" t="str">
            <v>LME 15 Mo. Midpoint</v>
          </cell>
          <cell r="F214">
            <v>1418</v>
          </cell>
          <cell r="M214">
            <v>37649</v>
          </cell>
        </row>
        <row r="215">
          <cell r="B215" t="str">
            <v>LME 15 Mo. Midpoint</v>
          </cell>
          <cell r="F215">
            <v>1425</v>
          </cell>
          <cell r="M215">
            <v>37650</v>
          </cell>
        </row>
        <row r="216">
          <cell r="B216" t="str">
            <v>LME 15 Mo. Midpoint</v>
          </cell>
          <cell r="F216">
            <v>1432</v>
          </cell>
          <cell r="M216">
            <v>37651</v>
          </cell>
        </row>
        <row r="217">
          <cell r="B217" t="str">
            <v>LME 15 Mo. Midpoint</v>
          </cell>
          <cell r="F217">
            <v>1427</v>
          </cell>
          <cell r="M217">
            <v>37652</v>
          </cell>
        </row>
        <row r="218">
          <cell r="B218" t="str">
            <v>LME 15 Mo. Midpoint</v>
          </cell>
          <cell r="F218">
            <v>1425</v>
          </cell>
          <cell r="M218">
            <v>37655</v>
          </cell>
        </row>
        <row r="219">
          <cell r="B219" t="str">
            <v>LME 15 Mo. Midpoint</v>
          </cell>
          <cell r="F219">
            <v>1423</v>
          </cell>
          <cell r="M219">
            <v>37656</v>
          </cell>
        </row>
        <row r="220">
          <cell r="B220" t="str">
            <v>LME 15 Mo. Midpoint</v>
          </cell>
          <cell r="F220">
            <v>1420</v>
          </cell>
          <cell r="M220">
            <v>37657</v>
          </cell>
        </row>
        <row r="221">
          <cell r="B221" t="str">
            <v>LME 15 Mo. Midpoint</v>
          </cell>
          <cell r="F221">
            <v>1413</v>
          </cell>
          <cell r="M221">
            <v>37658</v>
          </cell>
        </row>
        <row r="222">
          <cell r="B222" t="str">
            <v>LME 15 Mo. Midpoint</v>
          </cell>
          <cell r="F222">
            <v>1413</v>
          </cell>
          <cell r="M222">
            <v>37659</v>
          </cell>
        </row>
        <row r="223">
          <cell r="B223" t="str">
            <v>LME 15 Mo. Midpoint</v>
          </cell>
          <cell r="F223">
            <v>1402</v>
          </cell>
          <cell r="M223">
            <v>37662</v>
          </cell>
        </row>
        <row r="224">
          <cell r="B224" t="str">
            <v>LME 15 Mo. Midpoint</v>
          </cell>
          <cell r="F224">
            <v>1418</v>
          </cell>
          <cell r="M224">
            <v>37663</v>
          </cell>
        </row>
        <row r="225">
          <cell r="B225" t="str">
            <v>LME 15 Mo. Midpoint</v>
          </cell>
          <cell r="F225">
            <v>1408</v>
          </cell>
          <cell r="M225">
            <v>37664</v>
          </cell>
        </row>
        <row r="226">
          <cell r="B226" t="str">
            <v>LME 15 Mo. Midpoint</v>
          </cell>
          <cell r="F226">
            <v>1402</v>
          </cell>
          <cell r="M226">
            <v>37665</v>
          </cell>
        </row>
        <row r="227">
          <cell r="B227" t="str">
            <v>LME 15 Mo. Midpoint</v>
          </cell>
          <cell r="F227">
            <v>1393</v>
          </cell>
          <cell r="M227">
            <v>37666</v>
          </cell>
        </row>
        <row r="228">
          <cell r="B228" t="str">
            <v>LME 15 Mo. Midpoint</v>
          </cell>
          <cell r="F228">
            <v>1395</v>
          </cell>
          <cell r="M228">
            <v>37669</v>
          </cell>
        </row>
        <row r="229">
          <cell r="B229" t="str">
            <v>LME 15 Mo. Midpoint</v>
          </cell>
          <cell r="F229">
            <v>1388</v>
          </cell>
          <cell r="M229">
            <v>37670</v>
          </cell>
        </row>
        <row r="230">
          <cell r="B230" t="str">
            <v>LME 15 Mo. Midpoint</v>
          </cell>
          <cell r="F230">
            <v>1383</v>
          </cell>
          <cell r="M230">
            <v>37671</v>
          </cell>
        </row>
        <row r="231">
          <cell r="B231" t="str">
            <v>LME 15 Mo. Midpoint</v>
          </cell>
          <cell r="F231">
            <v>1388</v>
          </cell>
          <cell r="M231">
            <v>37672</v>
          </cell>
        </row>
        <row r="232">
          <cell r="B232" t="str">
            <v>LME 15 Mo. Midpoint</v>
          </cell>
          <cell r="F232">
            <v>1395</v>
          </cell>
          <cell r="M232">
            <v>37673</v>
          </cell>
        </row>
        <row r="233">
          <cell r="B233" t="str">
            <v>LME 15 Mo. Midpoint</v>
          </cell>
          <cell r="F233">
            <v>1415</v>
          </cell>
          <cell r="M233">
            <v>37676</v>
          </cell>
        </row>
        <row r="234">
          <cell r="B234" t="str">
            <v>LME 15 Mo. Midpoint</v>
          </cell>
          <cell r="F234">
            <v>1415</v>
          </cell>
          <cell r="M234">
            <v>37677</v>
          </cell>
        </row>
        <row r="235">
          <cell r="B235" t="str">
            <v>LME 15 Mo. Midpoint</v>
          </cell>
          <cell r="F235">
            <v>1423</v>
          </cell>
          <cell r="M235">
            <v>37678</v>
          </cell>
        </row>
        <row r="236">
          <cell r="B236" t="str">
            <v>LME 15 Mo. Midpoint</v>
          </cell>
          <cell r="F236">
            <v>1428</v>
          </cell>
          <cell r="M236">
            <v>37679</v>
          </cell>
        </row>
        <row r="237">
          <cell r="B237" t="str">
            <v>LME 15 Mo. Midpoint</v>
          </cell>
          <cell r="F237">
            <v>1422</v>
          </cell>
          <cell r="M237">
            <v>37680</v>
          </cell>
        </row>
        <row r="238">
          <cell r="B238" t="str">
            <v>LME 15 Mo. Midpoint</v>
          </cell>
          <cell r="F238">
            <v>1412</v>
          </cell>
          <cell r="M238">
            <v>37683</v>
          </cell>
        </row>
        <row r="239">
          <cell r="B239" t="str">
            <v>LME 15 Mo. Midpoint</v>
          </cell>
          <cell r="F239">
            <v>1422</v>
          </cell>
          <cell r="M239">
            <v>37684</v>
          </cell>
        </row>
        <row r="240">
          <cell r="B240" t="str">
            <v>LME 15 Mo. Midpoint</v>
          </cell>
          <cell r="F240">
            <v>1407</v>
          </cell>
          <cell r="M240">
            <v>37685</v>
          </cell>
        </row>
        <row r="241">
          <cell r="B241" t="str">
            <v>LME 15 Mo. Midpoint</v>
          </cell>
          <cell r="F241">
            <v>1398</v>
          </cell>
          <cell r="M241">
            <v>37686</v>
          </cell>
        </row>
        <row r="242">
          <cell r="B242" t="str">
            <v>LME 15 Mo. Midpoint</v>
          </cell>
          <cell r="F242">
            <v>1395</v>
          </cell>
          <cell r="M242">
            <v>37687</v>
          </cell>
        </row>
        <row r="243">
          <cell r="B243" t="str">
            <v>LME 15 Mo. Midpoint</v>
          </cell>
          <cell r="F243">
            <v>1405</v>
          </cell>
          <cell r="M243">
            <v>37690</v>
          </cell>
        </row>
        <row r="244">
          <cell r="B244" t="str">
            <v>LME 15 Mo. Midpoint</v>
          </cell>
          <cell r="F244">
            <v>1408</v>
          </cell>
          <cell r="M244">
            <v>37691</v>
          </cell>
        </row>
        <row r="245">
          <cell r="B245" t="str">
            <v>LME 15 Mo. Midpoint</v>
          </cell>
          <cell r="F245">
            <v>1410</v>
          </cell>
          <cell r="M245">
            <v>37692</v>
          </cell>
        </row>
        <row r="246">
          <cell r="B246" t="str">
            <v>LME 15 Mo. Midpoint</v>
          </cell>
          <cell r="F246">
            <v>1407</v>
          </cell>
          <cell r="M246">
            <v>37693</v>
          </cell>
        </row>
        <row r="247">
          <cell r="B247" t="str">
            <v>LME 15 Mo. Midpoint</v>
          </cell>
          <cell r="F247">
            <v>1398</v>
          </cell>
          <cell r="M247">
            <v>37694</v>
          </cell>
        </row>
        <row r="248">
          <cell r="B248" t="str">
            <v>LME 15 Mo. Midpoint</v>
          </cell>
          <cell r="F248">
            <v>1385</v>
          </cell>
          <cell r="M248">
            <v>37697</v>
          </cell>
        </row>
        <row r="249">
          <cell r="B249" t="str">
            <v>LME 15 Mo. Midpoint</v>
          </cell>
          <cell r="F249">
            <v>1402</v>
          </cell>
          <cell r="M249">
            <v>37698</v>
          </cell>
        </row>
        <row r="250">
          <cell r="B250" t="str">
            <v>LME 15 Mo. Midpoint</v>
          </cell>
          <cell r="F250">
            <v>1395</v>
          </cell>
          <cell r="M250">
            <v>37699</v>
          </cell>
        </row>
        <row r="251">
          <cell r="B251" t="str">
            <v>LME 15 Mo. Midpoint</v>
          </cell>
          <cell r="F251">
            <v>1390</v>
          </cell>
          <cell r="M251">
            <v>37700</v>
          </cell>
        </row>
        <row r="252">
          <cell r="B252" t="str">
            <v>LME 15 Mo. Midpoint</v>
          </cell>
          <cell r="F252">
            <v>1395</v>
          </cell>
          <cell r="M252">
            <v>37701</v>
          </cell>
        </row>
        <row r="253">
          <cell r="B253" t="str">
            <v>LME 15 Mo. Midpoint</v>
          </cell>
          <cell r="F253">
            <v>1387</v>
          </cell>
          <cell r="M253">
            <v>37704</v>
          </cell>
        </row>
        <row r="254">
          <cell r="B254" t="str">
            <v>LME 15 Mo. Midpoint</v>
          </cell>
          <cell r="F254">
            <v>1390</v>
          </cell>
          <cell r="M254">
            <v>37705</v>
          </cell>
        </row>
        <row r="255">
          <cell r="B255" t="str">
            <v>LME 15 Mo. Midpoint</v>
          </cell>
          <cell r="F255">
            <v>1383</v>
          </cell>
          <cell r="M255">
            <v>37706</v>
          </cell>
        </row>
        <row r="256">
          <cell r="B256" t="str">
            <v>LME 15 Mo. Midpoint</v>
          </cell>
          <cell r="F256">
            <v>1363</v>
          </cell>
          <cell r="M256">
            <v>37707</v>
          </cell>
        </row>
        <row r="257">
          <cell r="B257" t="str">
            <v>LME 15 Mo. Midpoint</v>
          </cell>
          <cell r="F257">
            <v>1360</v>
          </cell>
          <cell r="M257">
            <v>37708</v>
          </cell>
        </row>
        <row r="258">
          <cell r="B258" t="str">
            <v>LME 15 Mo. Midpoint</v>
          </cell>
          <cell r="F258">
            <v>1368</v>
          </cell>
          <cell r="M258">
            <v>37711</v>
          </cell>
        </row>
        <row r="259">
          <cell r="B259" t="str">
            <v>LME 15 Mo. Midpoint</v>
          </cell>
          <cell r="F259">
            <v>1362</v>
          </cell>
          <cell r="M259">
            <v>37712</v>
          </cell>
        </row>
        <row r="260">
          <cell r="B260" t="str">
            <v>LME 15 Mo. Midpoint</v>
          </cell>
          <cell r="F260">
            <v>1358</v>
          </cell>
          <cell r="M260">
            <v>37713</v>
          </cell>
        </row>
        <row r="261">
          <cell r="B261" t="str">
            <v>LME 15 Mo. Midpoint</v>
          </cell>
          <cell r="F261">
            <v>1350</v>
          </cell>
          <cell r="M261">
            <v>37714</v>
          </cell>
        </row>
        <row r="262">
          <cell r="B262" t="str">
            <v>LME 15 Mo. Midpoint</v>
          </cell>
          <cell r="F262">
            <v>1357</v>
          </cell>
          <cell r="M262">
            <v>37715</v>
          </cell>
        </row>
        <row r="263">
          <cell r="B263" t="str">
            <v>LME 15 Mo. Midpoint</v>
          </cell>
          <cell r="F263">
            <v>1368</v>
          </cell>
          <cell r="M263">
            <v>37718</v>
          </cell>
        </row>
        <row r="264">
          <cell r="B264" t="str">
            <v>LME 15 Mo. Midpoint</v>
          </cell>
          <cell r="F264">
            <v>1353</v>
          </cell>
          <cell r="M264">
            <v>37719</v>
          </cell>
        </row>
        <row r="265">
          <cell r="B265" t="str">
            <v>LME 15 Mo. Midpoint</v>
          </cell>
          <cell r="F265">
            <v>1355</v>
          </cell>
          <cell r="M265">
            <v>37720</v>
          </cell>
        </row>
        <row r="266">
          <cell r="B266" t="str">
            <v>LME 15 Mo. Midpoint</v>
          </cell>
          <cell r="F266">
            <v>1358</v>
          </cell>
          <cell r="M266">
            <v>37721</v>
          </cell>
        </row>
        <row r="267">
          <cell r="B267" t="str">
            <v>LME 15 Mo. Midpoint</v>
          </cell>
          <cell r="F267">
            <v>1350</v>
          </cell>
          <cell r="M267">
            <v>37722</v>
          </cell>
        </row>
        <row r="268">
          <cell r="B268" t="str">
            <v>LME 15 Mo. Midpoint</v>
          </cell>
          <cell r="F268">
            <v>1350</v>
          </cell>
          <cell r="M268">
            <v>37725</v>
          </cell>
        </row>
        <row r="269">
          <cell r="B269" t="str">
            <v>LME 15 Mo. Midpoint</v>
          </cell>
          <cell r="F269">
            <v>1363</v>
          </cell>
          <cell r="M269">
            <v>37726</v>
          </cell>
        </row>
        <row r="270">
          <cell r="B270" t="str">
            <v>LME 15 Mo. Midpoint</v>
          </cell>
          <cell r="F270">
            <v>1370</v>
          </cell>
          <cell r="M270">
            <v>37727</v>
          </cell>
        </row>
        <row r="271">
          <cell r="B271" t="str">
            <v>LME 15 Mo. Midpoint</v>
          </cell>
          <cell r="F271">
            <v>1378</v>
          </cell>
          <cell r="M271">
            <v>37728</v>
          </cell>
        </row>
        <row r="272">
          <cell r="B272" t="str">
            <v>LME 15 Mo. Midpoint</v>
          </cell>
          <cell r="F272">
            <v>1378</v>
          </cell>
          <cell r="M272">
            <v>37733</v>
          </cell>
        </row>
        <row r="273">
          <cell r="B273" t="str">
            <v>LME 15 Mo. Midpoint</v>
          </cell>
          <cell r="F273">
            <v>1370</v>
          </cell>
          <cell r="M273">
            <v>37734</v>
          </cell>
        </row>
        <row r="274">
          <cell r="B274" t="str">
            <v>LME 15 Mo. Midpoint</v>
          </cell>
          <cell r="F274">
            <v>1372</v>
          </cell>
          <cell r="M274">
            <v>37735</v>
          </cell>
        </row>
        <row r="275">
          <cell r="B275" t="str">
            <v>LME 15 Mo. Midpoint</v>
          </cell>
          <cell r="F275">
            <v>1370</v>
          </cell>
          <cell r="M275">
            <v>37736</v>
          </cell>
        </row>
        <row r="276">
          <cell r="B276" t="str">
            <v>LME 15 Mo. Midpoint</v>
          </cell>
          <cell r="F276">
            <v>1375</v>
          </cell>
          <cell r="M276">
            <v>37739</v>
          </cell>
        </row>
        <row r="277">
          <cell r="B277" t="str">
            <v>LME 15 Mo. Midpoint</v>
          </cell>
          <cell r="F277">
            <v>1363</v>
          </cell>
          <cell r="M277">
            <v>37740</v>
          </cell>
        </row>
        <row r="278">
          <cell r="B278" t="str">
            <v>LME 15 Mo. Midpoint</v>
          </cell>
          <cell r="F278">
            <v>1380</v>
          </cell>
          <cell r="M278">
            <v>37741</v>
          </cell>
        </row>
        <row r="279">
          <cell r="B279" t="str">
            <v>LME 15 Mo. Midpoint</v>
          </cell>
          <cell r="F279">
            <v>1385</v>
          </cell>
          <cell r="M279">
            <v>37742</v>
          </cell>
        </row>
        <row r="280">
          <cell r="B280" t="str">
            <v>LME 15 Mo. Midpoint</v>
          </cell>
          <cell r="F280">
            <v>1373</v>
          </cell>
          <cell r="M280">
            <v>37743</v>
          </cell>
        </row>
        <row r="281">
          <cell r="B281" t="str">
            <v>LME 15 Mo. Midpoint</v>
          </cell>
          <cell r="F281">
            <v>1372</v>
          </cell>
          <cell r="M281">
            <v>37747</v>
          </cell>
        </row>
        <row r="282">
          <cell r="B282" t="str">
            <v>LME 15 Mo. Midpoint</v>
          </cell>
          <cell r="F282">
            <v>1393</v>
          </cell>
          <cell r="M282">
            <v>37748</v>
          </cell>
        </row>
        <row r="283">
          <cell r="B283" t="str">
            <v>LME 15 Mo. Midpoint</v>
          </cell>
          <cell r="F283">
            <v>1398</v>
          </cell>
          <cell r="M283">
            <v>37749</v>
          </cell>
        </row>
        <row r="284">
          <cell r="B284" t="str">
            <v>LME 15 Mo. Midpoint</v>
          </cell>
          <cell r="F284">
            <v>1398</v>
          </cell>
          <cell r="M284">
            <v>37750</v>
          </cell>
        </row>
        <row r="285">
          <cell r="B285" t="str">
            <v>LME 15 Mo. Midpoint</v>
          </cell>
          <cell r="F285">
            <v>1402</v>
          </cell>
          <cell r="M285">
            <v>37753</v>
          </cell>
        </row>
        <row r="286">
          <cell r="B286" t="str">
            <v>LME 15 Mo. Midpoint</v>
          </cell>
          <cell r="F286">
            <v>1410</v>
          </cell>
          <cell r="M286">
            <v>37754</v>
          </cell>
        </row>
        <row r="287">
          <cell r="B287" t="str">
            <v>LME 15 Mo. Midpoint</v>
          </cell>
          <cell r="F287">
            <v>1403</v>
          </cell>
          <cell r="M287">
            <v>37755</v>
          </cell>
        </row>
        <row r="288">
          <cell r="B288" t="str">
            <v>LME 15 Mo. Midpoint</v>
          </cell>
          <cell r="F288">
            <v>1413</v>
          </cell>
          <cell r="M288">
            <v>37756</v>
          </cell>
        </row>
        <row r="289">
          <cell r="B289" t="str">
            <v>LME 15 Mo. Midpoint</v>
          </cell>
          <cell r="F289">
            <v>1403</v>
          </cell>
          <cell r="M289">
            <v>37757</v>
          </cell>
        </row>
        <row r="290">
          <cell r="B290" t="str">
            <v>LME 15 Mo. Midpoint</v>
          </cell>
          <cell r="F290">
            <v>1408</v>
          </cell>
          <cell r="M290">
            <v>37760</v>
          </cell>
        </row>
        <row r="291">
          <cell r="B291" t="str">
            <v>LME 15 Mo. Midpoint</v>
          </cell>
          <cell r="F291">
            <v>1405</v>
          </cell>
          <cell r="M291">
            <v>37761</v>
          </cell>
        </row>
        <row r="292">
          <cell r="B292" t="str">
            <v>LME 15 Mo. Midpoint</v>
          </cell>
          <cell r="F292">
            <v>1412</v>
          </cell>
          <cell r="M292">
            <v>37762</v>
          </cell>
        </row>
        <row r="293">
          <cell r="B293" t="str">
            <v>LME 15 Mo. Midpoint</v>
          </cell>
          <cell r="F293">
            <v>1418</v>
          </cell>
          <cell r="M293">
            <v>37763</v>
          </cell>
        </row>
        <row r="294">
          <cell r="B294" t="str">
            <v>LME 15 Mo. Midpoint</v>
          </cell>
          <cell r="F294">
            <v>1407</v>
          </cell>
          <cell r="M294">
            <v>37764</v>
          </cell>
        </row>
        <row r="295">
          <cell r="B295" t="str">
            <v>LME 15 Mo. Midpoint</v>
          </cell>
          <cell r="F295">
            <v>1413</v>
          </cell>
          <cell r="M295">
            <v>37768</v>
          </cell>
        </row>
        <row r="296">
          <cell r="B296" t="str">
            <v>LME 15 Mo. Midpoint</v>
          </cell>
          <cell r="F296">
            <v>1415</v>
          </cell>
          <cell r="M296">
            <v>37769</v>
          </cell>
        </row>
        <row r="297">
          <cell r="B297" t="str">
            <v>LME 15 Mo. Midpoint</v>
          </cell>
          <cell r="F297">
            <v>1413</v>
          </cell>
          <cell r="M297">
            <v>37770</v>
          </cell>
        </row>
        <row r="298">
          <cell r="B298" t="str">
            <v>LME 15 Mo. Midpoint</v>
          </cell>
          <cell r="F298">
            <v>1418</v>
          </cell>
          <cell r="M298">
            <v>37771</v>
          </cell>
        </row>
        <row r="299">
          <cell r="B299" t="str">
            <v>LME 15 Mo. Midpoint</v>
          </cell>
          <cell r="F299">
            <v>1428</v>
          </cell>
          <cell r="M299">
            <v>37774</v>
          </cell>
        </row>
        <row r="300">
          <cell r="B300" t="str">
            <v>LME 15 Mo. Midpoint</v>
          </cell>
          <cell r="F300">
            <v>1433</v>
          </cell>
          <cell r="M300">
            <v>37775</v>
          </cell>
        </row>
        <row r="301">
          <cell r="B301" t="str">
            <v>LME 15 Mo. Midpoint</v>
          </cell>
          <cell r="F301">
            <v>1430</v>
          </cell>
          <cell r="M301">
            <v>37776</v>
          </cell>
        </row>
        <row r="302">
          <cell r="B302" t="str">
            <v>LME 15 Mo. Midpoint</v>
          </cell>
          <cell r="F302">
            <v>1427</v>
          </cell>
          <cell r="M302">
            <v>37777</v>
          </cell>
        </row>
        <row r="303">
          <cell r="B303" t="str">
            <v>LME 15 Mo. Midpoint</v>
          </cell>
          <cell r="F303">
            <v>1428</v>
          </cell>
          <cell r="M303">
            <v>37778</v>
          </cell>
        </row>
        <row r="304">
          <cell r="B304" t="str">
            <v>LME 15 Mo. Midpoint</v>
          </cell>
          <cell r="F304">
            <v>1418</v>
          </cell>
          <cell r="M304">
            <v>37781</v>
          </cell>
        </row>
        <row r="305">
          <cell r="B305" t="str">
            <v>LME 15 Mo. Midpoint</v>
          </cell>
          <cell r="F305">
            <v>1413</v>
          </cell>
          <cell r="M305">
            <v>37782</v>
          </cell>
        </row>
        <row r="306">
          <cell r="B306" t="str">
            <v>LME 15 Mo. Midpoint</v>
          </cell>
          <cell r="F306">
            <v>1403</v>
          </cell>
          <cell r="M306">
            <v>37783</v>
          </cell>
        </row>
        <row r="307">
          <cell r="B307" t="str">
            <v>LME 15 Mo. Midpoint</v>
          </cell>
          <cell r="F307">
            <v>1388</v>
          </cell>
          <cell r="M307">
            <v>37784</v>
          </cell>
        </row>
        <row r="308">
          <cell r="B308" t="str">
            <v>LME 15 Mo. Midpoint</v>
          </cell>
          <cell r="F308">
            <v>1393</v>
          </cell>
          <cell r="M308">
            <v>37785</v>
          </cell>
        </row>
        <row r="309">
          <cell r="B309" t="str">
            <v>LME 15 Mo. Midpoint</v>
          </cell>
          <cell r="F309">
            <v>1383</v>
          </cell>
          <cell r="M309">
            <v>37788</v>
          </cell>
        </row>
        <row r="310">
          <cell r="B310" t="str">
            <v>LME 15 Mo. Midpoint</v>
          </cell>
          <cell r="F310">
            <v>1395</v>
          </cell>
          <cell r="M310">
            <v>37789</v>
          </cell>
        </row>
        <row r="311">
          <cell r="B311" t="str">
            <v>LME 15 Mo. Midpoint</v>
          </cell>
          <cell r="F311">
            <v>1415</v>
          </cell>
          <cell r="M311">
            <v>37790</v>
          </cell>
        </row>
        <row r="312">
          <cell r="B312" t="str">
            <v>LME 15 Mo. Midpoint</v>
          </cell>
          <cell r="F312">
            <v>1410</v>
          </cell>
          <cell r="M312">
            <v>37791</v>
          </cell>
        </row>
        <row r="313">
          <cell r="B313" t="str">
            <v>LME 15 Mo. Midpoint</v>
          </cell>
          <cell r="F313">
            <v>1400</v>
          </cell>
          <cell r="M313">
            <v>37792</v>
          </cell>
        </row>
        <row r="314">
          <cell r="B314" t="str">
            <v>LME 15 Mo. Midpoint</v>
          </cell>
          <cell r="F314">
            <v>1392</v>
          </cell>
          <cell r="M314">
            <v>37795</v>
          </cell>
        </row>
        <row r="315">
          <cell r="B315" t="str">
            <v>LME 15 Mo. Midpoint</v>
          </cell>
          <cell r="F315">
            <v>1395</v>
          </cell>
          <cell r="M315">
            <v>37796</v>
          </cell>
        </row>
        <row r="316">
          <cell r="B316" t="str">
            <v>LME 15 Mo. Midpoint</v>
          </cell>
          <cell r="F316">
            <v>1398</v>
          </cell>
          <cell r="M316">
            <v>37797</v>
          </cell>
        </row>
        <row r="317">
          <cell r="B317" t="str">
            <v>LME 15 Mo. Midpoint</v>
          </cell>
          <cell r="F317">
            <v>1390</v>
          </cell>
          <cell r="M317">
            <v>37798</v>
          </cell>
        </row>
        <row r="318">
          <cell r="B318" t="str">
            <v>LME 15 Mo. Midpoint</v>
          </cell>
          <cell r="F318">
            <v>1398</v>
          </cell>
          <cell r="M318">
            <v>37799</v>
          </cell>
        </row>
        <row r="319">
          <cell r="B319" t="str">
            <v>LME 15 Mo. Midpoint</v>
          </cell>
          <cell r="F319">
            <v>1388</v>
          </cell>
          <cell r="M319">
            <v>37802</v>
          </cell>
        </row>
        <row r="320">
          <cell r="B320" t="str">
            <v>LME 15 Mo. Midpoint</v>
          </cell>
          <cell r="F320">
            <v>1387</v>
          </cell>
          <cell r="M320">
            <v>37803</v>
          </cell>
        </row>
        <row r="321">
          <cell r="B321" t="str">
            <v>LME 15 Mo. Midpoint</v>
          </cell>
          <cell r="F321">
            <v>1397</v>
          </cell>
          <cell r="M321">
            <v>37804</v>
          </cell>
        </row>
        <row r="322">
          <cell r="B322" t="str">
            <v>LME 15 Mo. Midpoint</v>
          </cell>
          <cell r="F322">
            <v>1393</v>
          </cell>
          <cell r="M322">
            <v>37805</v>
          </cell>
        </row>
        <row r="323">
          <cell r="B323" t="str">
            <v>LME 15 Mo. Midpoint</v>
          </cell>
          <cell r="F323">
            <v>1393</v>
          </cell>
          <cell r="M323">
            <v>37806</v>
          </cell>
        </row>
        <row r="324">
          <cell r="B324" t="str">
            <v>LME 15 Mo. Midpoint</v>
          </cell>
          <cell r="F324">
            <v>1403</v>
          </cell>
          <cell r="M324">
            <v>37809</v>
          </cell>
        </row>
        <row r="325">
          <cell r="B325" t="str">
            <v>LME 15 Mo. Midpoint</v>
          </cell>
          <cell r="F325">
            <v>1413</v>
          </cell>
          <cell r="M325">
            <v>37810</v>
          </cell>
        </row>
        <row r="326">
          <cell r="B326" t="str">
            <v>LME 15 Mo. Midpoint</v>
          </cell>
          <cell r="F326">
            <v>1415</v>
          </cell>
          <cell r="M326">
            <v>37811</v>
          </cell>
        </row>
        <row r="327">
          <cell r="B327" t="str">
            <v>LME 15 Mo. Midpoint</v>
          </cell>
          <cell r="F327">
            <v>1427</v>
          </cell>
          <cell r="M327">
            <v>37812</v>
          </cell>
        </row>
        <row r="328">
          <cell r="B328" t="str">
            <v>LME 15 Mo. Midpoint</v>
          </cell>
          <cell r="F328">
            <v>1418</v>
          </cell>
          <cell r="M328">
            <v>37813</v>
          </cell>
        </row>
        <row r="329">
          <cell r="B329" t="str">
            <v>LME 15 Mo. Midpoint</v>
          </cell>
          <cell r="F329">
            <v>1427</v>
          </cell>
          <cell r="M329">
            <v>37816</v>
          </cell>
        </row>
        <row r="330">
          <cell r="B330" t="str">
            <v>LME 15 Mo. Midpoint</v>
          </cell>
          <cell r="F330">
            <v>1432</v>
          </cell>
          <cell r="M330">
            <v>37817</v>
          </cell>
        </row>
        <row r="331">
          <cell r="B331" t="str">
            <v>LME 15 Mo. Midpoint</v>
          </cell>
          <cell r="F331">
            <v>1420</v>
          </cell>
          <cell r="M331">
            <v>37818</v>
          </cell>
        </row>
        <row r="332">
          <cell r="B332" t="str">
            <v>LME 15 Mo. Midpoint</v>
          </cell>
          <cell r="F332">
            <v>1413</v>
          </cell>
          <cell r="M332">
            <v>37819</v>
          </cell>
        </row>
        <row r="333">
          <cell r="B333" t="str">
            <v>LME 15 Mo. Midpoint</v>
          </cell>
          <cell r="F333">
            <v>1417</v>
          </cell>
          <cell r="M333">
            <v>37820</v>
          </cell>
        </row>
        <row r="334">
          <cell r="B334" t="str">
            <v>LME 15 Mo. Midpoint</v>
          </cell>
          <cell r="F334">
            <v>1415</v>
          </cell>
          <cell r="M334">
            <v>37823</v>
          </cell>
        </row>
        <row r="335">
          <cell r="B335" t="str">
            <v>LME 15 Mo. Midpoint</v>
          </cell>
          <cell r="F335">
            <v>1412</v>
          </cell>
          <cell r="M335">
            <v>37824</v>
          </cell>
        </row>
        <row r="336">
          <cell r="B336" t="str">
            <v>LME 15 Mo. Midpoint</v>
          </cell>
          <cell r="F336">
            <v>1420</v>
          </cell>
          <cell r="M336">
            <v>37825</v>
          </cell>
        </row>
        <row r="337">
          <cell r="B337" t="str">
            <v>LME 15 Mo. Midpoint</v>
          </cell>
          <cell r="F337">
            <v>1423</v>
          </cell>
          <cell r="M337">
            <v>37826</v>
          </cell>
        </row>
        <row r="338">
          <cell r="B338" t="str">
            <v>LME 15 Mo. Midpoint</v>
          </cell>
          <cell r="F338">
            <v>1442</v>
          </cell>
          <cell r="M338">
            <v>37827</v>
          </cell>
        </row>
        <row r="339">
          <cell r="B339" t="str">
            <v>LME 15 Mo. Midpoint</v>
          </cell>
          <cell r="F339">
            <v>1435</v>
          </cell>
          <cell r="M339">
            <v>37830</v>
          </cell>
        </row>
        <row r="340">
          <cell r="B340" t="str">
            <v>LME 15 Mo. Midpoint</v>
          </cell>
          <cell r="F340">
            <v>1430</v>
          </cell>
          <cell r="M340">
            <v>37831</v>
          </cell>
        </row>
        <row r="341">
          <cell r="B341" t="str">
            <v>LME 15 Mo. Midpoint</v>
          </cell>
          <cell r="F341">
            <v>1433</v>
          </cell>
          <cell r="M341">
            <v>37832</v>
          </cell>
        </row>
        <row r="342">
          <cell r="B342" t="str">
            <v>LME 15 Mo. Midpoint</v>
          </cell>
          <cell r="F342">
            <v>1428</v>
          </cell>
          <cell r="M342">
            <v>37833</v>
          </cell>
        </row>
        <row r="343">
          <cell r="B343" t="str">
            <v>LME 15 Mo. Midpoint</v>
          </cell>
          <cell r="F343">
            <v>1428</v>
          </cell>
          <cell r="M343">
            <v>37834</v>
          </cell>
        </row>
        <row r="344">
          <cell r="B344" t="str">
            <v>LME 15 Mo. Midpoint</v>
          </cell>
          <cell r="F344">
            <v>1432</v>
          </cell>
          <cell r="M344">
            <v>37837</v>
          </cell>
        </row>
        <row r="345">
          <cell r="B345" t="str">
            <v>LME 15 Mo. Midpoint</v>
          </cell>
          <cell r="F345">
            <v>1428</v>
          </cell>
          <cell r="M345">
            <v>37838</v>
          </cell>
        </row>
        <row r="346">
          <cell r="B346" t="str">
            <v>LME 15 Mo. Midpoint</v>
          </cell>
          <cell r="F346">
            <v>1427</v>
          </cell>
          <cell r="M346">
            <v>37839</v>
          </cell>
        </row>
        <row r="347">
          <cell r="B347" t="str">
            <v>LME 15 Mo. Midpoint</v>
          </cell>
          <cell r="F347">
            <v>1418</v>
          </cell>
          <cell r="M347">
            <v>37840</v>
          </cell>
        </row>
        <row r="348">
          <cell r="B348" t="str">
            <v>LME 15 Mo. Midpoint</v>
          </cell>
          <cell r="F348">
            <v>1425</v>
          </cell>
          <cell r="M348">
            <v>37841</v>
          </cell>
        </row>
        <row r="349">
          <cell r="B349" t="str">
            <v>LME 15 Mo. Midpoint</v>
          </cell>
          <cell r="F349">
            <v>1412</v>
          </cell>
          <cell r="M349">
            <v>37844</v>
          </cell>
        </row>
        <row r="350">
          <cell r="B350" t="str">
            <v>LME 15 Mo. Midpoint</v>
          </cell>
          <cell r="F350">
            <v>1415</v>
          </cell>
          <cell r="M350">
            <v>37845</v>
          </cell>
        </row>
        <row r="351">
          <cell r="B351" t="str">
            <v>LME 15 Mo. Midpoint</v>
          </cell>
          <cell r="F351">
            <v>1410</v>
          </cell>
          <cell r="M351">
            <v>37846</v>
          </cell>
        </row>
        <row r="352">
          <cell r="B352" t="str">
            <v>LME 15 Mo. Midpoint</v>
          </cell>
          <cell r="F352">
            <v>1410</v>
          </cell>
          <cell r="M352">
            <v>37847</v>
          </cell>
        </row>
        <row r="353">
          <cell r="B353" t="str">
            <v>LME 15 Mo. Midpoint</v>
          </cell>
          <cell r="F353">
            <v>1417</v>
          </cell>
          <cell r="M353">
            <v>37848</v>
          </cell>
        </row>
        <row r="354">
          <cell r="B354" t="str">
            <v>LME 15 Mo. Midpoint</v>
          </cell>
          <cell r="F354">
            <v>1413</v>
          </cell>
          <cell r="M354">
            <v>37851</v>
          </cell>
        </row>
        <row r="355">
          <cell r="B355" t="str">
            <v>LME 15 Mo. Midpoint</v>
          </cell>
          <cell r="F355">
            <v>1420</v>
          </cell>
          <cell r="M355">
            <v>37852</v>
          </cell>
        </row>
        <row r="356">
          <cell r="B356" t="str">
            <v>LME 15 Mo. Midpoint</v>
          </cell>
          <cell r="F356">
            <v>1430</v>
          </cell>
          <cell r="M356">
            <v>37853</v>
          </cell>
        </row>
        <row r="357">
          <cell r="B357" t="str">
            <v>LME 15 Mo. Midpoint</v>
          </cell>
          <cell r="F357">
            <v>1417</v>
          </cell>
          <cell r="M357">
            <v>37854</v>
          </cell>
        </row>
        <row r="358">
          <cell r="B358" t="str">
            <v>LME 15 Mo. Midpoint</v>
          </cell>
          <cell r="F358">
            <v>1427</v>
          </cell>
          <cell r="M358">
            <v>37855</v>
          </cell>
        </row>
        <row r="359">
          <cell r="B359" t="str">
            <v>LME 15 Mo. Midpoint</v>
          </cell>
          <cell r="F359">
            <v>1428</v>
          </cell>
          <cell r="M359">
            <v>37859</v>
          </cell>
        </row>
        <row r="360">
          <cell r="B360" t="str">
            <v>LME 15 Mo. Midpoint</v>
          </cell>
          <cell r="F360">
            <v>1420</v>
          </cell>
          <cell r="M360">
            <v>37860</v>
          </cell>
        </row>
        <row r="361">
          <cell r="B361" t="str">
            <v>LME 15 Mo. Midpoint</v>
          </cell>
          <cell r="F361">
            <v>1427</v>
          </cell>
          <cell r="M361">
            <v>37861</v>
          </cell>
        </row>
        <row r="362">
          <cell r="B362" t="str">
            <v>LME 15 Mo. Midpoint</v>
          </cell>
          <cell r="F362">
            <v>1425</v>
          </cell>
          <cell r="M362">
            <v>37862</v>
          </cell>
        </row>
        <row r="363">
          <cell r="B363" t="str">
            <v>LME 15 Mo. Midpoint</v>
          </cell>
          <cell r="F363">
            <v>1422</v>
          </cell>
          <cell r="M363">
            <v>37865</v>
          </cell>
        </row>
        <row r="364">
          <cell r="B364" t="str">
            <v>LME 15 Mo. Midpoint</v>
          </cell>
          <cell r="F364">
            <v>1432</v>
          </cell>
          <cell r="M364">
            <v>37866</v>
          </cell>
        </row>
        <row r="365">
          <cell r="B365" t="str">
            <v>LME 15 Mo. Midpoint</v>
          </cell>
          <cell r="F365">
            <v>1435</v>
          </cell>
          <cell r="M365">
            <v>37867</v>
          </cell>
        </row>
        <row r="366">
          <cell r="B366" t="str">
            <v>LME 15 Mo. Midpoint</v>
          </cell>
          <cell r="F366">
            <v>1430</v>
          </cell>
          <cell r="M366">
            <v>37868</v>
          </cell>
        </row>
        <row r="367">
          <cell r="B367" t="str">
            <v>LME 15 Mo. Midpoint</v>
          </cell>
          <cell r="F367">
            <v>1430</v>
          </cell>
          <cell r="M367">
            <v>37869</v>
          </cell>
        </row>
        <row r="368">
          <cell r="B368" t="str">
            <v>LME 15 Mo. Midpoint</v>
          </cell>
          <cell r="F368">
            <v>1427</v>
          </cell>
          <cell r="M368">
            <v>37873</v>
          </cell>
        </row>
        <row r="369">
          <cell r="B369" t="str">
            <v>LME 15 Mo. Midpoint</v>
          </cell>
          <cell r="F369">
            <v>1408</v>
          </cell>
          <cell r="M369">
            <v>37874</v>
          </cell>
        </row>
        <row r="370">
          <cell r="B370" t="str">
            <v>LME 15 Mo. Midpoint</v>
          </cell>
          <cell r="F370">
            <v>1403</v>
          </cell>
          <cell r="M370">
            <v>37875</v>
          </cell>
        </row>
        <row r="371">
          <cell r="B371" t="str">
            <v>LME 15 Mo. Midpoint</v>
          </cell>
          <cell r="F371">
            <v>1425</v>
          </cell>
          <cell r="M371">
            <v>37876</v>
          </cell>
        </row>
        <row r="372">
          <cell r="B372" t="str">
            <v>LME 15 Mo. Midpoint</v>
          </cell>
          <cell r="F372">
            <v>1420</v>
          </cell>
          <cell r="M372">
            <v>37879</v>
          </cell>
        </row>
        <row r="373">
          <cell r="B373" t="str">
            <v>LME 15 Mo. Midpoint</v>
          </cell>
          <cell r="F373">
            <v>1418</v>
          </cell>
          <cell r="M373">
            <v>37880</v>
          </cell>
        </row>
        <row r="374">
          <cell r="B374" t="str">
            <v>LME 15 Mo. Midpoint</v>
          </cell>
          <cell r="F374">
            <v>1425</v>
          </cell>
          <cell r="M374">
            <v>37881</v>
          </cell>
        </row>
        <row r="375">
          <cell r="B375" t="str">
            <v>LME 15 Mo. Midpoint</v>
          </cell>
          <cell r="F375">
            <v>1418</v>
          </cell>
          <cell r="M375">
            <v>37882</v>
          </cell>
        </row>
        <row r="376">
          <cell r="B376" t="str">
            <v>LME 15 Mo. Midpoint</v>
          </cell>
          <cell r="F376">
            <v>1433</v>
          </cell>
          <cell r="M376">
            <v>37883</v>
          </cell>
        </row>
        <row r="377">
          <cell r="B377" t="str">
            <v>LME 15 Mo. Midpoint</v>
          </cell>
          <cell r="F377">
            <v>1443</v>
          </cell>
          <cell r="M377">
            <v>37886</v>
          </cell>
        </row>
        <row r="378">
          <cell r="B378" t="str">
            <v>LME 15 Mo. Midpoint</v>
          </cell>
          <cell r="F378">
            <v>1440</v>
          </cell>
          <cell r="M378">
            <v>37887</v>
          </cell>
        </row>
        <row r="379">
          <cell r="B379" t="str">
            <v>LME 15 Mo. Midpoint</v>
          </cell>
          <cell r="F379">
            <v>1442</v>
          </cell>
          <cell r="M379">
            <v>37888</v>
          </cell>
        </row>
        <row r="380">
          <cell r="B380" t="str">
            <v>LME 15 Mo. Midpoint</v>
          </cell>
          <cell r="F380">
            <v>1437</v>
          </cell>
          <cell r="M380">
            <v>37889</v>
          </cell>
        </row>
        <row r="381">
          <cell r="B381" t="str">
            <v>LME 15 Mo. Midpoint</v>
          </cell>
          <cell r="F381">
            <v>1430</v>
          </cell>
          <cell r="M381">
            <v>37890</v>
          </cell>
        </row>
        <row r="382">
          <cell r="B382" t="str">
            <v>LME 15 Mo. Midpoint</v>
          </cell>
          <cell r="F382">
            <v>1428</v>
          </cell>
          <cell r="M382">
            <v>37893</v>
          </cell>
        </row>
        <row r="383">
          <cell r="B383" t="str">
            <v>LME 15 Mo. Midpoint</v>
          </cell>
          <cell r="F383">
            <v>1432</v>
          </cell>
          <cell r="M383">
            <v>37894</v>
          </cell>
        </row>
        <row r="384">
          <cell r="B384" t="str">
            <v>LME 15 Mo. Midpoint</v>
          </cell>
          <cell r="F384">
            <v>1437</v>
          </cell>
          <cell r="M384">
            <v>37895</v>
          </cell>
        </row>
        <row r="385">
          <cell r="B385" t="str">
            <v>LME 15 Mo. Midpoint</v>
          </cell>
          <cell r="F385">
            <v>1445</v>
          </cell>
          <cell r="M385">
            <v>37896</v>
          </cell>
        </row>
        <row r="386">
          <cell r="B386" t="str">
            <v>LME 15 Mo. Midpoint</v>
          </cell>
          <cell r="F386">
            <v>1447</v>
          </cell>
          <cell r="M386">
            <v>37897</v>
          </cell>
        </row>
        <row r="387">
          <cell r="B387" t="str">
            <v>LME 15 Mo. Midpoint</v>
          </cell>
          <cell r="F387">
            <v>1445</v>
          </cell>
          <cell r="M387">
            <v>37900</v>
          </cell>
        </row>
        <row r="388">
          <cell r="B388" t="str">
            <v>LME 15 Mo. Midpoint</v>
          </cell>
          <cell r="F388">
            <v>1448</v>
          </cell>
          <cell r="M388">
            <v>37901</v>
          </cell>
        </row>
        <row r="389">
          <cell r="B389" t="str">
            <v>LME 15 Mo. Midpoint</v>
          </cell>
          <cell r="F389">
            <v>1460</v>
          </cell>
          <cell r="M389">
            <v>37902</v>
          </cell>
        </row>
        <row r="390">
          <cell r="B390" t="str">
            <v>LME 15 Mo. Midpoint</v>
          </cell>
          <cell r="F390">
            <v>1473</v>
          </cell>
          <cell r="M390">
            <v>37903</v>
          </cell>
        </row>
        <row r="391">
          <cell r="B391" t="str">
            <v>LME 15 Mo. Midpoint</v>
          </cell>
          <cell r="F391">
            <v>1470</v>
          </cell>
          <cell r="M391">
            <v>37904</v>
          </cell>
        </row>
        <row r="392">
          <cell r="B392" t="str">
            <v>LME 15 Mo. Midpoint</v>
          </cell>
          <cell r="F392">
            <v>1470</v>
          </cell>
          <cell r="M392">
            <v>37907</v>
          </cell>
        </row>
        <row r="393">
          <cell r="B393" t="str">
            <v>LME 15 Mo. Midpoint</v>
          </cell>
          <cell r="F393">
            <v>1458</v>
          </cell>
          <cell r="M393">
            <v>37908</v>
          </cell>
        </row>
        <row r="394">
          <cell r="B394" t="str">
            <v>LME 15 Mo. Midpoint</v>
          </cell>
          <cell r="F394">
            <v>1470</v>
          </cell>
          <cell r="M394">
            <v>37909</v>
          </cell>
        </row>
        <row r="395">
          <cell r="B395" t="str">
            <v>LME 15 Mo. Midpoint</v>
          </cell>
          <cell r="F395">
            <v>1463</v>
          </cell>
          <cell r="M395">
            <v>37910</v>
          </cell>
        </row>
        <row r="396">
          <cell r="B396" t="str">
            <v>LME 15 Mo. Midpoint</v>
          </cell>
          <cell r="F396">
            <v>1482</v>
          </cell>
          <cell r="M396">
            <v>37911</v>
          </cell>
        </row>
        <row r="397">
          <cell r="B397" t="str">
            <v>LME 15 Mo. Midpoint</v>
          </cell>
          <cell r="F397">
            <v>1477</v>
          </cell>
          <cell r="M397">
            <v>37914</v>
          </cell>
        </row>
        <row r="398">
          <cell r="B398" t="str">
            <v>LME 15 Mo. Midpoint</v>
          </cell>
          <cell r="F398">
            <v>1478</v>
          </cell>
          <cell r="M398">
            <v>37915</v>
          </cell>
        </row>
        <row r="399">
          <cell r="B399" t="str">
            <v>LME 15 Mo. Midpoint</v>
          </cell>
          <cell r="F399">
            <v>1477</v>
          </cell>
          <cell r="M399">
            <v>37916</v>
          </cell>
        </row>
        <row r="400">
          <cell r="B400" t="str">
            <v>LME 15 Mo. Midpoint</v>
          </cell>
          <cell r="F400">
            <v>1472</v>
          </cell>
          <cell r="M400">
            <v>37917</v>
          </cell>
        </row>
        <row r="401">
          <cell r="B401" t="str">
            <v>LME 15 Mo. Midpoint</v>
          </cell>
          <cell r="F401">
            <v>1463</v>
          </cell>
          <cell r="M401">
            <v>37918</v>
          </cell>
        </row>
        <row r="402">
          <cell r="B402" t="str">
            <v>LME 15 Mo. Midpoint</v>
          </cell>
          <cell r="F402">
            <v>1470</v>
          </cell>
          <cell r="M402">
            <v>37921</v>
          </cell>
        </row>
        <row r="403">
          <cell r="B403" t="str">
            <v>LME 15 Mo. Midpoint</v>
          </cell>
          <cell r="F403">
            <v>1468</v>
          </cell>
          <cell r="M403">
            <v>37922</v>
          </cell>
        </row>
        <row r="404">
          <cell r="B404" t="str">
            <v>LME 15 Mo. Midpoint</v>
          </cell>
          <cell r="F404">
            <v>1472</v>
          </cell>
          <cell r="M404">
            <v>37923</v>
          </cell>
        </row>
        <row r="405">
          <cell r="B405" t="str">
            <v>LME 15 Mo. Midpoint</v>
          </cell>
          <cell r="F405">
            <v>1485</v>
          </cell>
          <cell r="M405">
            <v>37924</v>
          </cell>
        </row>
        <row r="406">
          <cell r="B406" t="str">
            <v>LME 15 Mo. Midpoint</v>
          </cell>
          <cell r="F406">
            <v>1490</v>
          </cell>
          <cell r="M406">
            <v>37925</v>
          </cell>
        </row>
        <row r="407">
          <cell r="B407" t="str">
            <v>LME 15 Mo. Midpoint</v>
          </cell>
          <cell r="F407">
            <v>1482</v>
          </cell>
          <cell r="M407">
            <v>37928</v>
          </cell>
        </row>
        <row r="408">
          <cell r="B408" t="str">
            <v>LME 15 Mo. Midpoint</v>
          </cell>
          <cell r="F408">
            <v>1485</v>
          </cell>
          <cell r="M408">
            <v>37929</v>
          </cell>
        </row>
        <row r="409">
          <cell r="B409" t="str">
            <v>LME 15 Mo. Midpoint</v>
          </cell>
          <cell r="F409">
            <v>1475</v>
          </cell>
          <cell r="M409">
            <v>37930</v>
          </cell>
        </row>
        <row r="410">
          <cell r="B410" t="str">
            <v>LME 15 Mo. Midpoint</v>
          </cell>
          <cell r="F410">
            <v>1482</v>
          </cell>
          <cell r="M410">
            <v>37931</v>
          </cell>
        </row>
        <row r="411">
          <cell r="B411" t="str">
            <v>LME 15 Mo. Midpoint</v>
          </cell>
          <cell r="F411">
            <v>1480</v>
          </cell>
          <cell r="M411">
            <v>37932</v>
          </cell>
        </row>
        <row r="412">
          <cell r="B412" t="str">
            <v>LME 15 Mo. Midpoint</v>
          </cell>
          <cell r="F412">
            <v>1488</v>
          </cell>
          <cell r="M412">
            <v>37935</v>
          </cell>
        </row>
        <row r="413">
          <cell r="B413" t="str">
            <v>LME 15 Mo. Midpoint</v>
          </cell>
          <cell r="F413">
            <v>1485</v>
          </cell>
          <cell r="M413">
            <v>37936</v>
          </cell>
        </row>
        <row r="414">
          <cell r="B414" t="str">
            <v>LME 15 Mo. Midpoint</v>
          </cell>
          <cell r="F414">
            <v>1488</v>
          </cell>
          <cell r="M414">
            <v>37937</v>
          </cell>
        </row>
        <row r="415">
          <cell r="B415" t="str">
            <v>LME 15 Mo. Midpoint</v>
          </cell>
          <cell r="F415">
            <v>1498</v>
          </cell>
          <cell r="M415">
            <v>37938</v>
          </cell>
        </row>
        <row r="416">
          <cell r="B416" t="str">
            <v>LME 15 Mo. Midpoint</v>
          </cell>
          <cell r="F416">
            <v>1502</v>
          </cell>
          <cell r="M416">
            <v>37939</v>
          </cell>
        </row>
        <row r="417">
          <cell r="B417" t="str">
            <v>LME 15 Mo. Midpoint</v>
          </cell>
          <cell r="F417">
            <v>1492</v>
          </cell>
          <cell r="M417">
            <v>37942</v>
          </cell>
        </row>
        <row r="418">
          <cell r="B418" t="str">
            <v>LME 15 Mo. Midpoint</v>
          </cell>
          <cell r="F418">
            <v>1490</v>
          </cell>
          <cell r="M418">
            <v>37943</v>
          </cell>
        </row>
        <row r="419">
          <cell r="B419" t="str">
            <v>LME 15 Mo. Midpoint</v>
          </cell>
          <cell r="F419">
            <v>1498</v>
          </cell>
          <cell r="M419">
            <v>37944</v>
          </cell>
        </row>
        <row r="420">
          <cell r="B420" t="str">
            <v>LME 15 Mo. Midpoint</v>
          </cell>
          <cell r="F420">
            <v>1485</v>
          </cell>
          <cell r="M420">
            <v>37945</v>
          </cell>
        </row>
        <row r="421">
          <cell r="B421" t="str">
            <v>LME 15 Mo. Midpoint</v>
          </cell>
          <cell r="F421">
            <v>1490</v>
          </cell>
          <cell r="M421">
            <v>37946</v>
          </cell>
        </row>
        <row r="422">
          <cell r="B422" t="str">
            <v>LME 15 Mo. Midpoint</v>
          </cell>
          <cell r="F422">
            <v>1493</v>
          </cell>
          <cell r="M422">
            <v>37949</v>
          </cell>
        </row>
        <row r="423">
          <cell r="B423" t="str">
            <v>LME 15 Mo. Midpoint</v>
          </cell>
          <cell r="F423">
            <v>1503</v>
          </cell>
          <cell r="M423">
            <v>37950</v>
          </cell>
        </row>
        <row r="424">
          <cell r="B424" t="str">
            <v>LME 15 Mo. Midpoint</v>
          </cell>
          <cell r="F424">
            <v>1495</v>
          </cell>
          <cell r="M424">
            <v>37951</v>
          </cell>
        </row>
        <row r="425">
          <cell r="B425" t="str">
            <v>LME 15 Mo. Midpoint</v>
          </cell>
          <cell r="F425">
            <v>1498</v>
          </cell>
          <cell r="M425">
            <v>37952</v>
          </cell>
        </row>
        <row r="426">
          <cell r="B426" t="str">
            <v>LME 15 Mo. Midpoint</v>
          </cell>
          <cell r="F426">
            <v>1508</v>
          </cell>
          <cell r="M426">
            <v>37953</v>
          </cell>
        </row>
        <row r="427">
          <cell r="B427" t="str">
            <v>LME 15 Mo. Midpoint</v>
          </cell>
          <cell r="F427">
            <v>1508</v>
          </cell>
          <cell r="M427">
            <v>37956</v>
          </cell>
        </row>
        <row r="428">
          <cell r="B428" t="str">
            <v>LME 15 Mo. Midpoint</v>
          </cell>
          <cell r="F428">
            <v>1518</v>
          </cell>
          <cell r="M428">
            <v>37957</v>
          </cell>
        </row>
        <row r="429">
          <cell r="B429" t="str">
            <v>LME 15 Mo. Midpoint</v>
          </cell>
          <cell r="F429">
            <v>1520</v>
          </cell>
          <cell r="M429">
            <v>37958</v>
          </cell>
        </row>
        <row r="430">
          <cell r="B430" t="str">
            <v>LME 15 Mo. Midpoint</v>
          </cell>
          <cell r="F430">
            <v>1522</v>
          </cell>
          <cell r="M430">
            <v>37959</v>
          </cell>
        </row>
        <row r="431">
          <cell r="B431" t="str">
            <v>LME 15 Mo. Midpoint</v>
          </cell>
          <cell r="F431">
            <v>1528</v>
          </cell>
          <cell r="M431">
            <v>37960</v>
          </cell>
        </row>
        <row r="432">
          <cell r="B432" t="str">
            <v>LME 15 Mo. Midpoint</v>
          </cell>
          <cell r="F432">
            <v>1530</v>
          </cell>
          <cell r="M432">
            <v>37963</v>
          </cell>
        </row>
        <row r="433">
          <cell r="B433" t="str">
            <v>LME 15 Mo. Midpoint</v>
          </cell>
          <cell r="F433">
            <v>1528</v>
          </cell>
          <cell r="M433">
            <v>37964</v>
          </cell>
        </row>
        <row r="434">
          <cell r="B434" t="str">
            <v>LME 15 Mo. Midpoint</v>
          </cell>
          <cell r="F434">
            <v>1533</v>
          </cell>
          <cell r="M434">
            <v>37965</v>
          </cell>
        </row>
        <row r="435">
          <cell r="B435" t="str">
            <v>LME 15 Mo. Midpoint</v>
          </cell>
          <cell r="F435">
            <v>1533</v>
          </cell>
          <cell r="M435">
            <v>37966</v>
          </cell>
        </row>
        <row r="436">
          <cell r="B436" t="str">
            <v>LME 15 Mo. Midpoint</v>
          </cell>
          <cell r="F436">
            <v>1537</v>
          </cell>
          <cell r="M436">
            <v>37967</v>
          </cell>
        </row>
        <row r="437">
          <cell r="B437" t="str">
            <v>LME 15 Mo. Midpoint</v>
          </cell>
          <cell r="F437">
            <v>1538</v>
          </cell>
          <cell r="M437">
            <v>37970</v>
          </cell>
        </row>
        <row r="438">
          <cell r="B438" t="str">
            <v>LME 15 Mo. Midpoint</v>
          </cell>
          <cell r="F438">
            <v>1540</v>
          </cell>
          <cell r="M438">
            <v>37971</v>
          </cell>
        </row>
        <row r="439">
          <cell r="B439" t="str">
            <v>LME 15 Mo. Midpoint</v>
          </cell>
          <cell r="F439">
            <v>1550</v>
          </cell>
          <cell r="M439">
            <v>37972</v>
          </cell>
        </row>
        <row r="440">
          <cell r="B440" t="str">
            <v>LME 15 Mo. Midpoint</v>
          </cell>
          <cell r="F440">
            <v>1550</v>
          </cell>
          <cell r="M440">
            <v>37973</v>
          </cell>
        </row>
        <row r="441">
          <cell r="B441" t="str">
            <v>LME 15 Mo. Midpoint</v>
          </cell>
          <cell r="F441">
            <v>1558</v>
          </cell>
          <cell r="M441">
            <v>37974</v>
          </cell>
        </row>
        <row r="442">
          <cell r="B442" t="str">
            <v>LME 15 Mo. Midpoint</v>
          </cell>
          <cell r="F442">
            <v>1550</v>
          </cell>
          <cell r="M442">
            <v>37977</v>
          </cell>
        </row>
        <row r="443">
          <cell r="B443" t="str">
            <v>LME 15 Mo. Midpoint</v>
          </cell>
          <cell r="F443">
            <v>1553</v>
          </cell>
          <cell r="M443">
            <v>37978</v>
          </cell>
        </row>
        <row r="444">
          <cell r="B444" t="str">
            <v>LME 15 Mo. Midpoint</v>
          </cell>
          <cell r="F444">
            <v>1555</v>
          </cell>
          <cell r="M444">
            <v>37979</v>
          </cell>
        </row>
        <row r="445">
          <cell r="B445" t="str">
            <v>LME 15 Mo. Midpoint</v>
          </cell>
          <cell r="F445">
            <v>1553</v>
          </cell>
          <cell r="M445">
            <v>37984</v>
          </cell>
        </row>
        <row r="446">
          <cell r="B446" t="str">
            <v>LME 15 Mo. Midpoint</v>
          </cell>
          <cell r="F446">
            <v>1550</v>
          </cell>
          <cell r="M446">
            <v>37985</v>
          </cell>
        </row>
        <row r="447">
          <cell r="B447" t="str">
            <v>LME 15 Mo. Midpoint</v>
          </cell>
          <cell r="F447">
            <v>1558</v>
          </cell>
          <cell r="M447">
            <v>37986</v>
          </cell>
        </row>
        <row r="448">
          <cell r="B448" t="str">
            <v>LME 15 Mo. Midpoint</v>
          </cell>
          <cell r="F448">
            <v>1563</v>
          </cell>
          <cell r="M448">
            <v>37988</v>
          </cell>
        </row>
        <row r="449">
          <cell r="B449" t="str">
            <v>LME 15 Mo. Midpoint</v>
          </cell>
          <cell r="F449">
            <v>1558</v>
          </cell>
          <cell r="M449">
            <v>37991</v>
          </cell>
        </row>
        <row r="450">
          <cell r="B450" t="str">
            <v>LME 15 Mo. Midpoint</v>
          </cell>
          <cell r="F450">
            <v>1570</v>
          </cell>
          <cell r="M450">
            <v>37992</v>
          </cell>
        </row>
        <row r="451">
          <cell r="B451" t="str">
            <v>LME 15 Mo. Midpoint</v>
          </cell>
          <cell r="F451">
            <v>1568</v>
          </cell>
          <cell r="M451">
            <v>37993</v>
          </cell>
        </row>
        <row r="452">
          <cell r="B452" t="str">
            <v>LME 15 Mo. Midpoint</v>
          </cell>
          <cell r="F452">
            <v>1572</v>
          </cell>
          <cell r="M452">
            <v>37994</v>
          </cell>
        </row>
        <row r="453">
          <cell r="B453" t="str">
            <v>LME 15 Mo. Midpoint</v>
          </cell>
          <cell r="F453">
            <v>1570</v>
          </cell>
          <cell r="M453">
            <v>37995</v>
          </cell>
        </row>
        <row r="454">
          <cell r="B454" t="str">
            <v>LME 15 Mo. Midpoint</v>
          </cell>
          <cell r="F454">
            <v>1575</v>
          </cell>
          <cell r="M454">
            <v>37998</v>
          </cell>
        </row>
        <row r="455">
          <cell r="B455" t="str">
            <v>LME 15 Mo. Midpoint</v>
          </cell>
          <cell r="F455">
            <v>1577</v>
          </cell>
          <cell r="M455">
            <v>37999</v>
          </cell>
        </row>
        <row r="456">
          <cell r="B456" t="str">
            <v>LME 15 Mo. Midpoint</v>
          </cell>
          <cell r="F456">
            <v>1577</v>
          </cell>
          <cell r="M456">
            <v>38000</v>
          </cell>
        </row>
        <row r="457">
          <cell r="B457" t="str">
            <v>LME 15 Mo. Midpoint</v>
          </cell>
          <cell r="F457">
            <v>1582</v>
          </cell>
          <cell r="M457">
            <v>38001</v>
          </cell>
        </row>
        <row r="458">
          <cell r="B458" t="str">
            <v>LME 15 Mo. Midpoint</v>
          </cell>
          <cell r="F458">
            <v>1593</v>
          </cell>
          <cell r="M458">
            <v>38002</v>
          </cell>
        </row>
        <row r="459">
          <cell r="B459" t="str">
            <v>LME 15 Mo. Midpoint</v>
          </cell>
          <cell r="F459">
            <v>1593</v>
          </cell>
          <cell r="M459">
            <v>38005</v>
          </cell>
        </row>
        <row r="460">
          <cell r="B460" t="str">
            <v>LME 15 Mo. Midpoint</v>
          </cell>
          <cell r="F460">
            <v>1593</v>
          </cell>
          <cell r="M460">
            <v>38006</v>
          </cell>
        </row>
        <row r="461">
          <cell r="B461" t="str">
            <v>LME 15 Mo. Midpoint</v>
          </cell>
          <cell r="F461">
            <v>1597</v>
          </cell>
          <cell r="M461">
            <v>38007</v>
          </cell>
        </row>
        <row r="462">
          <cell r="B462" t="str">
            <v>LME 15 Mo. Midpoint</v>
          </cell>
          <cell r="F462">
            <v>1605</v>
          </cell>
          <cell r="M462">
            <v>38008</v>
          </cell>
        </row>
        <row r="463">
          <cell r="B463" t="str">
            <v>LME 15 Mo. Midpoint</v>
          </cell>
          <cell r="F463">
            <v>1602</v>
          </cell>
          <cell r="M463">
            <v>38009</v>
          </cell>
        </row>
        <row r="464">
          <cell r="B464" t="str">
            <v>LME 15 Mo. Midpoint</v>
          </cell>
          <cell r="F464">
            <v>1600</v>
          </cell>
          <cell r="M464">
            <v>38012</v>
          </cell>
        </row>
        <row r="465">
          <cell r="B465" t="str">
            <v>LME 15 Mo. Midpoint</v>
          </cell>
          <cell r="F465">
            <v>1595</v>
          </cell>
          <cell r="M465">
            <v>38013</v>
          </cell>
        </row>
        <row r="466">
          <cell r="B466" t="str">
            <v>LME 15 Mo. Midpoint</v>
          </cell>
          <cell r="F466">
            <v>1602</v>
          </cell>
          <cell r="M466">
            <v>38014</v>
          </cell>
        </row>
        <row r="467">
          <cell r="B467" t="str">
            <v>LME 15 Mo. Midpoint</v>
          </cell>
          <cell r="F467">
            <v>1605</v>
          </cell>
          <cell r="M467">
            <v>38015</v>
          </cell>
        </row>
        <row r="468">
          <cell r="B468" t="str">
            <v>LME 15 Mo. Midpoint</v>
          </cell>
          <cell r="F468">
            <v>1615</v>
          </cell>
          <cell r="M468">
            <v>38016</v>
          </cell>
        </row>
        <row r="469">
          <cell r="B469" t="str">
            <v>LME 15 Mo. Midpoint</v>
          </cell>
          <cell r="F469">
            <v>1610</v>
          </cell>
          <cell r="M469">
            <v>38019</v>
          </cell>
        </row>
        <row r="470">
          <cell r="B470" t="str">
            <v>LME 15 Mo. Midpoint</v>
          </cell>
          <cell r="F470">
            <v>1617</v>
          </cell>
          <cell r="M470">
            <v>38020</v>
          </cell>
        </row>
        <row r="471">
          <cell r="B471" t="str">
            <v>LME 15 Mo. Midpoint</v>
          </cell>
          <cell r="F471">
            <v>1613</v>
          </cell>
          <cell r="M471">
            <v>38021</v>
          </cell>
        </row>
        <row r="472">
          <cell r="B472" t="str">
            <v>LME 15 Mo. Midpoint</v>
          </cell>
          <cell r="F472">
            <v>1620</v>
          </cell>
          <cell r="M472">
            <v>38022</v>
          </cell>
        </row>
        <row r="473">
          <cell r="B473" t="str">
            <v>LME 15 Mo. Midpoint</v>
          </cell>
          <cell r="F473">
            <v>1618</v>
          </cell>
          <cell r="M473">
            <v>38023</v>
          </cell>
        </row>
        <row r="474">
          <cell r="B474" t="str">
            <v>LME 15 Mo. Midpoint</v>
          </cell>
          <cell r="F474">
            <v>1633</v>
          </cell>
          <cell r="M474">
            <v>38026</v>
          </cell>
        </row>
        <row r="475">
          <cell r="B475" t="str">
            <v>LME 15 Mo. Midpoint</v>
          </cell>
          <cell r="F475">
            <v>1633</v>
          </cell>
          <cell r="M475">
            <v>38027</v>
          </cell>
        </row>
        <row r="476">
          <cell r="B476" t="str">
            <v>LME 15 Mo. Midpoint</v>
          </cell>
          <cell r="F476">
            <v>1633</v>
          </cell>
          <cell r="M476">
            <v>38028</v>
          </cell>
        </row>
        <row r="477">
          <cell r="B477" t="str">
            <v>LME 15 Mo. Midpoint</v>
          </cell>
          <cell r="F477">
            <v>1658</v>
          </cell>
          <cell r="M477">
            <v>38029</v>
          </cell>
        </row>
        <row r="478">
          <cell r="B478" t="str">
            <v>LME 15 Mo. Midpoint</v>
          </cell>
          <cell r="F478">
            <v>1655</v>
          </cell>
          <cell r="M478">
            <v>38030</v>
          </cell>
        </row>
        <row r="479">
          <cell r="B479" t="str">
            <v>LME 15 Mo. Midpoint</v>
          </cell>
          <cell r="F479">
            <v>1660</v>
          </cell>
          <cell r="M479">
            <v>38033</v>
          </cell>
        </row>
        <row r="480">
          <cell r="B480" t="str">
            <v>LME 15 Mo. Midpoint</v>
          </cell>
          <cell r="F480">
            <v>1668</v>
          </cell>
          <cell r="M480">
            <v>38034</v>
          </cell>
        </row>
        <row r="481">
          <cell r="B481" t="str">
            <v>LME 15 Mo. Midpoint</v>
          </cell>
          <cell r="F481">
            <v>1690</v>
          </cell>
          <cell r="M481">
            <v>38035</v>
          </cell>
        </row>
        <row r="482">
          <cell r="B482" t="str">
            <v>LME 15 Mo. Midpoint</v>
          </cell>
          <cell r="F482">
            <v>1677</v>
          </cell>
          <cell r="M482">
            <v>38036</v>
          </cell>
        </row>
        <row r="483">
          <cell r="B483" t="str">
            <v>LME 15 Mo. Midpoint</v>
          </cell>
          <cell r="F483">
            <v>1658</v>
          </cell>
          <cell r="M483">
            <v>38037</v>
          </cell>
        </row>
        <row r="484">
          <cell r="B484" t="str">
            <v>LME 15 Mo. Midpoint</v>
          </cell>
          <cell r="F484">
            <v>1645</v>
          </cell>
          <cell r="M484">
            <v>38040</v>
          </cell>
        </row>
        <row r="485">
          <cell r="B485" t="str">
            <v>LME 15 Mo. Midpoint</v>
          </cell>
          <cell r="F485">
            <v>1658</v>
          </cell>
          <cell r="M485">
            <v>38041</v>
          </cell>
        </row>
        <row r="486">
          <cell r="B486" t="str">
            <v>LME 15 Mo. Midpoint</v>
          </cell>
          <cell r="F486">
            <v>1668</v>
          </cell>
          <cell r="M486">
            <v>38042</v>
          </cell>
        </row>
        <row r="487">
          <cell r="B487" t="str">
            <v>LME 15 Mo. Midpoint</v>
          </cell>
          <cell r="F487">
            <v>1653</v>
          </cell>
          <cell r="M487">
            <v>38043</v>
          </cell>
        </row>
        <row r="488">
          <cell r="B488" t="str">
            <v>LME 15 Mo. Midpoint</v>
          </cell>
          <cell r="F488">
            <v>1665</v>
          </cell>
          <cell r="M488">
            <v>38044</v>
          </cell>
        </row>
        <row r="489">
          <cell r="B489" t="str">
            <v>LME 15 Mo. Midpoint</v>
          </cell>
          <cell r="F489">
            <v>1670</v>
          </cell>
          <cell r="M489">
            <v>38047</v>
          </cell>
        </row>
        <row r="490">
          <cell r="B490" t="str">
            <v>LME 15 Mo. Midpoint</v>
          </cell>
          <cell r="F490">
            <v>1660</v>
          </cell>
          <cell r="M490">
            <v>38048</v>
          </cell>
        </row>
        <row r="491">
          <cell r="B491" t="str">
            <v>LME 15 Mo. Midpoint</v>
          </cell>
          <cell r="F491">
            <v>1643</v>
          </cell>
          <cell r="M491">
            <v>38049</v>
          </cell>
        </row>
        <row r="492">
          <cell r="B492" t="str">
            <v>LME 15 Mo. Midpoint</v>
          </cell>
          <cell r="F492">
            <v>1610</v>
          </cell>
          <cell r="M492">
            <v>38050</v>
          </cell>
        </row>
        <row r="493">
          <cell r="B493" t="str">
            <v>LME 15 Mo. Midpoint</v>
          </cell>
          <cell r="F493">
            <v>1598</v>
          </cell>
          <cell r="M493">
            <v>38051</v>
          </cell>
        </row>
        <row r="494">
          <cell r="B494" t="str">
            <v>LME 15 Mo. Midpoint</v>
          </cell>
          <cell r="F494">
            <v>1610</v>
          </cell>
          <cell r="M494">
            <v>38054</v>
          </cell>
        </row>
        <row r="495">
          <cell r="B495" t="str">
            <v>LME 15 Mo. Midpoint</v>
          </cell>
          <cell r="F495">
            <v>1598</v>
          </cell>
          <cell r="M495">
            <v>38055</v>
          </cell>
        </row>
        <row r="496">
          <cell r="B496" t="str">
            <v>LME 15 Mo. Midpoint</v>
          </cell>
          <cell r="F496">
            <v>1610</v>
          </cell>
          <cell r="M496">
            <v>38056</v>
          </cell>
        </row>
        <row r="497">
          <cell r="B497" t="str">
            <v>LME 15 Mo. Midpoint</v>
          </cell>
          <cell r="F497">
            <v>1613</v>
          </cell>
          <cell r="M497">
            <v>38057</v>
          </cell>
        </row>
        <row r="498">
          <cell r="B498" t="str">
            <v>LME 15 Mo. Midpoint</v>
          </cell>
          <cell r="F498">
            <v>1613</v>
          </cell>
          <cell r="M498">
            <v>38058</v>
          </cell>
        </row>
        <row r="499">
          <cell r="B499" t="str">
            <v>LME 15 Mo. Midpoint</v>
          </cell>
          <cell r="F499">
            <v>1605</v>
          </cell>
          <cell r="M499">
            <v>38061</v>
          </cell>
        </row>
        <row r="500">
          <cell r="B500" t="str">
            <v>LME 15 Mo. Midpoint</v>
          </cell>
          <cell r="F500">
            <v>1622</v>
          </cell>
          <cell r="M500">
            <v>38062</v>
          </cell>
        </row>
        <row r="501">
          <cell r="B501" t="str">
            <v>LME 15 Mo. Midpoint</v>
          </cell>
          <cell r="F501">
            <v>1625</v>
          </cell>
          <cell r="M501">
            <v>38063</v>
          </cell>
        </row>
        <row r="502">
          <cell r="B502" t="str">
            <v>LME 15 Mo. Midpoint</v>
          </cell>
          <cell r="F502">
            <v>1615</v>
          </cell>
          <cell r="M502">
            <v>38064</v>
          </cell>
        </row>
        <row r="503">
          <cell r="B503" t="str">
            <v>LME 15 Mo. Midpoint</v>
          </cell>
          <cell r="F503">
            <v>1625</v>
          </cell>
          <cell r="M503">
            <v>38065</v>
          </cell>
        </row>
        <row r="504">
          <cell r="B504" t="str">
            <v>LME 15 Mo. Midpoint</v>
          </cell>
          <cell r="F504">
            <v>1637</v>
          </cell>
          <cell r="M504">
            <v>38068</v>
          </cell>
        </row>
        <row r="505">
          <cell r="B505" t="str">
            <v>LME 15 Mo. Midpoint</v>
          </cell>
          <cell r="F505">
            <v>1617</v>
          </cell>
          <cell r="M505">
            <v>38069</v>
          </cell>
        </row>
        <row r="506">
          <cell r="B506" t="str">
            <v>LME 15 Mo. Midpoint</v>
          </cell>
          <cell r="F506">
            <v>1608</v>
          </cell>
          <cell r="M506">
            <v>38070</v>
          </cell>
        </row>
        <row r="507">
          <cell r="B507" t="str">
            <v>LME 15 Mo. Midpoint</v>
          </cell>
          <cell r="F507">
            <v>1602</v>
          </cell>
          <cell r="M507">
            <v>38071</v>
          </cell>
        </row>
        <row r="508">
          <cell r="B508" t="str">
            <v>LME 15 Mo. Midpoint</v>
          </cell>
          <cell r="F508">
            <v>1608</v>
          </cell>
          <cell r="M508">
            <v>38072</v>
          </cell>
        </row>
        <row r="509">
          <cell r="B509" t="str">
            <v>LME 15 Mo. Midpoint</v>
          </cell>
          <cell r="F509">
            <v>1623</v>
          </cell>
          <cell r="M509">
            <v>38075</v>
          </cell>
        </row>
        <row r="510">
          <cell r="B510" t="str">
            <v>LME 15 Mo. Midpoint</v>
          </cell>
          <cell r="F510">
            <v>1633</v>
          </cell>
          <cell r="M510">
            <v>38076</v>
          </cell>
        </row>
        <row r="511">
          <cell r="B511" t="str">
            <v>LME 15 Mo. Midpoint</v>
          </cell>
          <cell r="F511">
            <v>1643</v>
          </cell>
          <cell r="M511">
            <v>38077</v>
          </cell>
        </row>
        <row r="512">
          <cell r="B512" t="str">
            <v>LME 15 Mo. Midpoint</v>
          </cell>
          <cell r="F512">
            <v>1668</v>
          </cell>
          <cell r="M512">
            <v>38078</v>
          </cell>
        </row>
        <row r="513">
          <cell r="B513" t="str">
            <v>LME 15 Mo. Midpoint</v>
          </cell>
          <cell r="F513">
            <v>1675</v>
          </cell>
          <cell r="M513">
            <v>38079</v>
          </cell>
        </row>
        <row r="514">
          <cell r="B514" t="str">
            <v>LME 15 Mo. Midpoint</v>
          </cell>
          <cell r="F514">
            <v>1668</v>
          </cell>
          <cell r="M514">
            <v>38082</v>
          </cell>
        </row>
        <row r="515">
          <cell r="B515" t="str">
            <v>LME 15 Mo. Midpoint</v>
          </cell>
          <cell r="F515">
            <v>1668</v>
          </cell>
          <cell r="M515">
            <v>38083</v>
          </cell>
        </row>
        <row r="516">
          <cell r="B516" t="str">
            <v>LME 15 Mo. Midpoint</v>
          </cell>
          <cell r="F516">
            <v>1663</v>
          </cell>
          <cell r="M516">
            <v>38084</v>
          </cell>
        </row>
        <row r="517">
          <cell r="B517" t="str">
            <v>LME 15 Mo. Midpoint</v>
          </cell>
          <cell r="F517">
            <v>1660</v>
          </cell>
          <cell r="M517">
            <v>38085</v>
          </cell>
        </row>
        <row r="518">
          <cell r="B518" t="str">
            <v>LME 15 Mo. Midpoint</v>
          </cell>
          <cell r="F518">
            <v>1668</v>
          </cell>
          <cell r="M518">
            <v>38090</v>
          </cell>
        </row>
        <row r="519">
          <cell r="B519" t="str">
            <v>LME 15 Mo. Midpoint</v>
          </cell>
          <cell r="F519">
            <v>1685</v>
          </cell>
          <cell r="M519">
            <v>38091</v>
          </cell>
        </row>
        <row r="520">
          <cell r="B520" t="str">
            <v>LME 15 Mo. Midpoint</v>
          </cell>
          <cell r="F520">
            <v>1700</v>
          </cell>
          <cell r="M520">
            <v>38092</v>
          </cell>
        </row>
        <row r="521">
          <cell r="B521" t="str">
            <v>LME 15 Mo. Midpoint</v>
          </cell>
          <cell r="F521">
            <v>1710</v>
          </cell>
          <cell r="M521">
            <v>38093</v>
          </cell>
        </row>
        <row r="522">
          <cell r="B522" t="str">
            <v>LME 15 Mo. Midpoint</v>
          </cell>
          <cell r="F522">
            <v>1717</v>
          </cell>
          <cell r="M522">
            <v>38096</v>
          </cell>
        </row>
        <row r="523">
          <cell r="B523" t="str">
            <v>LME 15 Mo. Midpoint</v>
          </cell>
          <cell r="F523">
            <v>1695</v>
          </cell>
          <cell r="M523">
            <v>38097</v>
          </cell>
        </row>
        <row r="524">
          <cell r="B524" t="str">
            <v>LME 15 Mo. Midpoint</v>
          </cell>
          <cell r="F524">
            <v>1628</v>
          </cell>
          <cell r="M524">
            <v>38098</v>
          </cell>
        </row>
        <row r="525">
          <cell r="B525" t="str">
            <v>LME 15 Mo. Midpoint</v>
          </cell>
          <cell r="F525">
            <v>1637</v>
          </cell>
          <cell r="M525">
            <v>38099</v>
          </cell>
        </row>
        <row r="526">
          <cell r="B526" t="str">
            <v>LME 15 Mo. Midpoint</v>
          </cell>
          <cell r="F526">
            <v>1640</v>
          </cell>
          <cell r="M526">
            <v>38100</v>
          </cell>
        </row>
        <row r="527">
          <cell r="B527" t="str">
            <v>LME 15 Mo. Midpoint</v>
          </cell>
          <cell r="F527">
            <v>1637</v>
          </cell>
          <cell r="M527">
            <v>38103</v>
          </cell>
        </row>
        <row r="528">
          <cell r="B528" t="str">
            <v>LME 15 Mo. Midpoint</v>
          </cell>
          <cell r="F528">
            <v>1650</v>
          </cell>
          <cell r="M528">
            <v>38104</v>
          </cell>
        </row>
        <row r="529">
          <cell r="B529" t="str">
            <v>LME 15 Mo. Midpoint</v>
          </cell>
          <cell r="F529">
            <v>1597</v>
          </cell>
          <cell r="M529">
            <v>38105</v>
          </cell>
        </row>
        <row r="530">
          <cell r="B530" t="str">
            <v>LME 15 Mo. Midpoint</v>
          </cell>
          <cell r="F530">
            <v>1613</v>
          </cell>
          <cell r="M530">
            <v>38106</v>
          </cell>
        </row>
        <row r="531">
          <cell r="B531" t="str">
            <v>LME 15 Mo. Midpoint</v>
          </cell>
          <cell r="F531">
            <v>1608</v>
          </cell>
          <cell r="M531">
            <v>38107</v>
          </cell>
        </row>
        <row r="532">
          <cell r="B532" t="str">
            <v>LME 15 Mo. Midpoint</v>
          </cell>
          <cell r="F532">
            <v>1625</v>
          </cell>
          <cell r="M532">
            <v>38111</v>
          </cell>
        </row>
        <row r="533">
          <cell r="B533" t="str">
            <v>LME 15 Mo. Midpoint</v>
          </cell>
          <cell r="F533">
            <v>1610</v>
          </cell>
          <cell r="M533">
            <v>38112</v>
          </cell>
        </row>
        <row r="534">
          <cell r="B534" t="str">
            <v>LME 15 Mo. Midpoint</v>
          </cell>
          <cell r="F534">
            <v>1615</v>
          </cell>
          <cell r="M534">
            <v>38113</v>
          </cell>
        </row>
        <row r="535">
          <cell r="B535" t="str">
            <v>LME 15 Mo. Midpoint</v>
          </cell>
          <cell r="F535">
            <v>1600</v>
          </cell>
          <cell r="M535">
            <v>38114</v>
          </cell>
        </row>
        <row r="536">
          <cell r="B536" t="str">
            <v>LME 15 Mo. Midpoint</v>
          </cell>
          <cell r="F536">
            <v>1567</v>
          </cell>
          <cell r="M536">
            <v>38117</v>
          </cell>
        </row>
        <row r="537">
          <cell r="B537" t="str">
            <v>LME 15 Mo. Midpoint</v>
          </cell>
          <cell r="F537">
            <v>1577</v>
          </cell>
          <cell r="M537">
            <v>38118</v>
          </cell>
        </row>
        <row r="538">
          <cell r="B538" t="str">
            <v>LME 15 Mo. Midpoint</v>
          </cell>
          <cell r="F538">
            <v>1588</v>
          </cell>
          <cell r="M538">
            <v>38119</v>
          </cell>
        </row>
        <row r="539">
          <cell r="B539" t="str">
            <v>LME 15 Mo. Midpoint</v>
          </cell>
          <cell r="F539">
            <v>1565</v>
          </cell>
          <cell r="M539">
            <v>38120</v>
          </cell>
        </row>
        <row r="540">
          <cell r="B540" t="str">
            <v>LME 15 Mo. Midpoint</v>
          </cell>
          <cell r="F540">
            <v>1560</v>
          </cell>
          <cell r="M540">
            <v>38121</v>
          </cell>
        </row>
        <row r="541">
          <cell r="B541" t="str">
            <v>LME 15 Mo. Midpoint</v>
          </cell>
          <cell r="F541">
            <v>1555</v>
          </cell>
          <cell r="M541">
            <v>38124</v>
          </cell>
        </row>
        <row r="542">
          <cell r="B542" t="str">
            <v>LME 15 Mo. Midpoint</v>
          </cell>
          <cell r="F542">
            <v>1573</v>
          </cell>
          <cell r="M542">
            <v>38125</v>
          </cell>
        </row>
        <row r="543">
          <cell r="B543" t="str">
            <v>LME 15 Mo. Midpoint</v>
          </cell>
          <cell r="F543">
            <v>1587</v>
          </cell>
          <cell r="M543">
            <v>38126</v>
          </cell>
        </row>
        <row r="544">
          <cell r="B544" t="str">
            <v>LME 15 Mo. Midpoint</v>
          </cell>
          <cell r="F544">
            <v>1565</v>
          </cell>
          <cell r="M544">
            <v>38127</v>
          </cell>
        </row>
        <row r="545">
          <cell r="B545" t="str">
            <v>LME 15 Mo. Midpoint</v>
          </cell>
          <cell r="F545">
            <v>1583</v>
          </cell>
          <cell r="M545">
            <v>38128</v>
          </cell>
        </row>
        <row r="546">
          <cell r="B546" t="str">
            <v>LME 15 Mo. Midpoint</v>
          </cell>
          <cell r="F546">
            <v>1595</v>
          </cell>
          <cell r="M546">
            <v>38131</v>
          </cell>
        </row>
        <row r="547">
          <cell r="B547" t="str">
            <v>LME 15 Mo. Midpoint</v>
          </cell>
          <cell r="F547">
            <v>1588</v>
          </cell>
          <cell r="M547">
            <v>38132</v>
          </cell>
        </row>
        <row r="548">
          <cell r="B548" t="str">
            <v>LME 15 Mo. Midpoint</v>
          </cell>
          <cell r="F548">
            <v>1600</v>
          </cell>
          <cell r="M548">
            <v>38133</v>
          </cell>
        </row>
        <row r="549">
          <cell r="B549" t="str">
            <v>LME 15 Mo. Midpoint</v>
          </cell>
          <cell r="F549">
            <v>1603</v>
          </cell>
          <cell r="M549">
            <v>38134</v>
          </cell>
        </row>
        <row r="550">
          <cell r="B550" t="str">
            <v>LME 15 Mo. Midpoint</v>
          </cell>
          <cell r="F550">
            <v>1608</v>
          </cell>
          <cell r="M550">
            <v>38135</v>
          </cell>
        </row>
        <row r="551">
          <cell r="B551" t="str">
            <v>LME 15 Mo. Midpoint</v>
          </cell>
          <cell r="F551">
            <v>1623</v>
          </cell>
          <cell r="M551">
            <v>38139</v>
          </cell>
        </row>
        <row r="552">
          <cell r="B552" t="str">
            <v>LME 15 Mo. Midpoint</v>
          </cell>
          <cell r="F552">
            <v>1643</v>
          </cell>
          <cell r="M552">
            <v>38140</v>
          </cell>
        </row>
        <row r="553">
          <cell r="B553" t="str">
            <v>LME 15 Mo. Midpoint</v>
          </cell>
          <cell r="F553">
            <v>1613</v>
          </cell>
          <cell r="M553">
            <v>38141</v>
          </cell>
        </row>
        <row r="554">
          <cell r="B554" t="str">
            <v>LME 15 Mo. Midpoint</v>
          </cell>
          <cell r="F554">
            <v>1598</v>
          </cell>
          <cell r="M554">
            <v>38142</v>
          </cell>
        </row>
        <row r="555">
          <cell r="B555" t="str">
            <v>LME 15 Mo. Midpoint</v>
          </cell>
          <cell r="F555">
            <v>1620</v>
          </cell>
          <cell r="M555">
            <v>38145</v>
          </cell>
        </row>
        <row r="556">
          <cell r="B556" t="str">
            <v>LME 15 Mo. Midpoint</v>
          </cell>
          <cell r="F556">
            <v>1618</v>
          </cell>
          <cell r="M556">
            <v>38146</v>
          </cell>
        </row>
        <row r="557">
          <cell r="B557" t="str">
            <v>LME 15 Mo. Midpoint</v>
          </cell>
          <cell r="F557">
            <v>1610</v>
          </cell>
          <cell r="M557">
            <v>38147</v>
          </cell>
        </row>
        <row r="558">
          <cell r="B558" t="str">
            <v>LME 15 Mo. Midpoint</v>
          </cell>
          <cell r="F558">
            <v>1588</v>
          </cell>
          <cell r="M558">
            <v>38148</v>
          </cell>
        </row>
        <row r="559">
          <cell r="B559" t="str">
            <v>LME 15 Mo. Midpoint</v>
          </cell>
          <cell r="F559">
            <v>1592</v>
          </cell>
          <cell r="M559">
            <v>38149</v>
          </cell>
        </row>
        <row r="560">
          <cell r="B560" t="str">
            <v>LME 15 Mo. Midpoint</v>
          </cell>
          <cell r="F560">
            <v>1593</v>
          </cell>
          <cell r="M560">
            <v>38152</v>
          </cell>
        </row>
        <row r="561">
          <cell r="B561" t="str">
            <v>LME 15 Mo. Midpoint</v>
          </cell>
          <cell r="F561">
            <v>1582</v>
          </cell>
          <cell r="M561">
            <v>38153</v>
          </cell>
        </row>
        <row r="562">
          <cell r="B562" t="str">
            <v>LME 15 Mo. Midpoint</v>
          </cell>
          <cell r="F562">
            <v>1602</v>
          </cell>
          <cell r="M562">
            <v>38154</v>
          </cell>
        </row>
        <row r="563">
          <cell r="B563" t="str">
            <v>LME 15 Mo. Midpoint</v>
          </cell>
          <cell r="F563">
            <v>1630</v>
          </cell>
          <cell r="M563">
            <v>38155</v>
          </cell>
        </row>
        <row r="564">
          <cell r="B564" t="str">
            <v>LME 15 Mo. Midpoint</v>
          </cell>
          <cell r="F564">
            <v>1642</v>
          </cell>
          <cell r="M564">
            <v>38156</v>
          </cell>
        </row>
        <row r="565">
          <cell r="B565" t="str">
            <v>LME 15 Mo. Midpoint</v>
          </cell>
          <cell r="F565">
            <v>1640</v>
          </cell>
          <cell r="M565">
            <v>38159</v>
          </cell>
        </row>
        <row r="566">
          <cell r="B566" t="str">
            <v>LME 15 Mo. Midpoint</v>
          </cell>
          <cell r="F566">
            <v>1620</v>
          </cell>
          <cell r="M566">
            <v>38160</v>
          </cell>
        </row>
        <row r="567">
          <cell r="B567" t="str">
            <v>LME 15 Mo. Midpoint</v>
          </cell>
          <cell r="F567">
            <v>1630</v>
          </cell>
          <cell r="M567">
            <v>38161</v>
          </cell>
        </row>
        <row r="568">
          <cell r="B568" t="str">
            <v>LME 15 Mo. Midpoint</v>
          </cell>
          <cell r="F568">
            <v>1640</v>
          </cell>
          <cell r="M568">
            <v>38162</v>
          </cell>
        </row>
        <row r="569">
          <cell r="B569" t="str">
            <v>LME 15 Mo. Midpoint</v>
          </cell>
          <cell r="F569">
            <v>1643</v>
          </cell>
          <cell r="M569">
            <v>38163</v>
          </cell>
        </row>
        <row r="570">
          <cell r="B570" t="str">
            <v>LME 15 Mo. Midpoint</v>
          </cell>
          <cell r="F570">
            <v>1637</v>
          </cell>
          <cell r="M570">
            <v>38166</v>
          </cell>
        </row>
        <row r="571">
          <cell r="B571" t="str">
            <v>LME 15 Mo. Midpoint</v>
          </cell>
          <cell r="F571">
            <v>1640</v>
          </cell>
          <cell r="M571">
            <v>38167</v>
          </cell>
        </row>
        <row r="572">
          <cell r="B572" t="str">
            <v>LME 15 Mo. Midpoint</v>
          </cell>
          <cell r="F572">
            <v>1640</v>
          </cell>
          <cell r="M572">
            <v>38168</v>
          </cell>
        </row>
        <row r="573">
          <cell r="B573" t="str">
            <v>LME 15 Mo. Midpoint</v>
          </cell>
          <cell r="F573">
            <v>1630</v>
          </cell>
          <cell r="M573">
            <v>38169</v>
          </cell>
        </row>
        <row r="574">
          <cell r="B574" t="str">
            <v>LME 15 Mo. Midpoint</v>
          </cell>
          <cell r="F574">
            <v>1637</v>
          </cell>
          <cell r="M574">
            <v>38170</v>
          </cell>
        </row>
        <row r="575">
          <cell r="B575" t="str">
            <v>LME 15 Mo. Midpoint</v>
          </cell>
          <cell r="F575">
            <v>1650</v>
          </cell>
          <cell r="M575">
            <v>38173</v>
          </cell>
        </row>
        <row r="576">
          <cell r="B576" t="str">
            <v>LME 15 Mo. Midpoint</v>
          </cell>
          <cell r="F576">
            <v>1650</v>
          </cell>
          <cell r="M576">
            <v>38174</v>
          </cell>
        </row>
        <row r="577">
          <cell r="B577" t="str">
            <v>LME 15 Mo. Midpoint</v>
          </cell>
          <cell r="F577">
            <v>1652</v>
          </cell>
          <cell r="M577">
            <v>38175</v>
          </cell>
        </row>
        <row r="578">
          <cell r="B578" t="str">
            <v>LME 15 Mo. Midpoint</v>
          </cell>
          <cell r="F578">
            <v>1645</v>
          </cell>
          <cell r="M578">
            <v>38176</v>
          </cell>
        </row>
        <row r="579">
          <cell r="B579" t="str">
            <v>LME 15 Mo. Midpoint</v>
          </cell>
          <cell r="F579">
            <v>1660</v>
          </cell>
          <cell r="M579">
            <v>38177</v>
          </cell>
        </row>
        <row r="580">
          <cell r="B580" t="str">
            <v>LME 15 Mo. Midpoint</v>
          </cell>
          <cell r="F580">
            <v>1660</v>
          </cell>
          <cell r="M580">
            <v>38180</v>
          </cell>
        </row>
        <row r="581">
          <cell r="B581" t="str">
            <v>LME 15 Mo. Midpoint</v>
          </cell>
          <cell r="F581">
            <v>1658</v>
          </cell>
          <cell r="M581">
            <v>38181</v>
          </cell>
        </row>
        <row r="582">
          <cell r="B582" t="str">
            <v>LME 15 Mo. Midpoint</v>
          </cell>
          <cell r="F582">
            <v>1648</v>
          </cell>
          <cell r="M582">
            <v>38182</v>
          </cell>
        </row>
        <row r="583">
          <cell r="B583" t="str">
            <v>LME 15 Mo. Midpoint</v>
          </cell>
          <cell r="F583">
            <v>1640</v>
          </cell>
          <cell r="M583">
            <v>38183</v>
          </cell>
        </row>
        <row r="584">
          <cell r="B584" t="str">
            <v>LME 15 Mo. Midpoint</v>
          </cell>
          <cell r="F584">
            <v>1658</v>
          </cell>
          <cell r="M584">
            <v>38184</v>
          </cell>
        </row>
        <row r="585">
          <cell r="B585" t="str">
            <v>LME 15 Mo. Midpoint</v>
          </cell>
          <cell r="F585">
            <v>1657</v>
          </cell>
          <cell r="M585">
            <v>38187</v>
          </cell>
        </row>
        <row r="586">
          <cell r="B586" t="str">
            <v>LME 15 Mo. Midpoint</v>
          </cell>
          <cell r="F586">
            <v>1658</v>
          </cell>
          <cell r="M586">
            <v>38188</v>
          </cell>
        </row>
        <row r="587">
          <cell r="B587" t="str">
            <v>LME 15 Mo. Midpoint</v>
          </cell>
          <cell r="F587">
            <v>1655</v>
          </cell>
          <cell r="M587">
            <v>38189</v>
          </cell>
        </row>
        <row r="588">
          <cell r="B588" t="str">
            <v>LME 15 Mo. Midpoint</v>
          </cell>
          <cell r="F588">
            <v>1652</v>
          </cell>
          <cell r="M588">
            <v>38190</v>
          </cell>
        </row>
        <row r="589">
          <cell r="B589" t="str">
            <v>LME 15 Mo. Midpoint</v>
          </cell>
          <cell r="F589">
            <v>1632</v>
          </cell>
          <cell r="M589">
            <v>38191</v>
          </cell>
        </row>
        <row r="590">
          <cell r="B590" t="str">
            <v>LME 15 Mo. Midpoint</v>
          </cell>
          <cell r="F590">
            <v>1640</v>
          </cell>
          <cell r="M590">
            <v>38194</v>
          </cell>
        </row>
        <row r="591">
          <cell r="B591" t="str">
            <v>LME 15 Mo. Midpoint</v>
          </cell>
          <cell r="F591">
            <v>1635</v>
          </cell>
          <cell r="M591">
            <v>38195</v>
          </cell>
        </row>
        <row r="592">
          <cell r="B592" t="str">
            <v>LME 15 Mo. Midpoint</v>
          </cell>
          <cell r="F592">
            <v>1637</v>
          </cell>
          <cell r="M592">
            <v>38196</v>
          </cell>
        </row>
        <row r="593">
          <cell r="B593" t="str">
            <v>LME 15 Mo. Midpoint</v>
          </cell>
          <cell r="F593">
            <v>1647</v>
          </cell>
          <cell r="M593">
            <v>38197</v>
          </cell>
        </row>
        <row r="594">
          <cell r="B594" t="str">
            <v>LME 15 Mo. Midpoint</v>
          </cell>
          <cell r="F594">
            <v>1645</v>
          </cell>
          <cell r="M594">
            <v>38198</v>
          </cell>
        </row>
        <row r="595">
          <cell r="B595" t="str">
            <v>LME 15 Mo. Midpoint</v>
          </cell>
          <cell r="F595">
            <v>1643</v>
          </cell>
          <cell r="M595">
            <v>38201</v>
          </cell>
        </row>
        <row r="596">
          <cell r="B596" t="str">
            <v>LME 15 Mo. Midpoint</v>
          </cell>
          <cell r="F596">
            <v>1648</v>
          </cell>
          <cell r="M596">
            <v>38202</v>
          </cell>
        </row>
        <row r="597">
          <cell r="B597" t="str">
            <v>LME 15 Mo. Midpoint</v>
          </cell>
          <cell r="F597">
            <v>1635</v>
          </cell>
          <cell r="M597">
            <v>38203</v>
          </cell>
        </row>
        <row r="598">
          <cell r="B598" t="str">
            <v>LME 15 Mo. Midpoint</v>
          </cell>
          <cell r="F598">
            <v>1645</v>
          </cell>
          <cell r="M598">
            <v>38204</v>
          </cell>
        </row>
        <row r="599">
          <cell r="B599" t="str">
            <v>LME 15 Mo. Midpoint</v>
          </cell>
          <cell r="F599">
            <v>1638</v>
          </cell>
          <cell r="M599">
            <v>38205</v>
          </cell>
        </row>
        <row r="600">
          <cell r="B600" t="str">
            <v>LME 15 Mo. Midpoint</v>
          </cell>
          <cell r="F600">
            <v>1623</v>
          </cell>
          <cell r="M600">
            <v>38208</v>
          </cell>
        </row>
        <row r="601">
          <cell r="B601" t="str">
            <v>LME 15 Mo. Midpoint</v>
          </cell>
          <cell r="F601">
            <v>1635</v>
          </cell>
          <cell r="M601">
            <v>38209</v>
          </cell>
        </row>
        <row r="602">
          <cell r="B602" t="str">
            <v>LME 15 Mo. Midpoint</v>
          </cell>
          <cell r="F602">
            <v>1640</v>
          </cell>
          <cell r="M602">
            <v>38210</v>
          </cell>
        </row>
        <row r="603">
          <cell r="B603" t="str">
            <v>LME 15 Mo. Midpoint</v>
          </cell>
          <cell r="F603">
            <v>1647</v>
          </cell>
          <cell r="M603">
            <v>38211</v>
          </cell>
        </row>
        <row r="604">
          <cell r="B604" t="str">
            <v>LME 15 Mo. Midpoint</v>
          </cell>
          <cell r="F604">
            <v>1663</v>
          </cell>
          <cell r="M604">
            <v>38212</v>
          </cell>
        </row>
        <row r="605">
          <cell r="B605" t="str">
            <v>LME 15 Mo. Midpoint</v>
          </cell>
          <cell r="F605">
            <v>1673</v>
          </cell>
          <cell r="M605">
            <v>38215</v>
          </cell>
        </row>
        <row r="606">
          <cell r="B606" t="str">
            <v>LME 15 Mo. Midpoint</v>
          </cell>
          <cell r="F606">
            <v>1668</v>
          </cell>
          <cell r="M606">
            <v>38216</v>
          </cell>
        </row>
        <row r="607">
          <cell r="B607" t="str">
            <v>LME 15 Mo. Midpoint</v>
          </cell>
          <cell r="F607">
            <v>1663</v>
          </cell>
          <cell r="M607">
            <v>38217</v>
          </cell>
        </row>
        <row r="608">
          <cell r="B608" t="str">
            <v>LME 15 Mo. Midpoint</v>
          </cell>
          <cell r="F608">
            <v>1670</v>
          </cell>
          <cell r="M608">
            <v>38218</v>
          </cell>
        </row>
        <row r="609">
          <cell r="B609" t="str">
            <v>LME 15 Mo. Midpoint</v>
          </cell>
          <cell r="F609">
            <v>1665</v>
          </cell>
          <cell r="M609">
            <v>38219</v>
          </cell>
        </row>
        <row r="610">
          <cell r="B610" t="str">
            <v>LME 15 Mo. Midpoint</v>
          </cell>
          <cell r="F610">
            <v>1658</v>
          </cell>
          <cell r="M610">
            <v>38222</v>
          </cell>
        </row>
        <row r="611">
          <cell r="B611" t="str">
            <v>LME 15 Mo. Midpoint</v>
          </cell>
          <cell r="F611">
            <v>1665</v>
          </cell>
          <cell r="M611">
            <v>38223</v>
          </cell>
        </row>
        <row r="612">
          <cell r="B612" t="str">
            <v>LME 15 Mo. Midpoint</v>
          </cell>
          <cell r="F612">
            <v>1643</v>
          </cell>
          <cell r="M612">
            <v>38224</v>
          </cell>
        </row>
        <row r="613">
          <cell r="B613" t="str">
            <v>LME 15 Mo. Midpoint</v>
          </cell>
          <cell r="F613">
            <v>1660</v>
          </cell>
          <cell r="M613">
            <v>38225</v>
          </cell>
        </row>
        <row r="614">
          <cell r="B614" t="str">
            <v>LME 15 Mo. Midpoint</v>
          </cell>
          <cell r="F614">
            <v>1660</v>
          </cell>
          <cell r="M614">
            <v>38226</v>
          </cell>
        </row>
        <row r="615">
          <cell r="B615" t="str">
            <v>LME 15 Mo. Midpoint</v>
          </cell>
          <cell r="F615">
            <v>1657</v>
          </cell>
          <cell r="M615">
            <v>38230</v>
          </cell>
        </row>
        <row r="616">
          <cell r="B616" t="str">
            <v>LME 15 Mo. Midpoint</v>
          </cell>
          <cell r="F616">
            <v>1648</v>
          </cell>
          <cell r="M616">
            <v>38231</v>
          </cell>
        </row>
        <row r="617">
          <cell r="B617" t="str">
            <v>LME 15 Mo. Midpoint</v>
          </cell>
          <cell r="F617">
            <v>1647</v>
          </cell>
          <cell r="M617">
            <v>38232</v>
          </cell>
        </row>
        <row r="618">
          <cell r="B618" t="str">
            <v>LME 15 Mo. Midpoint</v>
          </cell>
          <cell r="F618">
            <v>1633</v>
          </cell>
          <cell r="M618">
            <v>38233</v>
          </cell>
        </row>
        <row r="619">
          <cell r="B619" t="str">
            <v>LME 15 Mo. Midpoint</v>
          </cell>
          <cell r="F619">
            <v>1630</v>
          </cell>
          <cell r="M619">
            <v>38236</v>
          </cell>
        </row>
        <row r="620">
          <cell r="B620" t="str">
            <v>LME 15 Mo. Midpoint</v>
          </cell>
          <cell r="F620">
            <v>1633</v>
          </cell>
          <cell r="M620">
            <v>38237</v>
          </cell>
        </row>
        <row r="621">
          <cell r="B621" t="str">
            <v>LME 15 Mo. Midpoint</v>
          </cell>
          <cell r="F621">
            <v>1640</v>
          </cell>
          <cell r="M621">
            <v>38238</v>
          </cell>
        </row>
        <row r="622">
          <cell r="B622" t="str">
            <v>LME 15 Mo. Midpoint</v>
          </cell>
          <cell r="F622">
            <v>1628</v>
          </cell>
          <cell r="M622">
            <v>38239</v>
          </cell>
        </row>
        <row r="623">
          <cell r="B623" t="str">
            <v>LME 15 Mo. Midpoint</v>
          </cell>
          <cell r="F623">
            <v>1650</v>
          </cell>
          <cell r="M623">
            <v>38240</v>
          </cell>
        </row>
        <row r="624">
          <cell r="B624" t="str">
            <v>LME 15 Mo. Midpoint</v>
          </cell>
          <cell r="F624">
            <v>1650</v>
          </cell>
          <cell r="M624">
            <v>38243</v>
          </cell>
        </row>
        <row r="625">
          <cell r="B625" t="str">
            <v>LME 15 Mo. Midpoint</v>
          </cell>
          <cell r="F625">
            <v>1663</v>
          </cell>
          <cell r="M625">
            <v>38244</v>
          </cell>
        </row>
        <row r="626">
          <cell r="B626" t="str">
            <v>LME 15 Mo. Midpoint</v>
          </cell>
          <cell r="F626">
            <v>1672</v>
          </cell>
          <cell r="M626">
            <v>38245</v>
          </cell>
        </row>
        <row r="627">
          <cell r="B627" t="str">
            <v>LME 15 Mo. Midpoint</v>
          </cell>
          <cell r="F627">
            <v>1675</v>
          </cell>
          <cell r="M627">
            <v>38246</v>
          </cell>
        </row>
        <row r="628">
          <cell r="B628" t="str">
            <v>LME 15 Mo. Midpoint</v>
          </cell>
          <cell r="F628">
            <v>1678</v>
          </cell>
          <cell r="M628">
            <v>38247</v>
          </cell>
        </row>
        <row r="629">
          <cell r="B629" t="str">
            <v>LME 15 Mo. Midpoint</v>
          </cell>
          <cell r="F629">
            <v>1675</v>
          </cell>
          <cell r="M629">
            <v>38250</v>
          </cell>
        </row>
        <row r="630">
          <cell r="B630" t="str">
            <v>LME 15 Mo. Midpoint</v>
          </cell>
          <cell r="F630">
            <v>1700</v>
          </cell>
          <cell r="M630">
            <v>38251</v>
          </cell>
        </row>
        <row r="631">
          <cell r="B631" t="str">
            <v>LME 15 Mo. Midpoint</v>
          </cell>
          <cell r="F631">
            <v>1703</v>
          </cell>
          <cell r="M631">
            <v>38253</v>
          </cell>
        </row>
        <row r="632">
          <cell r="B632" t="str">
            <v>LME 15 Mo. Midpoint</v>
          </cell>
          <cell r="F632">
            <v>1712</v>
          </cell>
          <cell r="M632">
            <v>38254</v>
          </cell>
        </row>
        <row r="633">
          <cell r="B633" t="str">
            <v>LME 15 Mo. Midpoint</v>
          </cell>
          <cell r="F633">
            <v>1717</v>
          </cell>
          <cell r="M633">
            <v>38257</v>
          </cell>
        </row>
        <row r="634">
          <cell r="B634" t="str">
            <v>LME 15 Mo. Midpoint</v>
          </cell>
          <cell r="F634">
            <v>1705</v>
          </cell>
          <cell r="M634">
            <v>38258</v>
          </cell>
        </row>
        <row r="635">
          <cell r="B635" t="str">
            <v>LME 15 Mo. Midpoint</v>
          </cell>
          <cell r="F635">
            <v>1703</v>
          </cell>
          <cell r="M635">
            <v>38259</v>
          </cell>
        </row>
        <row r="636">
          <cell r="B636" t="str">
            <v>LME 15 Mo. Midpoint</v>
          </cell>
          <cell r="F636">
            <v>1708</v>
          </cell>
          <cell r="M636">
            <v>38260</v>
          </cell>
        </row>
        <row r="637">
          <cell r="B637" t="str">
            <v>LME 15 Mo. Midpoint</v>
          </cell>
          <cell r="F637">
            <v>1687</v>
          </cell>
          <cell r="M637">
            <v>38261</v>
          </cell>
        </row>
        <row r="638">
          <cell r="B638" t="str">
            <v>LME 15 Mo. Midpoint</v>
          </cell>
          <cell r="F638">
            <v>1698</v>
          </cell>
          <cell r="M638">
            <v>38264</v>
          </cell>
        </row>
        <row r="639">
          <cell r="B639" t="str">
            <v>LME 15 Mo. Midpoint</v>
          </cell>
          <cell r="F639">
            <v>1697</v>
          </cell>
          <cell r="M639">
            <v>38265</v>
          </cell>
        </row>
        <row r="640">
          <cell r="B640" t="str">
            <v>LME 15 Mo. Midpoint</v>
          </cell>
          <cell r="F640">
            <v>1715</v>
          </cell>
          <cell r="M640">
            <v>38266</v>
          </cell>
        </row>
        <row r="641">
          <cell r="B641" t="str">
            <v>LME 15 Mo. Midpoint</v>
          </cell>
          <cell r="F641">
            <v>1695</v>
          </cell>
          <cell r="M641">
            <v>38267</v>
          </cell>
        </row>
        <row r="642">
          <cell r="B642" t="str">
            <v>LME 15 Mo. Midpoint</v>
          </cell>
          <cell r="F642">
            <v>1718</v>
          </cell>
          <cell r="M642">
            <v>38268</v>
          </cell>
        </row>
        <row r="643">
          <cell r="B643" t="str">
            <v>LME 15 Mo. Midpoint</v>
          </cell>
          <cell r="F643">
            <v>1698</v>
          </cell>
          <cell r="M643">
            <v>38271</v>
          </cell>
        </row>
        <row r="644">
          <cell r="B644" t="str">
            <v>LME 15 Mo. Midpoint</v>
          </cell>
          <cell r="F644">
            <v>1673</v>
          </cell>
          <cell r="M644">
            <v>38272</v>
          </cell>
        </row>
        <row r="645">
          <cell r="B645" t="str">
            <v>LME 15 Mo. Midpoint</v>
          </cell>
          <cell r="F645">
            <v>1623</v>
          </cell>
          <cell r="M645">
            <v>38273</v>
          </cell>
        </row>
        <row r="646">
          <cell r="B646" t="str">
            <v>LME 15 Mo. Midpoint</v>
          </cell>
          <cell r="F646">
            <v>1643</v>
          </cell>
          <cell r="M646">
            <v>38274</v>
          </cell>
        </row>
        <row r="647">
          <cell r="B647" t="str">
            <v>LME 15 Mo. Midpoint</v>
          </cell>
          <cell r="F647">
            <v>1660</v>
          </cell>
          <cell r="M647">
            <v>38275</v>
          </cell>
        </row>
        <row r="648">
          <cell r="B648" t="str">
            <v>LME 15 Mo. Midpoint</v>
          </cell>
          <cell r="F648">
            <v>1655</v>
          </cell>
          <cell r="M648">
            <v>38278</v>
          </cell>
        </row>
        <row r="649">
          <cell r="B649" t="str">
            <v>LME 15 Mo. Midpoint</v>
          </cell>
          <cell r="F649">
            <v>1668</v>
          </cell>
          <cell r="M649">
            <v>38279</v>
          </cell>
        </row>
        <row r="650">
          <cell r="B650" t="str">
            <v>LME 15 Mo. Midpoint</v>
          </cell>
          <cell r="F650">
            <v>1677</v>
          </cell>
          <cell r="M650">
            <v>38280</v>
          </cell>
        </row>
        <row r="651">
          <cell r="B651" t="str">
            <v>LME 15 Mo. Midpoint</v>
          </cell>
          <cell r="F651">
            <v>1677</v>
          </cell>
          <cell r="M651">
            <v>38281</v>
          </cell>
        </row>
        <row r="652">
          <cell r="B652" t="str">
            <v>LME 15 Mo. Midpoint</v>
          </cell>
          <cell r="F652">
            <v>1670</v>
          </cell>
          <cell r="M652">
            <v>38282</v>
          </cell>
        </row>
        <row r="653">
          <cell r="B653" t="str">
            <v>LME 15 Mo. Midpoint</v>
          </cell>
          <cell r="F653">
            <v>1678</v>
          </cell>
          <cell r="M653">
            <v>38285</v>
          </cell>
        </row>
        <row r="654">
          <cell r="B654" t="str">
            <v>LME 15 Mo. Midpoint</v>
          </cell>
          <cell r="F654">
            <v>1685</v>
          </cell>
          <cell r="M654">
            <v>38286</v>
          </cell>
        </row>
        <row r="655">
          <cell r="B655" t="str">
            <v>LME 15 Mo. Midpoint</v>
          </cell>
          <cell r="F655">
            <v>1685</v>
          </cell>
          <cell r="M655">
            <v>38287</v>
          </cell>
        </row>
        <row r="656">
          <cell r="B656" t="str">
            <v>LME 15 Mo. Midpoint</v>
          </cell>
          <cell r="F656">
            <v>1692</v>
          </cell>
          <cell r="M656">
            <v>38288</v>
          </cell>
        </row>
        <row r="657">
          <cell r="B657" t="str">
            <v>LME 15 Mo. Midpoint</v>
          </cell>
          <cell r="F657">
            <v>1698</v>
          </cell>
          <cell r="M657">
            <v>38289</v>
          </cell>
        </row>
        <row r="658">
          <cell r="B658" t="str">
            <v>LME 15 Mo. Midpoint</v>
          </cell>
          <cell r="F658">
            <v>1702</v>
          </cell>
          <cell r="M658">
            <v>38292</v>
          </cell>
        </row>
        <row r="659">
          <cell r="B659" t="str">
            <v>LME 15 Mo. Midpoint</v>
          </cell>
          <cell r="F659">
            <v>1713</v>
          </cell>
          <cell r="M659">
            <v>38293</v>
          </cell>
        </row>
        <row r="660">
          <cell r="B660" t="str">
            <v>LME 15 Mo. Midpoint</v>
          </cell>
          <cell r="F660">
            <v>1723</v>
          </cell>
          <cell r="M660">
            <v>38294</v>
          </cell>
        </row>
        <row r="661">
          <cell r="B661" t="str">
            <v>LME 15 Mo. Midpoint</v>
          </cell>
          <cell r="F661">
            <v>1725</v>
          </cell>
          <cell r="M661">
            <v>38295</v>
          </cell>
        </row>
        <row r="662">
          <cell r="B662" t="str">
            <v>LME 15 Mo. Midpoint</v>
          </cell>
          <cell r="F662">
            <v>1710</v>
          </cell>
          <cell r="M662">
            <v>38296</v>
          </cell>
        </row>
        <row r="663">
          <cell r="B663" t="str">
            <v>LME 15 Mo. Midpoint</v>
          </cell>
          <cell r="F663">
            <v>1732</v>
          </cell>
          <cell r="M663">
            <v>38299</v>
          </cell>
        </row>
        <row r="664">
          <cell r="B664" t="str">
            <v>LME 15 Mo. Midpoint</v>
          </cell>
          <cell r="F664">
            <v>1717</v>
          </cell>
          <cell r="M664">
            <v>38300</v>
          </cell>
        </row>
        <row r="665">
          <cell r="B665" t="str">
            <v>LME 15 Mo. Midpoint</v>
          </cell>
          <cell r="F665">
            <v>1713</v>
          </cell>
          <cell r="M665">
            <v>38301</v>
          </cell>
        </row>
        <row r="666">
          <cell r="B666" t="str">
            <v>LME 15 Mo. Midpoint</v>
          </cell>
          <cell r="F666">
            <v>1700</v>
          </cell>
          <cell r="M666">
            <v>38302</v>
          </cell>
        </row>
        <row r="667">
          <cell r="B667" t="str">
            <v>LME 15 Mo. Midpoint</v>
          </cell>
          <cell r="F667">
            <v>1710</v>
          </cell>
          <cell r="M667">
            <v>38303</v>
          </cell>
        </row>
        <row r="668">
          <cell r="B668" t="str">
            <v>LME 15 Mo. Midpoint</v>
          </cell>
          <cell r="F668">
            <v>1708</v>
          </cell>
          <cell r="M668">
            <v>38306</v>
          </cell>
        </row>
        <row r="669">
          <cell r="B669" t="str">
            <v>LME 15 Mo. Midpoint</v>
          </cell>
          <cell r="F669">
            <v>1715</v>
          </cell>
          <cell r="M669">
            <v>38307</v>
          </cell>
        </row>
        <row r="670">
          <cell r="B670" t="str">
            <v>LME 15 Mo. Midpoint</v>
          </cell>
          <cell r="F670">
            <v>1718</v>
          </cell>
          <cell r="M670">
            <v>38308</v>
          </cell>
        </row>
        <row r="671">
          <cell r="B671" t="str">
            <v>LME 15 Mo. Midpoint</v>
          </cell>
          <cell r="F671">
            <v>1733</v>
          </cell>
          <cell r="M671">
            <v>38309</v>
          </cell>
        </row>
        <row r="672">
          <cell r="B672" t="str">
            <v>LME 15 Mo. Midpoint</v>
          </cell>
          <cell r="F672">
            <v>1715</v>
          </cell>
          <cell r="M672">
            <v>38310</v>
          </cell>
        </row>
        <row r="673">
          <cell r="B673" t="str">
            <v>LME 15 Mo. Midpoint</v>
          </cell>
          <cell r="F673">
            <v>1705</v>
          </cell>
          <cell r="M673">
            <v>38313</v>
          </cell>
        </row>
        <row r="674">
          <cell r="B674" t="str">
            <v>LME 15 Mo. Midpoint</v>
          </cell>
          <cell r="F674">
            <v>1718</v>
          </cell>
          <cell r="M674">
            <v>38314</v>
          </cell>
        </row>
        <row r="675">
          <cell r="B675" t="str">
            <v>LME 15 Mo. Midpoint</v>
          </cell>
          <cell r="F675">
            <v>1740</v>
          </cell>
          <cell r="M675">
            <v>38315</v>
          </cell>
        </row>
        <row r="676">
          <cell r="B676" t="str">
            <v>LME 15 Mo. Midpoint</v>
          </cell>
          <cell r="F676">
            <v>1747</v>
          </cell>
          <cell r="M676">
            <v>38316</v>
          </cell>
        </row>
        <row r="677">
          <cell r="B677" t="str">
            <v>LME 15 Mo. Midpoint</v>
          </cell>
          <cell r="F677">
            <v>1753</v>
          </cell>
          <cell r="M677">
            <v>38317</v>
          </cell>
        </row>
        <row r="678">
          <cell r="B678" t="str">
            <v>LME 15 Mo. Midpoint</v>
          </cell>
          <cell r="F678">
            <v>1755</v>
          </cell>
          <cell r="M678">
            <v>38320</v>
          </cell>
        </row>
        <row r="679">
          <cell r="B679" t="str">
            <v>LME 15 Mo. Midpoint</v>
          </cell>
          <cell r="F679">
            <v>1775</v>
          </cell>
          <cell r="M679">
            <v>38321</v>
          </cell>
        </row>
        <row r="680">
          <cell r="B680" t="str">
            <v>LME 15 Mo. Midpoint</v>
          </cell>
          <cell r="F680">
            <v>1755</v>
          </cell>
          <cell r="M680">
            <v>38322</v>
          </cell>
        </row>
        <row r="681">
          <cell r="B681" t="str">
            <v>LME 15 Mo. Midpoint</v>
          </cell>
          <cell r="F681">
            <v>1758</v>
          </cell>
          <cell r="M681">
            <v>38323</v>
          </cell>
        </row>
        <row r="682">
          <cell r="B682" t="str">
            <v>LME 15 Mo. Midpoint</v>
          </cell>
          <cell r="F682">
            <v>1735</v>
          </cell>
          <cell r="M682">
            <v>38324</v>
          </cell>
        </row>
        <row r="683">
          <cell r="B683" t="str">
            <v>LME 15 Mo. Midpoint</v>
          </cell>
          <cell r="F683">
            <v>1740</v>
          </cell>
          <cell r="M683">
            <v>38327</v>
          </cell>
        </row>
        <row r="684">
          <cell r="B684" t="str">
            <v>LME 15 Mo. Midpoint</v>
          </cell>
          <cell r="F684">
            <v>1753</v>
          </cell>
          <cell r="M684">
            <v>38328</v>
          </cell>
        </row>
        <row r="685">
          <cell r="B685" t="str">
            <v>LME 15 Mo. Midpoint</v>
          </cell>
          <cell r="F685">
            <v>1733</v>
          </cell>
          <cell r="M685">
            <v>38329</v>
          </cell>
        </row>
        <row r="686">
          <cell r="B686" t="str">
            <v>LME 15 Mo. Midpoint</v>
          </cell>
          <cell r="F686">
            <v>1715</v>
          </cell>
          <cell r="M686">
            <v>38330</v>
          </cell>
        </row>
        <row r="687">
          <cell r="B687" t="str">
            <v>LME 15 Mo. Midpoint</v>
          </cell>
          <cell r="F687">
            <v>1713</v>
          </cell>
          <cell r="M687">
            <v>38331</v>
          </cell>
        </row>
        <row r="688">
          <cell r="B688" t="str">
            <v>LME 15 Mo. Midpoint</v>
          </cell>
          <cell r="F688">
            <v>1725</v>
          </cell>
          <cell r="M688">
            <v>38334</v>
          </cell>
        </row>
        <row r="689">
          <cell r="B689" t="str">
            <v>LME 15 Mo. Midpoint</v>
          </cell>
          <cell r="F689">
            <v>1730</v>
          </cell>
          <cell r="M689">
            <v>38335</v>
          </cell>
        </row>
        <row r="690">
          <cell r="B690" t="str">
            <v>LME 15 Mo. Midpoint</v>
          </cell>
          <cell r="F690">
            <v>1743</v>
          </cell>
          <cell r="M690">
            <v>38336</v>
          </cell>
        </row>
        <row r="691">
          <cell r="B691" t="str">
            <v>LME 15 Mo. Midpoint</v>
          </cell>
          <cell r="F691">
            <v>1760</v>
          </cell>
          <cell r="M691">
            <v>38337</v>
          </cell>
        </row>
        <row r="692">
          <cell r="B692" t="str">
            <v>LME 15 Mo. Midpoint</v>
          </cell>
          <cell r="F692">
            <v>1750</v>
          </cell>
          <cell r="M692">
            <v>38338</v>
          </cell>
        </row>
        <row r="693">
          <cell r="B693" t="str">
            <v>LME 15 Mo. Midpoint</v>
          </cell>
          <cell r="F693">
            <v>1753</v>
          </cell>
          <cell r="M693">
            <v>38341</v>
          </cell>
        </row>
        <row r="694">
          <cell r="B694" t="str">
            <v>LME 15 Mo. Midpoint</v>
          </cell>
          <cell r="F694">
            <v>1762</v>
          </cell>
          <cell r="M694">
            <v>38342</v>
          </cell>
        </row>
        <row r="695">
          <cell r="B695" t="str">
            <v>LME 15 Mo. Midpoint</v>
          </cell>
          <cell r="F695">
            <v>1798</v>
          </cell>
          <cell r="M695">
            <v>38343</v>
          </cell>
        </row>
        <row r="696">
          <cell r="B696" t="str">
            <v>LME 15 Mo. Midpoint</v>
          </cell>
          <cell r="F696">
            <v>1795</v>
          </cell>
          <cell r="M696">
            <v>38344</v>
          </cell>
        </row>
        <row r="697">
          <cell r="B697" t="str">
            <v>LME 15 Mo. Midpoint</v>
          </cell>
          <cell r="F697">
            <v>1915.5</v>
          </cell>
          <cell r="M697">
            <v>38345</v>
          </cell>
        </row>
        <row r="698">
          <cell r="B698" t="str">
            <v>LME 15 Mo. Midpoint</v>
          </cell>
          <cell r="F698">
            <v>1828</v>
          </cell>
          <cell r="M698">
            <v>38350</v>
          </cell>
        </row>
        <row r="699">
          <cell r="B699" t="str">
            <v>LME 15 Mo. Midpoint</v>
          </cell>
          <cell r="F699">
            <v>1830</v>
          </cell>
          <cell r="M699">
            <v>38351</v>
          </cell>
        </row>
        <row r="700">
          <cell r="B700" t="str">
            <v>LME 15 Mo. Midpoint</v>
          </cell>
          <cell r="F700">
            <v>1845</v>
          </cell>
          <cell r="M700">
            <v>38352</v>
          </cell>
        </row>
        <row r="701">
          <cell r="B701" t="str">
            <v>LME 27 mo. Midpoint</v>
          </cell>
          <cell r="F701">
            <v>1388</v>
          </cell>
          <cell r="M701">
            <v>37623</v>
          </cell>
        </row>
        <row r="702">
          <cell r="B702" t="str">
            <v>LME 27 mo. Midpoint</v>
          </cell>
          <cell r="F702">
            <v>1397</v>
          </cell>
          <cell r="M702">
            <v>37624</v>
          </cell>
        </row>
        <row r="703">
          <cell r="B703" t="str">
            <v>LME 27 mo. Midpoint</v>
          </cell>
          <cell r="F703">
            <v>1385</v>
          </cell>
          <cell r="M703">
            <v>37627</v>
          </cell>
        </row>
        <row r="704">
          <cell r="B704" t="str">
            <v>LME 27 mo. Midpoint</v>
          </cell>
          <cell r="F704">
            <v>1383</v>
          </cell>
          <cell r="M704">
            <v>37628</v>
          </cell>
        </row>
        <row r="705">
          <cell r="B705" t="str">
            <v>LME 27 mo. Midpoint</v>
          </cell>
          <cell r="F705">
            <v>1383</v>
          </cell>
          <cell r="M705">
            <v>37629</v>
          </cell>
        </row>
        <row r="706">
          <cell r="B706" t="str">
            <v>LME 27 mo. Midpoint</v>
          </cell>
          <cell r="F706">
            <v>1390</v>
          </cell>
          <cell r="M706">
            <v>37630</v>
          </cell>
        </row>
        <row r="707">
          <cell r="B707" t="str">
            <v>LME 27 mo. Midpoint</v>
          </cell>
          <cell r="F707">
            <v>1402</v>
          </cell>
          <cell r="M707">
            <v>37631</v>
          </cell>
        </row>
        <row r="708">
          <cell r="B708" t="str">
            <v>LME 27 mo. Midpoint</v>
          </cell>
          <cell r="F708">
            <v>1392</v>
          </cell>
          <cell r="M708">
            <v>37634</v>
          </cell>
        </row>
        <row r="709">
          <cell r="B709" t="str">
            <v>LME 27 mo. Midpoint</v>
          </cell>
          <cell r="F709">
            <v>1398</v>
          </cell>
          <cell r="M709">
            <v>37635</v>
          </cell>
        </row>
        <row r="710">
          <cell r="B710" t="str">
            <v>LME 27 mo. Midpoint</v>
          </cell>
          <cell r="F710">
            <v>1413</v>
          </cell>
          <cell r="M710">
            <v>37636</v>
          </cell>
        </row>
        <row r="711">
          <cell r="B711" t="str">
            <v>LME 27 mo. Midpoint</v>
          </cell>
          <cell r="F711">
            <v>1415</v>
          </cell>
          <cell r="M711">
            <v>37637</v>
          </cell>
        </row>
        <row r="712">
          <cell r="B712" t="str">
            <v>LME 27 mo. Midpoint</v>
          </cell>
          <cell r="F712">
            <v>1407</v>
          </cell>
          <cell r="M712">
            <v>37638</v>
          </cell>
        </row>
        <row r="713">
          <cell r="B713" t="str">
            <v>LME 27 mo. Midpoint</v>
          </cell>
          <cell r="F713">
            <v>1410</v>
          </cell>
          <cell r="M713">
            <v>37641</v>
          </cell>
        </row>
        <row r="714">
          <cell r="B714" t="str">
            <v>LME 27 mo. Midpoint</v>
          </cell>
          <cell r="F714">
            <v>1415</v>
          </cell>
          <cell r="M714">
            <v>37642</v>
          </cell>
        </row>
        <row r="715">
          <cell r="B715" t="str">
            <v>LME 27 mo. Midpoint</v>
          </cell>
          <cell r="F715">
            <v>1423</v>
          </cell>
          <cell r="M715">
            <v>37643</v>
          </cell>
        </row>
        <row r="716">
          <cell r="B716" t="str">
            <v>LME 27 mo. Midpoint</v>
          </cell>
          <cell r="F716">
            <v>1415</v>
          </cell>
          <cell r="M716">
            <v>37644</v>
          </cell>
        </row>
        <row r="717">
          <cell r="B717" t="str">
            <v>LME 27 mo. Midpoint</v>
          </cell>
          <cell r="F717">
            <v>1422</v>
          </cell>
          <cell r="M717">
            <v>37645</v>
          </cell>
        </row>
        <row r="718">
          <cell r="B718" t="str">
            <v>LME 27 mo. Midpoint</v>
          </cell>
          <cell r="F718">
            <v>1425</v>
          </cell>
          <cell r="M718">
            <v>37648</v>
          </cell>
        </row>
        <row r="719">
          <cell r="B719" t="str">
            <v>LME 27 mo. Midpoint</v>
          </cell>
          <cell r="F719">
            <v>1423</v>
          </cell>
          <cell r="M719">
            <v>37649</v>
          </cell>
        </row>
        <row r="720">
          <cell r="B720" t="str">
            <v>LME 27 mo. Midpoint</v>
          </cell>
          <cell r="F720">
            <v>1430</v>
          </cell>
          <cell r="M720">
            <v>37650</v>
          </cell>
        </row>
        <row r="721">
          <cell r="B721" t="str">
            <v>LME 27 mo. Midpoint</v>
          </cell>
          <cell r="F721">
            <v>1435</v>
          </cell>
          <cell r="M721">
            <v>37651</v>
          </cell>
        </row>
        <row r="722">
          <cell r="B722" t="str">
            <v>LME 27 mo. Midpoint</v>
          </cell>
          <cell r="F722">
            <v>1428</v>
          </cell>
          <cell r="M722">
            <v>37652</v>
          </cell>
        </row>
        <row r="723">
          <cell r="B723" t="str">
            <v>LME 27 mo. Midpoint</v>
          </cell>
          <cell r="F723">
            <v>1427</v>
          </cell>
          <cell r="M723">
            <v>37655</v>
          </cell>
        </row>
        <row r="724">
          <cell r="B724" t="str">
            <v>LME 27 mo. Midpoint</v>
          </cell>
          <cell r="F724">
            <v>1425</v>
          </cell>
          <cell r="M724">
            <v>37656</v>
          </cell>
        </row>
        <row r="725">
          <cell r="B725" t="str">
            <v>LME 27 mo. Midpoint</v>
          </cell>
          <cell r="F725">
            <v>1425</v>
          </cell>
          <cell r="M725">
            <v>37657</v>
          </cell>
        </row>
        <row r="726">
          <cell r="B726" t="str">
            <v>LME 27 mo. Midpoint</v>
          </cell>
          <cell r="F726">
            <v>1415</v>
          </cell>
          <cell r="M726">
            <v>37658</v>
          </cell>
        </row>
        <row r="727">
          <cell r="B727" t="str">
            <v>LME 27 mo. Midpoint</v>
          </cell>
          <cell r="F727">
            <v>1418</v>
          </cell>
          <cell r="M727">
            <v>37659</v>
          </cell>
        </row>
        <row r="728">
          <cell r="B728" t="str">
            <v>LME 27 mo. Midpoint</v>
          </cell>
          <cell r="F728">
            <v>1408</v>
          </cell>
          <cell r="M728">
            <v>37662</v>
          </cell>
        </row>
        <row r="729">
          <cell r="B729" t="str">
            <v>LME 27 mo. Midpoint</v>
          </cell>
          <cell r="F729">
            <v>1418</v>
          </cell>
          <cell r="M729">
            <v>37663</v>
          </cell>
        </row>
        <row r="730">
          <cell r="B730" t="str">
            <v>LME 27 mo. Midpoint</v>
          </cell>
          <cell r="F730">
            <v>1410</v>
          </cell>
          <cell r="M730">
            <v>37664</v>
          </cell>
        </row>
        <row r="731">
          <cell r="B731" t="str">
            <v>LME 27 mo. Midpoint</v>
          </cell>
          <cell r="F731">
            <v>1403</v>
          </cell>
          <cell r="M731">
            <v>37665</v>
          </cell>
        </row>
        <row r="732">
          <cell r="B732" t="str">
            <v>LME 27 mo. Midpoint</v>
          </cell>
          <cell r="F732">
            <v>1398</v>
          </cell>
          <cell r="M732">
            <v>37666</v>
          </cell>
        </row>
        <row r="733">
          <cell r="B733" t="str">
            <v>LME 27 mo. Midpoint</v>
          </cell>
          <cell r="F733">
            <v>1400</v>
          </cell>
          <cell r="M733">
            <v>37669</v>
          </cell>
        </row>
        <row r="734">
          <cell r="B734" t="str">
            <v>LME 27 mo. Midpoint</v>
          </cell>
          <cell r="F734">
            <v>1392</v>
          </cell>
          <cell r="M734">
            <v>37670</v>
          </cell>
        </row>
        <row r="735">
          <cell r="B735" t="str">
            <v>LME 27 mo. Midpoint</v>
          </cell>
          <cell r="F735">
            <v>1387</v>
          </cell>
          <cell r="M735">
            <v>37671</v>
          </cell>
        </row>
        <row r="736">
          <cell r="B736" t="str">
            <v>LME 27 mo. Midpoint</v>
          </cell>
          <cell r="F736">
            <v>1393</v>
          </cell>
          <cell r="M736">
            <v>37672</v>
          </cell>
        </row>
        <row r="737">
          <cell r="B737" t="str">
            <v>LME 27 mo. Midpoint</v>
          </cell>
          <cell r="F737">
            <v>1400</v>
          </cell>
          <cell r="M737">
            <v>37673</v>
          </cell>
        </row>
        <row r="738">
          <cell r="B738" t="str">
            <v>LME 27 mo. Midpoint</v>
          </cell>
          <cell r="F738">
            <v>1418</v>
          </cell>
          <cell r="M738">
            <v>37676</v>
          </cell>
        </row>
        <row r="739">
          <cell r="B739" t="str">
            <v>LME 27 mo. Midpoint</v>
          </cell>
          <cell r="F739">
            <v>1418</v>
          </cell>
          <cell r="M739">
            <v>37677</v>
          </cell>
        </row>
        <row r="740">
          <cell r="B740" t="str">
            <v>LME 27 mo. Midpoint</v>
          </cell>
          <cell r="F740">
            <v>1423</v>
          </cell>
          <cell r="M740">
            <v>37678</v>
          </cell>
        </row>
        <row r="741">
          <cell r="B741" t="str">
            <v>LME 27 mo. Midpoint</v>
          </cell>
          <cell r="F741">
            <v>1427</v>
          </cell>
          <cell r="M741">
            <v>37679</v>
          </cell>
        </row>
        <row r="742">
          <cell r="B742" t="str">
            <v>LME 27 mo. Midpoint</v>
          </cell>
          <cell r="F742">
            <v>1418</v>
          </cell>
          <cell r="M742">
            <v>37680</v>
          </cell>
        </row>
        <row r="743">
          <cell r="B743" t="str">
            <v>LME 27 mo. Midpoint</v>
          </cell>
          <cell r="F743">
            <v>1410</v>
          </cell>
          <cell r="M743">
            <v>37683</v>
          </cell>
        </row>
        <row r="744">
          <cell r="B744" t="str">
            <v>LME 27 mo. Midpoint</v>
          </cell>
          <cell r="F744">
            <v>1422</v>
          </cell>
          <cell r="M744">
            <v>37684</v>
          </cell>
        </row>
        <row r="745">
          <cell r="B745" t="str">
            <v>LME 27 mo. Midpoint</v>
          </cell>
          <cell r="F745">
            <v>1408</v>
          </cell>
          <cell r="M745">
            <v>37685</v>
          </cell>
        </row>
        <row r="746">
          <cell r="B746" t="str">
            <v>LME 27 mo. Midpoint</v>
          </cell>
          <cell r="F746">
            <v>1403</v>
          </cell>
          <cell r="M746">
            <v>37686</v>
          </cell>
        </row>
        <row r="747">
          <cell r="B747" t="str">
            <v>LME 27 mo. Midpoint</v>
          </cell>
          <cell r="F747">
            <v>1402</v>
          </cell>
          <cell r="M747">
            <v>37687</v>
          </cell>
        </row>
        <row r="748">
          <cell r="B748" t="str">
            <v>LME 27 mo. Midpoint</v>
          </cell>
          <cell r="F748">
            <v>1410</v>
          </cell>
          <cell r="M748">
            <v>37690</v>
          </cell>
        </row>
        <row r="749">
          <cell r="B749" t="str">
            <v>LME 27 mo. Midpoint</v>
          </cell>
          <cell r="F749">
            <v>1415</v>
          </cell>
          <cell r="M749">
            <v>37691</v>
          </cell>
        </row>
        <row r="750">
          <cell r="B750" t="str">
            <v>LME 27 mo. Midpoint</v>
          </cell>
          <cell r="F750">
            <v>1415</v>
          </cell>
          <cell r="M750">
            <v>37692</v>
          </cell>
        </row>
        <row r="751">
          <cell r="B751" t="str">
            <v>LME 27 mo. Midpoint</v>
          </cell>
          <cell r="F751">
            <v>1413</v>
          </cell>
          <cell r="M751">
            <v>37693</v>
          </cell>
        </row>
        <row r="752">
          <cell r="B752" t="str">
            <v>LME 27 mo. Midpoint</v>
          </cell>
          <cell r="F752">
            <v>1403</v>
          </cell>
          <cell r="M752">
            <v>37694</v>
          </cell>
        </row>
        <row r="753">
          <cell r="B753" t="str">
            <v>LME 27 mo. Midpoint</v>
          </cell>
          <cell r="F753">
            <v>1393</v>
          </cell>
          <cell r="M753">
            <v>37697</v>
          </cell>
        </row>
        <row r="754">
          <cell r="B754" t="str">
            <v>LME 27 mo. Midpoint</v>
          </cell>
          <cell r="F754">
            <v>1408</v>
          </cell>
          <cell r="M754">
            <v>37698</v>
          </cell>
        </row>
        <row r="755">
          <cell r="B755" t="str">
            <v>LME 27 mo. Midpoint</v>
          </cell>
          <cell r="F755">
            <v>1402</v>
          </cell>
          <cell r="M755">
            <v>37699</v>
          </cell>
        </row>
        <row r="756">
          <cell r="B756" t="str">
            <v>LME 27 mo. Midpoint</v>
          </cell>
          <cell r="F756">
            <v>1397</v>
          </cell>
          <cell r="M756">
            <v>37700</v>
          </cell>
        </row>
        <row r="757">
          <cell r="B757" t="str">
            <v>LME 27 mo. Midpoint</v>
          </cell>
          <cell r="F757">
            <v>1402</v>
          </cell>
          <cell r="M757">
            <v>37701</v>
          </cell>
        </row>
        <row r="758">
          <cell r="B758" t="str">
            <v>LME 27 mo. Midpoint</v>
          </cell>
          <cell r="F758">
            <v>1393</v>
          </cell>
          <cell r="M758">
            <v>37704</v>
          </cell>
        </row>
        <row r="759">
          <cell r="B759" t="str">
            <v>LME 27 mo. Midpoint</v>
          </cell>
          <cell r="F759">
            <v>1395</v>
          </cell>
          <cell r="M759">
            <v>37705</v>
          </cell>
        </row>
        <row r="760">
          <cell r="B760" t="str">
            <v>LME 27 mo. Midpoint</v>
          </cell>
          <cell r="F760">
            <v>1388</v>
          </cell>
          <cell r="M760">
            <v>37706</v>
          </cell>
        </row>
        <row r="761">
          <cell r="B761" t="str">
            <v>LME 27 mo. Midpoint</v>
          </cell>
          <cell r="F761">
            <v>1373</v>
          </cell>
          <cell r="M761">
            <v>37707</v>
          </cell>
        </row>
        <row r="762">
          <cell r="B762" t="str">
            <v>LME 27 mo. Midpoint</v>
          </cell>
          <cell r="F762">
            <v>1370</v>
          </cell>
          <cell r="M762">
            <v>37708</v>
          </cell>
        </row>
        <row r="763">
          <cell r="B763" t="str">
            <v>LME 27 mo. Midpoint</v>
          </cell>
          <cell r="F763">
            <v>1378</v>
          </cell>
          <cell r="M763">
            <v>37711</v>
          </cell>
        </row>
        <row r="764">
          <cell r="B764" t="str">
            <v>LME 27 mo. Midpoint</v>
          </cell>
          <cell r="F764">
            <v>1378</v>
          </cell>
          <cell r="M764">
            <v>37712</v>
          </cell>
        </row>
        <row r="765">
          <cell r="B765" t="str">
            <v>LME 27 mo. Midpoint</v>
          </cell>
          <cell r="F765">
            <v>1375</v>
          </cell>
          <cell r="M765">
            <v>37713</v>
          </cell>
        </row>
        <row r="766">
          <cell r="B766" t="str">
            <v>LME 27 mo. Midpoint</v>
          </cell>
          <cell r="F766">
            <v>1368</v>
          </cell>
          <cell r="M766">
            <v>37714</v>
          </cell>
        </row>
        <row r="767">
          <cell r="B767" t="str">
            <v>LME 27 mo. Midpoint</v>
          </cell>
          <cell r="F767">
            <v>1373</v>
          </cell>
          <cell r="M767">
            <v>37715</v>
          </cell>
        </row>
        <row r="768">
          <cell r="B768" t="str">
            <v>LME 27 mo. Midpoint</v>
          </cell>
          <cell r="F768">
            <v>1385</v>
          </cell>
          <cell r="M768">
            <v>37718</v>
          </cell>
        </row>
        <row r="769">
          <cell r="B769" t="str">
            <v>LME 27 mo. Midpoint</v>
          </cell>
          <cell r="F769">
            <v>1370</v>
          </cell>
          <cell r="M769">
            <v>37719</v>
          </cell>
        </row>
        <row r="770">
          <cell r="B770" t="str">
            <v>LME 27 mo. Midpoint</v>
          </cell>
          <cell r="F770">
            <v>1373</v>
          </cell>
          <cell r="M770">
            <v>37720</v>
          </cell>
        </row>
        <row r="771">
          <cell r="B771" t="str">
            <v>LME 27 mo. Midpoint</v>
          </cell>
          <cell r="F771">
            <v>1375</v>
          </cell>
          <cell r="M771">
            <v>37721</v>
          </cell>
        </row>
        <row r="772">
          <cell r="B772" t="str">
            <v>LME 27 mo. Midpoint</v>
          </cell>
          <cell r="F772">
            <v>1368</v>
          </cell>
          <cell r="M772">
            <v>37722</v>
          </cell>
        </row>
        <row r="773">
          <cell r="B773" t="str">
            <v>LME 27 mo. Midpoint</v>
          </cell>
          <cell r="F773">
            <v>1367</v>
          </cell>
          <cell r="M773">
            <v>37725</v>
          </cell>
        </row>
        <row r="774">
          <cell r="B774" t="str">
            <v>LME 27 mo. Midpoint</v>
          </cell>
          <cell r="F774">
            <v>1380</v>
          </cell>
          <cell r="M774">
            <v>37726</v>
          </cell>
        </row>
        <row r="775">
          <cell r="B775" t="str">
            <v>LME 27 mo. Midpoint</v>
          </cell>
          <cell r="F775">
            <v>1385</v>
          </cell>
          <cell r="M775">
            <v>37727</v>
          </cell>
        </row>
        <row r="776">
          <cell r="B776" t="str">
            <v>LME 27 mo. Midpoint</v>
          </cell>
          <cell r="F776">
            <v>1393</v>
          </cell>
          <cell r="M776">
            <v>37728</v>
          </cell>
        </row>
        <row r="777">
          <cell r="B777" t="str">
            <v>LME 27 mo. Midpoint</v>
          </cell>
          <cell r="F777">
            <v>1390</v>
          </cell>
          <cell r="M777">
            <v>37733</v>
          </cell>
        </row>
        <row r="778">
          <cell r="B778" t="str">
            <v>LME 27 mo. Midpoint</v>
          </cell>
          <cell r="F778">
            <v>1383</v>
          </cell>
          <cell r="M778">
            <v>37734</v>
          </cell>
        </row>
        <row r="779">
          <cell r="B779" t="str">
            <v>LME 27 mo. Midpoint</v>
          </cell>
          <cell r="F779">
            <v>1387</v>
          </cell>
          <cell r="M779">
            <v>37735</v>
          </cell>
        </row>
        <row r="780">
          <cell r="B780" t="str">
            <v>LME 27 mo. Midpoint</v>
          </cell>
          <cell r="F780">
            <v>1388</v>
          </cell>
          <cell r="M780">
            <v>37736</v>
          </cell>
        </row>
        <row r="781">
          <cell r="B781" t="str">
            <v>LME 27 mo. Midpoint</v>
          </cell>
          <cell r="F781">
            <v>1393</v>
          </cell>
          <cell r="M781">
            <v>37739</v>
          </cell>
        </row>
        <row r="782">
          <cell r="B782" t="str">
            <v>LME 27 mo. Midpoint</v>
          </cell>
          <cell r="F782">
            <v>1382</v>
          </cell>
          <cell r="M782">
            <v>37740</v>
          </cell>
        </row>
        <row r="783">
          <cell r="B783" t="str">
            <v>LME 27 mo. Midpoint</v>
          </cell>
          <cell r="F783">
            <v>1397</v>
          </cell>
          <cell r="M783">
            <v>37741</v>
          </cell>
        </row>
        <row r="784">
          <cell r="B784" t="str">
            <v>LME 27 mo. Midpoint</v>
          </cell>
          <cell r="F784">
            <v>1400</v>
          </cell>
          <cell r="M784">
            <v>37742</v>
          </cell>
        </row>
        <row r="785">
          <cell r="B785" t="str">
            <v>LME 27 mo. Midpoint</v>
          </cell>
          <cell r="F785">
            <v>1390</v>
          </cell>
          <cell r="M785">
            <v>37743</v>
          </cell>
        </row>
        <row r="786">
          <cell r="B786" t="str">
            <v>LME 27 mo. Midpoint</v>
          </cell>
          <cell r="F786">
            <v>1388</v>
          </cell>
          <cell r="M786">
            <v>37747</v>
          </cell>
        </row>
        <row r="787">
          <cell r="B787" t="str">
            <v>LME 27 mo. Midpoint</v>
          </cell>
          <cell r="F787">
            <v>1407</v>
          </cell>
          <cell r="M787">
            <v>37748</v>
          </cell>
        </row>
        <row r="788">
          <cell r="B788" t="str">
            <v>LME 27 mo. Midpoint</v>
          </cell>
          <cell r="F788">
            <v>1410</v>
          </cell>
          <cell r="M788">
            <v>37749</v>
          </cell>
        </row>
        <row r="789">
          <cell r="B789" t="str">
            <v>LME 27 mo. Midpoint</v>
          </cell>
          <cell r="F789">
            <v>1412</v>
          </cell>
          <cell r="M789">
            <v>37750</v>
          </cell>
        </row>
        <row r="790">
          <cell r="B790" t="str">
            <v>LME 27 mo. Midpoint</v>
          </cell>
          <cell r="F790">
            <v>1415</v>
          </cell>
          <cell r="M790">
            <v>37753</v>
          </cell>
        </row>
        <row r="791">
          <cell r="B791" t="str">
            <v>LME 27 mo. Midpoint</v>
          </cell>
          <cell r="F791">
            <v>1423</v>
          </cell>
          <cell r="M791">
            <v>37754</v>
          </cell>
        </row>
        <row r="792">
          <cell r="B792" t="str">
            <v>LME 27 mo. Midpoint</v>
          </cell>
          <cell r="F792">
            <v>1413</v>
          </cell>
          <cell r="M792">
            <v>37755</v>
          </cell>
        </row>
        <row r="793">
          <cell r="B793" t="str">
            <v>LME 27 mo. Midpoint</v>
          </cell>
          <cell r="F793">
            <v>1422</v>
          </cell>
          <cell r="M793">
            <v>37756</v>
          </cell>
        </row>
        <row r="794">
          <cell r="B794" t="str">
            <v>LME 27 mo. Midpoint</v>
          </cell>
          <cell r="F794">
            <v>1410</v>
          </cell>
          <cell r="M794">
            <v>37757</v>
          </cell>
        </row>
        <row r="795">
          <cell r="B795" t="str">
            <v>LME 27 mo. Midpoint</v>
          </cell>
          <cell r="F795">
            <v>1418</v>
          </cell>
          <cell r="M795">
            <v>37760</v>
          </cell>
        </row>
        <row r="796">
          <cell r="B796" t="str">
            <v>LME 27 mo. Midpoint</v>
          </cell>
          <cell r="F796">
            <v>1413</v>
          </cell>
          <cell r="M796">
            <v>37761</v>
          </cell>
        </row>
        <row r="797">
          <cell r="B797" t="str">
            <v>LME 27 mo. Midpoint</v>
          </cell>
          <cell r="F797">
            <v>1418</v>
          </cell>
          <cell r="M797">
            <v>37762</v>
          </cell>
        </row>
        <row r="798">
          <cell r="B798" t="str">
            <v>LME 27 mo. Midpoint</v>
          </cell>
          <cell r="F798">
            <v>1423</v>
          </cell>
          <cell r="M798">
            <v>37763</v>
          </cell>
        </row>
        <row r="799">
          <cell r="B799" t="str">
            <v>LME 27 mo. Midpoint</v>
          </cell>
          <cell r="F799">
            <v>1413</v>
          </cell>
          <cell r="M799">
            <v>37764</v>
          </cell>
        </row>
        <row r="800">
          <cell r="B800" t="str">
            <v>LME 27 mo. Midpoint</v>
          </cell>
          <cell r="F800">
            <v>1420</v>
          </cell>
          <cell r="M800">
            <v>37768</v>
          </cell>
        </row>
        <row r="801">
          <cell r="B801" t="str">
            <v>LME 27 mo. Midpoint</v>
          </cell>
          <cell r="F801">
            <v>1423</v>
          </cell>
          <cell r="M801">
            <v>37769</v>
          </cell>
        </row>
        <row r="802">
          <cell r="B802" t="str">
            <v>LME 27 mo. Midpoint</v>
          </cell>
          <cell r="F802">
            <v>1422</v>
          </cell>
          <cell r="M802">
            <v>37770</v>
          </cell>
        </row>
        <row r="803">
          <cell r="B803" t="str">
            <v>LME 27 mo. Midpoint</v>
          </cell>
          <cell r="F803">
            <v>1428</v>
          </cell>
          <cell r="M803">
            <v>37771</v>
          </cell>
        </row>
        <row r="804">
          <cell r="B804" t="str">
            <v>LME 27 mo. Midpoint</v>
          </cell>
          <cell r="F804">
            <v>1433</v>
          </cell>
          <cell r="M804">
            <v>37774</v>
          </cell>
        </row>
        <row r="805">
          <cell r="B805" t="str">
            <v>LME 27 mo. Midpoint</v>
          </cell>
          <cell r="F805">
            <v>1435</v>
          </cell>
          <cell r="M805">
            <v>37775</v>
          </cell>
        </row>
        <row r="806">
          <cell r="B806" t="str">
            <v>LME 27 mo. Midpoint</v>
          </cell>
          <cell r="F806">
            <v>1433</v>
          </cell>
          <cell r="M806">
            <v>37776</v>
          </cell>
        </row>
        <row r="807">
          <cell r="B807" t="str">
            <v>LME 27 mo. Midpoint</v>
          </cell>
          <cell r="F807">
            <v>1428</v>
          </cell>
          <cell r="M807">
            <v>37777</v>
          </cell>
        </row>
        <row r="808">
          <cell r="B808" t="str">
            <v>LME 27 mo. Midpoint</v>
          </cell>
          <cell r="F808">
            <v>1433</v>
          </cell>
          <cell r="M808">
            <v>37778</v>
          </cell>
        </row>
        <row r="809">
          <cell r="B809" t="str">
            <v>LME 27 mo. Midpoint</v>
          </cell>
          <cell r="F809">
            <v>1422</v>
          </cell>
          <cell r="M809">
            <v>37781</v>
          </cell>
        </row>
        <row r="810">
          <cell r="B810" t="str">
            <v>LME 27 mo. Midpoint</v>
          </cell>
          <cell r="F810">
            <v>1420</v>
          </cell>
          <cell r="M810">
            <v>37782</v>
          </cell>
        </row>
        <row r="811">
          <cell r="B811" t="str">
            <v>LME 27 mo. Midpoint</v>
          </cell>
          <cell r="F811">
            <v>1413</v>
          </cell>
          <cell r="M811">
            <v>37783</v>
          </cell>
        </row>
        <row r="812">
          <cell r="B812" t="str">
            <v>LME 27 mo. Midpoint</v>
          </cell>
          <cell r="F812">
            <v>1398</v>
          </cell>
          <cell r="M812">
            <v>37784</v>
          </cell>
        </row>
        <row r="813">
          <cell r="B813" t="str">
            <v>LME 27 mo. Midpoint</v>
          </cell>
          <cell r="F813">
            <v>1403</v>
          </cell>
          <cell r="M813">
            <v>37785</v>
          </cell>
        </row>
        <row r="814">
          <cell r="B814" t="str">
            <v>LME 27 mo. Midpoint</v>
          </cell>
          <cell r="F814">
            <v>1393</v>
          </cell>
          <cell r="M814">
            <v>37788</v>
          </cell>
        </row>
        <row r="815">
          <cell r="B815" t="str">
            <v>LME 27 mo. Midpoint</v>
          </cell>
          <cell r="F815">
            <v>1405</v>
          </cell>
          <cell r="M815">
            <v>37789</v>
          </cell>
        </row>
        <row r="816">
          <cell r="B816" t="str">
            <v>LME 27 mo. Midpoint</v>
          </cell>
          <cell r="F816">
            <v>1422</v>
          </cell>
          <cell r="M816">
            <v>37790</v>
          </cell>
        </row>
        <row r="817">
          <cell r="B817" t="str">
            <v>LME 27 mo. Midpoint</v>
          </cell>
          <cell r="F817">
            <v>1417</v>
          </cell>
          <cell r="M817">
            <v>37791</v>
          </cell>
        </row>
        <row r="818">
          <cell r="B818" t="str">
            <v>LME 27 mo. Midpoint</v>
          </cell>
          <cell r="F818">
            <v>1408</v>
          </cell>
          <cell r="M818">
            <v>37792</v>
          </cell>
        </row>
        <row r="819">
          <cell r="B819" t="str">
            <v>LME 27 mo. Midpoint</v>
          </cell>
          <cell r="F819">
            <v>1402</v>
          </cell>
          <cell r="M819">
            <v>37795</v>
          </cell>
        </row>
        <row r="820">
          <cell r="B820" t="str">
            <v>LME 27 mo. Midpoint</v>
          </cell>
          <cell r="F820">
            <v>1405</v>
          </cell>
          <cell r="M820">
            <v>37796</v>
          </cell>
        </row>
        <row r="821">
          <cell r="B821" t="str">
            <v>LME 27 mo. Midpoint</v>
          </cell>
          <cell r="F821">
            <v>1410</v>
          </cell>
          <cell r="M821">
            <v>37797</v>
          </cell>
        </row>
        <row r="822">
          <cell r="B822" t="str">
            <v>LME 27 mo. Midpoint</v>
          </cell>
          <cell r="F822">
            <v>1400</v>
          </cell>
          <cell r="M822">
            <v>37798</v>
          </cell>
        </row>
        <row r="823">
          <cell r="B823" t="str">
            <v>LME 27 mo. Midpoint</v>
          </cell>
          <cell r="F823">
            <v>1408</v>
          </cell>
          <cell r="M823">
            <v>37799</v>
          </cell>
        </row>
        <row r="824">
          <cell r="B824" t="str">
            <v>LME 27 mo. Midpoint</v>
          </cell>
          <cell r="F824">
            <v>1400</v>
          </cell>
          <cell r="M824">
            <v>37802</v>
          </cell>
        </row>
        <row r="825">
          <cell r="B825" t="str">
            <v>LME 27 mo. Midpoint</v>
          </cell>
          <cell r="F825">
            <v>1397</v>
          </cell>
          <cell r="M825">
            <v>37803</v>
          </cell>
        </row>
        <row r="826">
          <cell r="B826" t="str">
            <v>LME 27 mo. Midpoint</v>
          </cell>
          <cell r="F826">
            <v>1408</v>
          </cell>
          <cell r="M826">
            <v>37804</v>
          </cell>
        </row>
        <row r="827">
          <cell r="B827" t="str">
            <v>LME 27 mo. Midpoint</v>
          </cell>
          <cell r="F827">
            <v>1405</v>
          </cell>
          <cell r="M827">
            <v>37805</v>
          </cell>
        </row>
        <row r="828">
          <cell r="B828" t="str">
            <v>LME 27 mo. Midpoint</v>
          </cell>
          <cell r="F828">
            <v>1407</v>
          </cell>
          <cell r="M828">
            <v>37806</v>
          </cell>
        </row>
        <row r="829">
          <cell r="B829" t="str">
            <v>LME 27 mo. Midpoint</v>
          </cell>
          <cell r="F829">
            <v>1413</v>
          </cell>
          <cell r="M829">
            <v>37809</v>
          </cell>
        </row>
        <row r="830">
          <cell r="B830" t="str">
            <v>LME 27 mo. Midpoint</v>
          </cell>
          <cell r="F830">
            <v>1422</v>
          </cell>
          <cell r="M830">
            <v>37810</v>
          </cell>
        </row>
        <row r="831">
          <cell r="B831" t="str">
            <v>LME 27 mo. Midpoint</v>
          </cell>
          <cell r="F831">
            <v>1422</v>
          </cell>
          <cell r="M831">
            <v>37811</v>
          </cell>
        </row>
        <row r="832">
          <cell r="B832" t="str">
            <v>LME 27 mo. Midpoint</v>
          </cell>
          <cell r="F832">
            <v>1430</v>
          </cell>
          <cell r="M832">
            <v>37812</v>
          </cell>
        </row>
        <row r="833">
          <cell r="B833" t="str">
            <v>LME 27 mo. Midpoint</v>
          </cell>
          <cell r="F833">
            <v>1420</v>
          </cell>
          <cell r="M833">
            <v>37813</v>
          </cell>
        </row>
        <row r="834">
          <cell r="B834" t="str">
            <v>LME 27 mo. Midpoint</v>
          </cell>
          <cell r="F834">
            <v>1430</v>
          </cell>
          <cell r="M834">
            <v>37816</v>
          </cell>
        </row>
        <row r="835">
          <cell r="B835" t="str">
            <v>LME 27 mo. Midpoint</v>
          </cell>
          <cell r="F835">
            <v>1427</v>
          </cell>
          <cell r="M835">
            <v>37818</v>
          </cell>
        </row>
        <row r="836">
          <cell r="B836" t="str">
            <v>LME 27 mo. Midpoint</v>
          </cell>
          <cell r="F836">
            <v>1420</v>
          </cell>
          <cell r="M836">
            <v>37819</v>
          </cell>
        </row>
        <row r="837">
          <cell r="B837" t="str">
            <v>LME 27 mo. Midpoint</v>
          </cell>
          <cell r="F837">
            <v>1425</v>
          </cell>
          <cell r="M837">
            <v>37820</v>
          </cell>
        </row>
        <row r="838">
          <cell r="B838" t="str">
            <v>LME 27 mo. Midpoint</v>
          </cell>
          <cell r="F838">
            <v>1425</v>
          </cell>
          <cell r="M838">
            <v>37823</v>
          </cell>
        </row>
        <row r="839">
          <cell r="B839" t="str">
            <v>LME 27 mo. Midpoint</v>
          </cell>
          <cell r="F839">
            <v>1422</v>
          </cell>
          <cell r="M839">
            <v>37824</v>
          </cell>
        </row>
        <row r="840">
          <cell r="B840" t="str">
            <v>LME 27 mo. Midpoint</v>
          </cell>
          <cell r="F840">
            <v>1428</v>
          </cell>
          <cell r="M840">
            <v>37825</v>
          </cell>
        </row>
        <row r="841">
          <cell r="B841" t="str">
            <v>LME 27 mo. Midpoint</v>
          </cell>
          <cell r="F841">
            <v>1430</v>
          </cell>
          <cell r="M841">
            <v>37826</v>
          </cell>
        </row>
        <row r="842">
          <cell r="B842" t="str">
            <v>LME 27 mo. Midpoint</v>
          </cell>
          <cell r="F842">
            <v>1438</v>
          </cell>
          <cell r="M842">
            <v>37827</v>
          </cell>
        </row>
        <row r="843">
          <cell r="B843" t="str">
            <v>LME 27 mo. Midpoint</v>
          </cell>
          <cell r="F843">
            <v>1432</v>
          </cell>
          <cell r="M843">
            <v>37830</v>
          </cell>
        </row>
        <row r="844">
          <cell r="B844" t="str">
            <v>LME 27 mo. Midpoint</v>
          </cell>
          <cell r="F844">
            <v>1428</v>
          </cell>
          <cell r="M844">
            <v>37831</v>
          </cell>
        </row>
        <row r="845">
          <cell r="B845" t="str">
            <v>LME 27 mo. Midpoint</v>
          </cell>
          <cell r="F845">
            <v>1430</v>
          </cell>
          <cell r="M845">
            <v>37832</v>
          </cell>
        </row>
        <row r="846">
          <cell r="B846" t="str">
            <v>LME 27 mo. Midpoint</v>
          </cell>
          <cell r="F846">
            <v>1428</v>
          </cell>
          <cell r="M846">
            <v>37833</v>
          </cell>
        </row>
        <row r="847">
          <cell r="B847" t="str">
            <v>LME 27 mo. Midpoint</v>
          </cell>
          <cell r="F847">
            <v>1418</v>
          </cell>
          <cell r="M847">
            <v>37834</v>
          </cell>
        </row>
        <row r="848">
          <cell r="B848" t="str">
            <v>LME 27 mo. Midpoint</v>
          </cell>
          <cell r="F848">
            <v>1432</v>
          </cell>
          <cell r="M848">
            <v>37837</v>
          </cell>
        </row>
        <row r="849">
          <cell r="B849" t="str">
            <v>LME 27 mo. Midpoint</v>
          </cell>
          <cell r="F849">
            <v>1428</v>
          </cell>
          <cell r="M849">
            <v>37838</v>
          </cell>
        </row>
        <row r="850">
          <cell r="B850" t="str">
            <v>LME 27 mo. Midpoint</v>
          </cell>
          <cell r="F850">
            <v>1428</v>
          </cell>
          <cell r="M850">
            <v>37839</v>
          </cell>
        </row>
        <row r="851">
          <cell r="B851" t="str">
            <v>LME 27 mo. Midpoint</v>
          </cell>
          <cell r="F851">
            <v>1422</v>
          </cell>
          <cell r="M851">
            <v>37840</v>
          </cell>
        </row>
        <row r="852">
          <cell r="B852" t="str">
            <v>LME 27 mo. Midpoint</v>
          </cell>
          <cell r="F852">
            <v>1425</v>
          </cell>
          <cell r="M852">
            <v>37841</v>
          </cell>
        </row>
        <row r="853">
          <cell r="B853" t="str">
            <v>LME 27 mo. Midpoint</v>
          </cell>
          <cell r="F853">
            <v>1413</v>
          </cell>
          <cell r="M853">
            <v>37844</v>
          </cell>
        </row>
        <row r="854">
          <cell r="B854" t="str">
            <v>LME 27 mo. Midpoint</v>
          </cell>
          <cell r="F854">
            <v>1420</v>
          </cell>
          <cell r="M854">
            <v>37845</v>
          </cell>
        </row>
        <row r="855">
          <cell r="B855" t="str">
            <v>LME 27 mo. Midpoint</v>
          </cell>
          <cell r="F855">
            <v>1418</v>
          </cell>
          <cell r="M855">
            <v>37846</v>
          </cell>
        </row>
        <row r="856">
          <cell r="B856" t="str">
            <v>LME 27 mo. Midpoint</v>
          </cell>
          <cell r="F856">
            <v>1415</v>
          </cell>
          <cell r="M856">
            <v>37847</v>
          </cell>
        </row>
        <row r="857">
          <cell r="B857" t="str">
            <v>LME 27 mo. Midpoint</v>
          </cell>
          <cell r="F857">
            <v>1420</v>
          </cell>
          <cell r="M857">
            <v>37848</v>
          </cell>
        </row>
        <row r="858">
          <cell r="B858" t="str">
            <v>LME 27 mo. Midpoint</v>
          </cell>
          <cell r="F858">
            <v>1418</v>
          </cell>
          <cell r="M858">
            <v>37851</v>
          </cell>
        </row>
        <row r="859">
          <cell r="B859" t="str">
            <v>LME 27 mo. Midpoint</v>
          </cell>
          <cell r="F859">
            <v>1425</v>
          </cell>
          <cell r="M859">
            <v>37852</v>
          </cell>
        </row>
        <row r="860">
          <cell r="B860" t="str">
            <v>LME 27 mo. Midpoint</v>
          </cell>
          <cell r="F860">
            <v>1433</v>
          </cell>
          <cell r="M860">
            <v>37853</v>
          </cell>
        </row>
        <row r="861">
          <cell r="B861" t="str">
            <v>LME 27 mo. Midpoint</v>
          </cell>
          <cell r="F861">
            <v>1420</v>
          </cell>
          <cell r="M861">
            <v>37854</v>
          </cell>
        </row>
        <row r="862">
          <cell r="B862" t="str">
            <v>LME 27 mo. Midpoint</v>
          </cell>
          <cell r="F862">
            <v>1433</v>
          </cell>
          <cell r="M862">
            <v>37855</v>
          </cell>
        </row>
        <row r="863">
          <cell r="B863" t="str">
            <v>LME 27 mo. Midpoint</v>
          </cell>
          <cell r="F863">
            <v>1433</v>
          </cell>
          <cell r="M863">
            <v>37859</v>
          </cell>
        </row>
        <row r="864">
          <cell r="B864" t="str">
            <v>LME 27 mo. Midpoint</v>
          </cell>
          <cell r="F864">
            <v>1425</v>
          </cell>
          <cell r="M864">
            <v>37860</v>
          </cell>
        </row>
        <row r="865">
          <cell r="B865" t="str">
            <v>LME 27 mo. Midpoint</v>
          </cell>
          <cell r="F865">
            <v>1432</v>
          </cell>
          <cell r="M865">
            <v>37861</v>
          </cell>
        </row>
        <row r="866">
          <cell r="B866" t="str">
            <v>LME 27 mo. Midpoint</v>
          </cell>
          <cell r="F866">
            <v>1430</v>
          </cell>
          <cell r="M866">
            <v>37862</v>
          </cell>
        </row>
        <row r="867">
          <cell r="B867" t="str">
            <v>LME 27 mo. Midpoint</v>
          </cell>
          <cell r="F867">
            <v>1428</v>
          </cell>
          <cell r="M867">
            <v>37865</v>
          </cell>
        </row>
        <row r="868">
          <cell r="B868" t="str">
            <v>LME 27 mo. Midpoint</v>
          </cell>
          <cell r="F868">
            <v>1437</v>
          </cell>
          <cell r="M868">
            <v>37866</v>
          </cell>
        </row>
        <row r="869">
          <cell r="B869" t="str">
            <v>LME 27 mo. Midpoint</v>
          </cell>
          <cell r="F869">
            <v>1438</v>
          </cell>
          <cell r="M869">
            <v>37867</v>
          </cell>
        </row>
        <row r="870">
          <cell r="B870" t="str">
            <v>LME 27 mo. Midpoint</v>
          </cell>
          <cell r="F870">
            <v>1430</v>
          </cell>
          <cell r="M870">
            <v>37868</v>
          </cell>
        </row>
        <row r="871">
          <cell r="B871" t="str">
            <v>LME 27 mo. Midpoint</v>
          </cell>
          <cell r="F871">
            <v>1433</v>
          </cell>
          <cell r="M871">
            <v>37869</v>
          </cell>
        </row>
        <row r="872">
          <cell r="B872" t="str">
            <v>LME 27 mo. Midpoint</v>
          </cell>
          <cell r="F872">
            <v>1430</v>
          </cell>
          <cell r="M872">
            <v>37872</v>
          </cell>
        </row>
        <row r="873">
          <cell r="B873" t="str">
            <v>LME 27 mo. Midpoint</v>
          </cell>
          <cell r="F873">
            <v>1430</v>
          </cell>
          <cell r="M873">
            <v>37873</v>
          </cell>
        </row>
        <row r="874">
          <cell r="B874" t="str">
            <v>LME 27 mo. Midpoint</v>
          </cell>
          <cell r="F874">
            <v>1418</v>
          </cell>
          <cell r="M874">
            <v>37874</v>
          </cell>
        </row>
        <row r="875">
          <cell r="B875" t="str">
            <v>LME 27 mo. Midpoint</v>
          </cell>
          <cell r="F875">
            <v>1415</v>
          </cell>
          <cell r="M875">
            <v>37875</v>
          </cell>
        </row>
        <row r="876">
          <cell r="B876" t="str">
            <v>LME 27 mo. Midpoint</v>
          </cell>
          <cell r="F876">
            <v>1433</v>
          </cell>
          <cell r="M876">
            <v>37876</v>
          </cell>
        </row>
        <row r="877">
          <cell r="B877" t="str">
            <v>LME 27 mo. Midpoint</v>
          </cell>
          <cell r="F877">
            <v>1428</v>
          </cell>
          <cell r="M877">
            <v>37879</v>
          </cell>
        </row>
        <row r="878">
          <cell r="B878" t="str">
            <v>LME 27 mo. Midpoint</v>
          </cell>
          <cell r="F878">
            <v>1428</v>
          </cell>
          <cell r="M878">
            <v>37880</v>
          </cell>
        </row>
        <row r="879">
          <cell r="B879" t="str">
            <v>LME 27 mo. Midpoint</v>
          </cell>
          <cell r="F879">
            <v>1433</v>
          </cell>
          <cell r="M879">
            <v>37881</v>
          </cell>
        </row>
        <row r="880">
          <cell r="B880" t="str">
            <v>LME 27 mo. Midpoint</v>
          </cell>
          <cell r="F880">
            <v>1427</v>
          </cell>
          <cell r="M880">
            <v>37882</v>
          </cell>
        </row>
        <row r="881">
          <cell r="B881" t="str">
            <v>LME 27 mo. Midpoint</v>
          </cell>
          <cell r="F881">
            <v>1438</v>
          </cell>
          <cell r="M881">
            <v>37883</v>
          </cell>
        </row>
        <row r="882">
          <cell r="B882" t="str">
            <v>LME 27 mo. Midpoint</v>
          </cell>
          <cell r="F882">
            <v>1448</v>
          </cell>
          <cell r="M882">
            <v>37886</v>
          </cell>
        </row>
        <row r="883">
          <cell r="B883" t="str">
            <v>LME 27 mo. Midpoint</v>
          </cell>
          <cell r="F883">
            <v>1443</v>
          </cell>
          <cell r="M883">
            <v>37887</v>
          </cell>
        </row>
        <row r="884">
          <cell r="B884" t="str">
            <v>LME 27 mo. Midpoint</v>
          </cell>
          <cell r="F884">
            <v>1448</v>
          </cell>
          <cell r="M884">
            <v>37888</v>
          </cell>
        </row>
        <row r="885">
          <cell r="B885" t="str">
            <v>LME 27 mo. Midpoint</v>
          </cell>
          <cell r="F885">
            <v>1442</v>
          </cell>
          <cell r="M885">
            <v>37889</v>
          </cell>
        </row>
        <row r="886">
          <cell r="B886" t="str">
            <v>LME 27 mo. Midpoint</v>
          </cell>
          <cell r="F886">
            <v>1437</v>
          </cell>
          <cell r="M886">
            <v>37890</v>
          </cell>
        </row>
        <row r="887">
          <cell r="B887" t="str">
            <v>LME 27 mo. Midpoint</v>
          </cell>
          <cell r="F887">
            <v>1437</v>
          </cell>
          <cell r="M887">
            <v>37893</v>
          </cell>
        </row>
        <row r="888">
          <cell r="B888" t="str">
            <v>LME 27 mo. Midpoint</v>
          </cell>
          <cell r="F888">
            <v>1443</v>
          </cell>
          <cell r="M888">
            <v>37894</v>
          </cell>
        </row>
        <row r="889">
          <cell r="B889" t="str">
            <v>LME 27 mo. Midpoint</v>
          </cell>
          <cell r="F889">
            <v>1447</v>
          </cell>
          <cell r="M889">
            <v>37895</v>
          </cell>
        </row>
        <row r="890">
          <cell r="B890" t="str">
            <v>LME 27 mo. Midpoint</v>
          </cell>
          <cell r="F890">
            <v>1453</v>
          </cell>
          <cell r="M890">
            <v>37896</v>
          </cell>
        </row>
        <row r="891">
          <cell r="B891" t="str">
            <v>LME 27 mo. Midpoint</v>
          </cell>
          <cell r="F891">
            <v>1455</v>
          </cell>
          <cell r="M891">
            <v>37897</v>
          </cell>
        </row>
        <row r="892">
          <cell r="B892" t="str">
            <v>LME 27 mo. Midpoint</v>
          </cell>
          <cell r="F892">
            <v>1452</v>
          </cell>
          <cell r="M892">
            <v>37900</v>
          </cell>
        </row>
        <row r="893">
          <cell r="B893" t="str">
            <v>LME 27 mo. Midpoint</v>
          </cell>
          <cell r="F893">
            <v>1448</v>
          </cell>
          <cell r="M893">
            <v>37901</v>
          </cell>
        </row>
        <row r="894">
          <cell r="B894" t="str">
            <v>LME 27 mo. Midpoint</v>
          </cell>
          <cell r="F894">
            <v>1460</v>
          </cell>
          <cell r="M894">
            <v>37902</v>
          </cell>
        </row>
        <row r="895">
          <cell r="B895" t="str">
            <v>LME 27 mo. Midpoint</v>
          </cell>
          <cell r="F895">
            <v>1473</v>
          </cell>
          <cell r="M895">
            <v>37903</v>
          </cell>
        </row>
        <row r="896">
          <cell r="B896" t="str">
            <v>LME 27 mo. Midpoint</v>
          </cell>
          <cell r="F896">
            <v>1470</v>
          </cell>
          <cell r="M896">
            <v>37904</v>
          </cell>
        </row>
        <row r="897">
          <cell r="B897" t="str">
            <v>LME 27 mo. Midpoint</v>
          </cell>
          <cell r="F897">
            <v>1468</v>
          </cell>
          <cell r="M897">
            <v>37907</v>
          </cell>
        </row>
        <row r="898">
          <cell r="B898" t="str">
            <v>LME 27 mo. Midpoint</v>
          </cell>
          <cell r="F898">
            <v>1455</v>
          </cell>
          <cell r="M898">
            <v>37908</v>
          </cell>
        </row>
        <row r="899">
          <cell r="B899" t="str">
            <v>LME 27 mo. Midpoint</v>
          </cell>
          <cell r="F899">
            <v>1468</v>
          </cell>
          <cell r="M899">
            <v>37909</v>
          </cell>
        </row>
        <row r="900">
          <cell r="B900" t="str">
            <v>LME 27 mo. Midpoint</v>
          </cell>
          <cell r="F900">
            <v>1458</v>
          </cell>
          <cell r="M900">
            <v>37910</v>
          </cell>
        </row>
        <row r="901">
          <cell r="B901" t="str">
            <v>LME 27 mo. Midpoint</v>
          </cell>
          <cell r="F901">
            <v>1468</v>
          </cell>
          <cell r="M901">
            <v>37911</v>
          </cell>
        </row>
        <row r="902">
          <cell r="B902" t="str">
            <v>LME 27 mo. Midpoint</v>
          </cell>
          <cell r="F902">
            <v>1463</v>
          </cell>
          <cell r="M902">
            <v>37914</v>
          </cell>
        </row>
        <row r="903">
          <cell r="B903" t="str">
            <v>LME 27 mo. Midpoint</v>
          </cell>
          <cell r="F903">
            <v>1467</v>
          </cell>
          <cell r="M903">
            <v>37915</v>
          </cell>
        </row>
        <row r="904">
          <cell r="B904" t="str">
            <v>LME 27 mo. Midpoint</v>
          </cell>
          <cell r="F904">
            <v>1467</v>
          </cell>
          <cell r="M904">
            <v>37916</v>
          </cell>
        </row>
        <row r="905">
          <cell r="B905" t="str">
            <v>LME 27 mo. Midpoint</v>
          </cell>
          <cell r="F905">
            <v>1463</v>
          </cell>
          <cell r="M905">
            <v>37917</v>
          </cell>
        </row>
        <row r="906">
          <cell r="B906" t="str">
            <v>LME 27 mo. Midpoint</v>
          </cell>
          <cell r="F906">
            <v>1458</v>
          </cell>
          <cell r="M906">
            <v>37918</v>
          </cell>
        </row>
        <row r="907">
          <cell r="B907" t="str">
            <v>LME 27 mo. Midpoint</v>
          </cell>
          <cell r="F907">
            <v>1463</v>
          </cell>
          <cell r="M907">
            <v>37921</v>
          </cell>
        </row>
        <row r="908">
          <cell r="B908" t="str">
            <v>LME 27 mo. Midpoint</v>
          </cell>
          <cell r="F908">
            <v>1462</v>
          </cell>
          <cell r="M908">
            <v>37922</v>
          </cell>
        </row>
        <row r="909">
          <cell r="B909" t="str">
            <v>LME 27 mo. Midpoint</v>
          </cell>
          <cell r="F909">
            <v>1467</v>
          </cell>
          <cell r="M909">
            <v>37923</v>
          </cell>
        </row>
        <row r="910">
          <cell r="B910" t="str">
            <v>LME 27 mo. Midpoint</v>
          </cell>
          <cell r="F910">
            <v>1470</v>
          </cell>
          <cell r="M910">
            <v>37924</v>
          </cell>
        </row>
        <row r="911">
          <cell r="B911" t="str">
            <v>LME 27 mo. Midpoint</v>
          </cell>
          <cell r="F911">
            <v>1475</v>
          </cell>
          <cell r="M911">
            <v>37925</v>
          </cell>
        </row>
        <row r="912">
          <cell r="B912" t="str">
            <v>LME 27 mo. Midpoint</v>
          </cell>
          <cell r="F912">
            <v>1470</v>
          </cell>
          <cell r="M912">
            <v>37928</v>
          </cell>
        </row>
        <row r="913">
          <cell r="B913" t="str">
            <v>LME 27 mo. Midpoint</v>
          </cell>
          <cell r="F913">
            <v>1473</v>
          </cell>
          <cell r="M913">
            <v>37929</v>
          </cell>
        </row>
        <row r="914">
          <cell r="B914" t="str">
            <v>LME 27 mo. Midpoint</v>
          </cell>
          <cell r="F914">
            <v>1462</v>
          </cell>
          <cell r="M914">
            <v>37930</v>
          </cell>
        </row>
        <row r="915">
          <cell r="B915" t="str">
            <v>LME 27 mo. Midpoint</v>
          </cell>
          <cell r="F915">
            <v>1467</v>
          </cell>
          <cell r="M915">
            <v>37931</v>
          </cell>
        </row>
        <row r="916">
          <cell r="B916" t="str">
            <v>LME 27 mo. Midpoint</v>
          </cell>
          <cell r="F916">
            <v>1468</v>
          </cell>
          <cell r="M916">
            <v>37932</v>
          </cell>
        </row>
        <row r="917">
          <cell r="B917" t="str">
            <v>LME 27 mo. Midpoint</v>
          </cell>
          <cell r="F917">
            <v>1472</v>
          </cell>
          <cell r="M917">
            <v>37935</v>
          </cell>
        </row>
        <row r="918">
          <cell r="B918" t="str">
            <v>LME 27 mo. Midpoint</v>
          </cell>
          <cell r="F918">
            <v>1477</v>
          </cell>
          <cell r="M918">
            <v>37936</v>
          </cell>
        </row>
        <row r="919">
          <cell r="B919" t="str">
            <v>LME 27 mo. Midpoint</v>
          </cell>
          <cell r="F919">
            <v>1473</v>
          </cell>
          <cell r="M919">
            <v>37937</v>
          </cell>
        </row>
        <row r="920">
          <cell r="B920" t="str">
            <v>LME 27 mo. Midpoint</v>
          </cell>
          <cell r="F920">
            <v>1482</v>
          </cell>
          <cell r="M920">
            <v>37938</v>
          </cell>
        </row>
        <row r="921">
          <cell r="B921" t="str">
            <v>LME 27 mo. Midpoint</v>
          </cell>
          <cell r="F921">
            <v>1483</v>
          </cell>
          <cell r="M921">
            <v>37939</v>
          </cell>
        </row>
        <row r="922">
          <cell r="B922" t="str">
            <v>LME 27 mo. Midpoint</v>
          </cell>
          <cell r="F922">
            <v>1473</v>
          </cell>
          <cell r="M922">
            <v>37942</v>
          </cell>
        </row>
        <row r="923">
          <cell r="B923" t="str">
            <v>LME 27 mo. Midpoint</v>
          </cell>
          <cell r="F923">
            <v>1475</v>
          </cell>
          <cell r="M923">
            <v>37943</v>
          </cell>
        </row>
        <row r="924">
          <cell r="B924" t="str">
            <v>LME 27 mo. Midpoint</v>
          </cell>
          <cell r="F924">
            <v>1483</v>
          </cell>
          <cell r="M924">
            <v>37944</v>
          </cell>
        </row>
        <row r="925">
          <cell r="B925" t="str">
            <v>LME 27 mo. Midpoint</v>
          </cell>
          <cell r="F925">
            <v>1478</v>
          </cell>
          <cell r="M925">
            <v>37945</v>
          </cell>
        </row>
        <row r="926">
          <cell r="B926" t="str">
            <v>LME 27 mo. Midpoint</v>
          </cell>
          <cell r="F926">
            <v>1478</v>
          </cell>
          <cell r="M926">
            <v>37946</v>
          </cell>
        </row>
        <row r="927">
          <cell r="B927" t="str">
            <v>LME 27 mo. Midpoint</v>
          </cell>
          <cell r="F927">
            <v>1480</v>
          </cell>
          <cell r="M927">
            <v>37949</v>
          </cell>
        </row>
        <row r="928">
          <cell r="B928" t="str">
            <v>LME 27 mo. Midpoint</v>
          </cell>
          <cell r="F928">
            <v>1485</v>
          </cell>
          <cell r="M928">
            <v>37950</v>
          </cell>
        </row>
        <row r="929">
          <cell r="B929" t="str">
            <v>LME 27 mo. Midpoint</v>
          </cell>
          <cell r="F929">
            <v>1482</v>
          </cell>
          <cell r="M929">
            <v>37951</v>
          </cell>
        </row>
        <row r="930">
          <cell r="B930" t="str">
            <v>LME 27 mo. Midpoint</v>
          </cell>
          <cell r="F930">
            <v>1482</v>
          </cell>
          <cell r="M930">
            <v>37952</v>
          </cell>
        </row>
        <row r="931">
          <cell r="B931" t="str">
            <v>LME 27 mo. Midpoint</v>
          </cell>
          <cell r="F931">
            <v>1485</v>
          </cell>
          <cell r="M931">
            <v>37953</v>
          </cell>
        </row>
        <row r="932">
          <cell r="B932" t="str">
            <v>LME 27 mo. Midpoint</v>
          </cell>
          <cell r="F932">
            <v>1482</v>
          </cell>
          <cell r="M932">
            <v>37956</v>
          </cell>
        </row>
        <row r="933">
          <cell r="B933" t="str">
            <v>LME 27 mo. Midpoint</v>
          </cell>
          <cell r="F933">
            <v>1492</v>
          </cell>
          <cell r="M933">
            <v>37957</v>
          </cell>
        </row>
        <row r="934">
          <cell r="B934" t="str">
            <v>LME 27 mo. Midpoint</v>
          </cell>
          <cell r="F934">
            <v>1492</v>
          </cell>
          <cell r="M934">
            <v>37958</v>
          </cell>
        </row>
        <row r="935">
          <cell r="B935" t="str">
            <v>LME 27 mo. Midpoint</v>
          </cell>
          <cell r="F935">
            <v>1493</v>
          </cell>
          <cell r="M935">
            <v>37959</v>
          </cell>
        </row>
        <row r="936">
          <cell r="B936" t="str">
            <v>LME 27 mo. Midpoint</v>
          </cell>
          <cell r="F936">
            <v>1500</v>
          </cell>
          <cell r="M936">
            <v>37960</v>
          </cell>
        </row>
        <row r="937">
          <cell r="B937" t="str">
            <v>LME 27 mo. Midpoint</v>
          </cell>
          <cell r="F937">
            <v>1503</v>
          </cell>
          <cell r="M937">
            <v>37963</v>
          </cell>
        </row>
        <row r="938">
          <cell r="B938" t="str">
            <v>LME 27 mo. Midpoint</v>
          </cell>
          <cell r="F938">
            <v>1505</v>
          </cell>
          <cell r="M938">
            <v>37964</v>
          </cell>
        </row>
        <row r="939">
          <cell r="B939" t="str">
            <v>LME 27 mo. Midpoint</v>
          </cell>
          <cell r="F939">
            <v>1510</v>
          </cell>
          <cell r="M939">
            <v>37965</v>
          </cell>
        </row>
        <row r="940">
          <cell r="B940" t="str">
            <v>LME 27 mo. Midpoint</v>
          </cell>
          <cell r="F940">
            <v>1513</v>
          </cell>
          <cell r="M940">
            <v>37966</v>
          </cell>
        </row>
        <row r="941">
          <cell r="B941" t="str">
            <v>LME 27 mo. Midpoint</v>
          </cell>
          <cell r="F941">
            <v>1518</v>
          </cell>
          <cell r="M941">
            <v>37967</v>
          </cell>
        </row>
        <row r="942">
          <cell r="B942" t="str">
            <v>LME 27 mo. Midpoint</v>
          </cell>
          <cell r="F942">
            <v>1517</v>
          </cell>
          <cell r="M942">
            <v>37970</v>
          </cell>
        </row>
        <row r="943">
          <cell r="B943" t="str">
            <v>LME 27 mo. Midpoint</v>
          </cell>
          <cell r="F943">
            <v>1513</v>
          </cell>
          <cell r="M943">
            <v>37971</v>
          </cell>
        </row>
        <row r="944">
          <cell r="B944" t="str">
            <v>LME 27 mo. Midpoint</v>
          </cell>
          <cell r="F944">
            <v>1520</v>
          </cell>
          <cell r="M944">
            <v>37972</v>
          </cell>
        </row>
        <row r="945">
          <cell r="B945" t="str">
            <v>LME 27 mo. Midpoint</v>
          </cell>
          <cell r="F945">
            <v>1523</v>
          </cell>
          <cell r="M945">
            <v>37973</v>
          </cell>
        </row>
        <row r="946">
          <cell r="B946" t="str">
            <v>LME 27 mo. Midpoint</v>
          </cell>
          <cell r="F946">
            <v>1530</v>
          </cell>
          <cell r="M946">
            <v>37974</v>
          </cell>
        </row>
        <row r="947">
          <cell r="B947" t="str">
            <v>LME 27 mo. Midpoint</v>
          </cell>
          <cell r="F947">
            <v>1523</v>
          </cell>
          <cell r="M947">
            <v>37977</v>
          </cell>
        </row>
        <row r="948">
          <cell r="B948" t="str">
            <v>LME 27 mo. Midpoint</v>
          </cell>
          <cell r="F948">
            <v>1523</v>
          </cell>
          <cell r="M948">
            <v>37978</v>
          </cell>
        </row>
        <row r="949">
          <cell r="B949" t="str">
            <v>LME 27 mo. Midpoint</v>
          </cell>
          <cell r="F949">
            <v>1518</v>
          </cell>
          <cell r="M949">
            <v>37979</v>
          </cell>
        </row>
        <row r="950">
          <cell r="B950" t="str">
            <v>LME 27 mo. Midpoint</v>
          </cell>
          <cell r="F950">
            <v>1520</v>
          </cell>
          <cell r="M950">
            <v>37984</v>
          </cell>
        </row>
        <row r="951">
          <cell r="B951" t="str">
            <v>LME 27 mo. Midpoint</v>
          </cell>
          <cell r="F951">
            <v>1515</v>
          </cell>
          <cell r="M951">
            <v>37985</v>
          </cell>
        </row>
        <row r="952">
          <cell r="B952" t="str">
            <v>LME 27 mo. Midpoint</v>
          </cell>
          <cell r="F952">
            <v>1520</v>
          </cell>
          <cell r="M952">
            <v>37986</v>
          </cell>
        </row>
        <row r="953">
          <cell r="B953" t="str">
            <v>LME 27 mo. Midpoint</v>
          </cell>
          <cell r="F953">
            <v>1523</v>
          </cell>
          <cell r="M953">
            <v>37988</v>
          </cell>
        </row>
        <row r="954">
          <cell r="B954" t="str">
            <v>LME 27 mo. Midpoint</v>
          </cell>
          <cell r="F954">
            <v>1520</v>
          </cell>
          <cell r="M954">
            <v>37991</v>
          </cell>
        </row>
        <row r="955">
          <cell r="B955" t="str">
            <v>LME 27 mo. Midpoint</v>
          </cell>
          <cell r="F955">
            <v>1527</v>
          </cell>
          <cell r="M955">
            <v>37992</v>
          </cell>
        </row>
        <row r="956">
          <cell r="B956" t="str">
            <v>LME 27 mo. Midpoint</v>
          </cell>
          <cell r="F956">
            <v>1527</v>
          </cell>
          <cell r="M956">
            <v>37993</v>
          </cell>
        </row>
        <row r="957">
          <cell r="B957" t="str">
            <v>LME 27 mo. Midpoint</v>
          </cell>
          <cell r="F957">
            <v>1530</v>
          </cell>
          <cell r="M957">
            <v>37994</v>
          </cell>
        </row>
        <row r="958">
          <cell r="B958" t="str">
            <v>LME 27 mo. Midpoint</v>
          </cell>
          <cell r="F958">
            <v>1523</v>
          </cell>
          <cell r="M958">
            <v>37995</v>
          </cell>
        </row>
        <row r="959">
          <cell r="B959" t="str">
            <v>LME 27 mo. Midpoint</v>
          </cell>
          <cell r="F959">
            <v>1528</v>
          </cell>
          <cell r="M959">
            <v>37998</v>
          </cell>
        </row>
        <row r="960">
          <cell r="B960" t="str">
            <v>LME 27 mo. Midpoint</v>
          </cell>
          <cell r="F960">
            <v>1542</v>
          </cell>
          <cell r="M960">
            <v>37999</v>
          </cell>
        </row>
        <row r="961">
          <cell r="B961" t="str">
            <v>LME 27 mo. Midpoint</v>
          </cell>
          <cell r="F961">
            <v>1540</v>
          </cell>
          <cell r="M961">
            <v>38000</v>
          </cell>
        </row>
        <row r="962">
          <cell r="B962" t="str">
            <v>LME 27 mo. Midpoint</v>
          </cell>
          <cell r="F962">
            <v>1542</v>
          </cell>
          <cell r="M962">
            <v>38001</v>
          </cell>
        </row>
        <row r="963">
          <cell r="B963" t="str">
            <v>LME 27 mo. Midpoint</v>
          </cell>
          <cell r="F963">
            <v>1553</v>
          </cell>
          <cell r="M963">
            <v>38002</v>
          </cell>
        </row>
        <row r="964">
          <cell r="B964" t="str">
            <v>LME 27 mo. Midpoint</v>
          </cell>
          <cell r="F964">
            <v>1553</v>
          </cell>
          <cell r="M964">
            <v>38005</v>
          </cell>
        </row>
        <row r="965">
          <cell r="B965" t="str">
            <v>LME 27 mo. Midpoint</v>
          </cell>
          <cell r="F965">
            <v>1553</v>
          </cell>
          <cell r="M965">
            <v>38006</v>
          </cell>
        </row>
        <row r="966">
          <cell r="B966" t="str">
            <v>LME 27 mo. Midpoint</v>
          </cell>
          <cell r="F966">
            <v>1553</v>
          </cell>
          <cell r="M966">
            <v>38007</v>
          </cell>
        </row>
        <row r="967">
          <cell r="B967" t="str">
            <v>LME 27 mo. Midpoint</v>
          </cell>
          <cell r="F967">
            <v>1555</v>
          </cell>
          <cell r="M967">
            <v>38008</v>
          </cell>
        </row>
        <row r="968">
          <cell r="B968" t="str">
            <v>LME 27 mo. Midpoint</v>
          </cell>
          <cell r="F968">
            <v>1553</v>
          </cell>
          <cell r="M968">
            <v>38009</v>
          </cell>
        </row>
        <row r="969">
          <cell r="B969" t="str">
            <v>LME 27 mo. Midpoint</v>
          </cell>
          <cell r="F969">
            <v>1550</v>
          </cell>
          <cell r="M969">
            <v>38012</v>
          </cell>
        </row>
        <row r="970">
          <cell r="B970" t="str">
            <v>LME 27 mo. Midpoint</v>
          </cell>
          <cell r="F970">
            <v>1545</v>
          </cell>
          <cell r="M970">
            <v>38013</v>
          </cell>
        </row>
        <row r="971">
          <cell r="B971" t="str">
            <v>LME 27 mo. Midpoint</v>
          </cell>
          <cell r="F971">
            <v>1552</v>
          </cell>
          <cell r="M971">
            <v>38014</v>
          </cell>
        </row>
        <row r="972">
          <cell r="B972" t="str">
            <v>LME 27 mo. Midpoint</v>
          </cell>
          <cell r="F972">
            <v>1553</v>
          </cell>
          <cell r="M972">
            <v>38015</v>
          </cell>
        </row>
        <row r="973">
          <cell r="B973" t="str">
            <v>LME 27 mo. Midpoint</v>
          </cell>
          <cell r="F973">
            <v>1570</v>
          </cell>
          <cell r="M973">
            <v>38016</v>
          </cell>
        </row>
        <row r="974">
          <cell r="B974" t="str">
            <v>LME 27 mo. Midpoint</v>
          </cell>
          <cell r="F974">
            <v>1568</v>
          </cell>
          <cell r="M974">
            <v>38019</v>
          </cell>
        </row>
        <row r="975">
          <cell r="B975" t="str">
            <v>LME 27 mo. Midpoint</v>
          </cell>
          <cell r="F975">
            <v>1575</v>
          </cell>
          <cell r="M975">
            <v>38020</v>
          </cell>
        </row>
        <row r="976">
          <cell r="B976" t="str">
            <v>LME 27 mo. Midpoint</v>
          </cell>
          <cell r="F976">
            <v>1568</v>
          </cell>
          <cell r="M976">
            <v>38021</v>
          </cell>
        </row>
        <row r="977">
          <cell r="B977" t="str">
            <v>LME 27 mo. Midpoint</v>
          </cell>
          <cell r="F977">
            <v>1577</v>
          </cell>
          <cell r="M977">
            <v>38022</v>
          </cell>
        </row>
        <row r="978">
          <cell r="B978" t="str">
            <v>LME 27 mo. Midpoint</v>
          </cell>
          <cell r="F978">
            <v>1582</v>
          </cell>
          <cell r="M978">
            <v>38023</v>
          </cell>
        </row>
        <row r="979">
          <cell r="B979" t="str">
            <v>LME 27 mo. Midpoint</v>
          </cell>
          <cell r="F979">
            <v>1598</v>
          </cell>
          <cell r="M979">
            <v>38026</v>
          </cell>
        </row>
        <row r="980">
          <cell r="B980" t="str">
            <v>LME 27 mo. Midpoint</v>
          </cell>
          <cell r="F980">
            <v>1597</v>
          </cell>
          <cell r="M980">
            <v>38027</v>
          </cell>
        </row>
        <row r="981">
          <cell r="B981" t="str">
            <v>LME 27 mo. Midpoint</v>
          </cell>
          <cell r="F981">
            <v>1598</v>
          </cell>
          <cell r="M981">
            <v>38028</v>
          </cell>
        </row>
        <row r="982">
          <cell r="B982" t="str">
            <v>LME 27 mo. Midpoint</v>
          </cell>
          <cell r="F982">
            <v>1615</v>
          </cell>
          <cell r="M982">
            <v>38029</v>
          </cell>
        </row>
        <row r="983">
          <cell r="B983" t="str">
            <v>LME 27 mo. Midpoint</v>
          </cell>
          <cell r="F983">
            <v>1603</v>
          </cell>
          <cell r="M983">
            <v>38030</v>
          </cell>
        </row>
        <row r="984">
          <cell r="B984" t="str">
            <v>LME 27 mo. Midpoint</v>
          </cell>
          <cell r="F984">
            <v>1603</v>
          </cell>
          <cell r="M984">
            <v>38033</v>
          </cell>
        </row>
        <row r="985">
          <cell r="B985" t="str">
            <v>LME 27 mo. Midpoint</v>
          </cell>
          <cell r="F985">
            <v>1610</v>
          </cell>
          <cell r="M985">
            <v>38034</v>
          </cell>
        </row>
        <row r="986">
          <cell r="B986" t="str">
            <v>LME 27 mo. Midpoint</v>
          </cell>
          <cell r="F986">
            <v>1628</v>
          </cell>
          <cell r="M986">
            <v>38035</v>
          </cell>
        </row>
        <row r="987">
          <cell r="B987" t="str">
            <v>LME 27 mo. Midpoint</v>
          </cell>
          <cell r="F987">
            <v>1620</v>
          </cell>
          <cell r="M987">
            <v>38036</v>
          </cell>
        </row>
        <row r="988">
          <cell r="B988" t="str">
            <v>LME 27 mo. Midpoint</v>
          </cell>
          <cell r="F988">
            <v>1608</v>
          </cell>
          <cell r="M988">
            <v>38037</v>
          </cell>
        </row>
        <row r="989">
          <cell r="B989" t="str">
            <v>LME 27 mo. Midpoint</v>
          </cell>
          <cell r="F989">
            <v>1595</v>
          </cell>
          <cell r="M989">
            <v>38040</v>
          </cell>
        </row>
        <row r="990">
          <cell r="B990" t="str">
            <v>LME 27 mo. Midpoint</v>
          </cell>
          <cell r="F990">
            <v>1603</v>
          </cell>
          <cell r="M990">
            <v>38041</v>
          </cell>
        </row>
        <row r="991">
          <cell r="B991" t="str">
            <v>LME 27 mo. Midpoint</v>
          </cell>
          <cell r="F991">
            <v>1608</v>
          </cell>
          <cell r="M991">
            <v>38042</v>
          </cell>
        </row>
        <row r="992">
          <cell r="B992" t="str">
            <v>LME 27 mo. Midpoint</v>
          </cell>
          <cell r="F992">
            <v>1595</v>
          </cell>
          <cell r="M992">
            <v>38043</v>
          </cell>
        </row>
        <row r="993">
          <cell r="B993" t="str">
            <v>LME 27 mo. Midpoint</v>
          </cell>
          <cell r="F993">
            <v>1603</v>
          </cell>
          <cell r="M993">
            <v>38044</v>
          </cell>
        </row>
        <row r="994">
          <cell r="B994" t="str">
            <v>LME 27 mo. Midpoint</v>
          </cell>
          <cell r="F994">
            <v>1610</v>
          </cell>
          <cell r="M994">
            <v>38047</v>
          </cell>
        </row>
        <row r="995">
          <cell r="B995" t="str">
            <v>LME 27 mo. Midpoint</v>
          </cell>
          <cell r="F995">
            <v>1595</v>
          </cell>
          <cell r="M995">
            <v>38048</v>
          </cell>
        </row>
        <row r="996">
          <cell r="B996" t="str">
            <v>LME 27 mo. Midpoint</v>
          </cell>
          <cell r="F996">
            <v>1585</v>
          </cell>
          <cell r="M996">
            <v>38049</v>
          </cell>
        </row>
        <row r="997">
          <cell r="B997" t="str">
            <v>LME 27 mo. Midpoint</v>
          </cell>
          <cell r="F997">
            <v>1568</v>
          </cell>
          <cell r="M997">
            <v>38050</v>
          </cell>
        </row>
        <row r="998">
          <cell r="B998" t="str">
            <v>LME 27 mo. Midpoint</v>
          </cell>
          <cell r="F998">
            <v>1562</v>
          </cell>
          <cell r="M998">
            <v>38051</v>
          </cell>
        </row>
        <row r="999">
          <cell r="B999" t="str">
            <v>LME 27 mo. Midpoint</v>
          </cell>
          <cell r="F999">
            <v>1560</v>
          </cell>
          <cell r="M999">
            <v>38054</v>
          </cell>
        </row>
        <row r="1000">
          <cell r="B1000" t="str">
            <v>LME 27 mo. Midpoint</v>
          </cell>
          <cell r="F1000">
            <v>1558</v>
          </cell>
          <cell r="M1000">
            <v>38055</v>
          </cell>
        </row>
        <row r="1001">
          <cell r="B1001" t="str">
            <v>LME 27 mo. Midpoint</v>
          </cell>
          <cell r="F1001">
            <v>1572</v>
          </cell>
          <cell r="M1001">
            <v>38056</v>
          </cell>
        </row>
        <row r="1002">
          <cell r="B1002" t="str">
            <v>LME 27 mo. Midpoint</v>
          </cell>
          <cell r="F1002">
            <v>1578</v>
          </cell>
          <cell r="M1002">
            <v>38057</v>
          </cell>
        </row>
        <row r="1003">
          <cell r="B1003" t="str">
            <v>LME 27 mo. Midpoint</v>
          </cell>
          <cell r="F1003">
            <v>1573</v>
          </cell>
          <cell r="M1003">
            <v>38058</v>
          </cell>
        </row>
        <row r="1004">
          <cell r="B1004" t="str">
            <v>LME 27 mo. Midpoint</v>
          </cell>
          <cell r="F1004">
            <v>1568</v>
          </cell>
          <cell r="M1004">
            <v>38061</v>
          </cell>
        </row>
        <row r="1005">
          <cell r="B1005" t="str">
            <v>LME 27 mo. Midpoint</v>
          </cell>
          <cell r="F1005">
            <v>1583</v>
          </cell>
          <cell r="M1005">
            <v>38062</v>
          </cell>
        </row>
        <row r="1006">
          <cell r="B1006" t="str">
            <v>LME 27 mo. Midpoint</v>
          </cell>
          <cell r="F1006">
            <v>1583</v>
          </cell>
          <cell r="M1006">
            <v>38063</v>
          </cell>
        </row>
        <row r="1007">
          <cell r="B1007" t="str">
            <v>LME 27 mo. Midpoint</v>
          </cell>
          <cell r="F1007">
            <v>1575</v>
          </cell>
          <cell r="M1007">
            <v>38064</v>
          </cell>
        </row>
        <row r="1008">
          <cell r="B1008" t="str">
            <v>LME 27 mo. Midpoint</v>
          </cell>
          <cell r="F1008">
            <v>1583</v>
          </cell>
          <cell r="M1008">
            <v>38065</v>
          </cell>
        </row>
        <row r="1009">
          <cell r="B1009" t="str">
            <v>LME 27 mo. Midpoint</v>
          </cell>
          <cell r="F1009">
            <v>1593</v>
          </cell>
          <cell r="M1009">
            <v>38068</v>
          </cell>
        </row>
        <row r="1010">
          <cell r="B1010" t="str">
            <v>LME 27 mo. Midpoint</v>
          </cell>
          <cell r="F1010">
            <v>1577</v>
          </cell>
          <cell r="M1010">
            <v>38069</v>
          </cell>
        </row>
        <row r="1011">
          <cell r="B1011" t="str">
            <v>LME 27 mo. Midpoint</v>
          </cell>
          <cell r="F1011">
            <v>1570</v>
          </cell>
          <cell r="M1011">
            <v>38070</v>
          </cell>
        </row>
        <row r="1012">
          <cell r="B1012" t="str">
            <v>LME 27 mo. Midpoint</v>
          </cell>
          <cell r="F1012">
            <v>1562</v>
          </cell>
          <cell r="M1012">
            <v>38071</v>
          </cell>
        </row>
        <row r="1013">
          <cell r="B1013" t="str">
            <v>LME 27 mo. Midpoint</v>
          </cell>
          <cell r="F1013">
            <v>1568</v>
          </cell>
          <cell r="M1013">
            <v>38072</v>
          </cell>
        </row>
        <row r="1014">
          <cell r="B1014" t="str">
            <v>LME 27 mo. Midpoint</v>
          </cell>
          <cell r="F1014">
            <v>1578</v>
          </cell>
          <cell r="M1014">
            <v>38075</v>
          </cell>
        </row>
        <row r="1015">
          <cell r="B1015" t="str">
            <v>LME 27 mo. Midpoint</v>
          </cell>
          <cell r="F1015">
            <v>1575</v>
          </cell>
          <cell r="M1015">
            <v>38076</v>
          </cell>
        </row>
        <row r="1016">
          <cell r="B1016" t="str">
            <v>LME 27 mo. Midpoint</v>
          </cell>
          <cell r="F1016">
            <v>1587</v>
          </cell>
          <cell r="M1016">
            <v>38077</v>
          </cell>
        </row>
        <row r="1017">
          <cell r="B1017" t="str">
            <v>LME 27 mo. Midpoint</v>
          </cell>
          <cell r="F1017">
            <v>1608</v>
          </cell>
          <cell r="M1017">
            <v>38078</v>
          </cell>
        </row>
        <row r="1018">
          <cell r="B1018" t="str">
            <v>LME 27 mo. Midpoint</v>
          </cell>
          <cell r="F1018">
            <v>1615</v>
          </cell>
          <cell r="M1018">
            <v>38079</v>
          </cell>
        </row>
        <row r="1019">
          <cell r="B1019" t="str">
            <v>LME 27 mo. Midpoint</v>
          </cell>
          <cell r="F1019">
            <v>1603</v>
          </cell>
          <cell r="M1019">
            <v>38082</v>
          </cell>
        </row>
        <row r="1020">
          <cell r="B1020" t="str">
            <v>LME 27 mo. Midpoint</v>
          </cell>
          <cell r="F1020">
            <v>1610</v>
          </cell>
          <cell r="M1020">
            <v>38083</v>
          </cell>
        </row>
        <row r="1021">
          <cell r="B1021" t="str">
            <v>LME 27 mo. Midpoint</v>
          </cell>
          <cell r="F1021">
            <v>1603</v>
          </cell>
          <cell r="M1021">
            <v>38084</v>
          </cell>
        </row>
        <row r="1022">
          <cell r="B1022" t="str">
            <v>LME 27 mo. Midpoint</v>
          </cell>
          <cell r="F1022">
            <v>1603</v>
          </cell>
          <cell r="M1022">
            <v>38085</v>
          </cell>
        </row>
        <row r="1023">
          <cell r="B1023" t="str">
            <v>LME 27 mo. Midpoint</v>
          </cell>
          <cell r="F1023">
            <v>1607</v>
          </cell>
          <cell r="M1023">
            <v>38090</v>
          </cell>
        </row>
        <row r="1024">
          <cell r="B1024" t="str">
            <v>LME 27 mo. Midpoint</v>
          </cell>
          <cell r="F1024">
            <v>1623</v>
          </cell>
          <cell r="M1024">
            <v>38091</v>
          </cell>
        </row>
        <row r="1025">
          <cell r="B1025" t="str">
            <v>LME 27 mo. Midpoint</v>
          </cell>
          <cell r="F1025">
            <v>1628</v>
          </cell>
          <cell r="M1025">
            <v>38092</v>
          </cell>
        </row>
        <row r="1026">
          <cell r="B1026" t="str">
            <v>LME 27 mo. Midpoint</v>
          </cell>
          <cell r="F1026">
            <v>1622</v>
          </cell>
          <cell r="M1026">
            <v>38093</v>
          </cell>
        </row>
        <row r="1027">
          <cell r="B1027" t="str">
            <v>LME 27 mo. Midpoint</v>
          </cell>
          <cell r="F1027">
            <v>1633</v>
          </cell>
          <cell r="M1027">
            <v>38096</v>
          </cell>
        </row>
        <row r="1028">
          <cell r="B1028" t="str">
            <v>LME 27 mo. Midpoint</v>
          </cell>
          <cell r="F1028">
            <v>1610</v>
          </cell>
          <cell r="M1028">
            <v>38097</v>
          </cell>
        </row>
        <row r="1029">
          <cell r="B1029" t="str">
            <v>LME 27 mo. Midpoint</v>
          </cell>
          <cell r="F1029">
            <v>1563</v>
          </cell>
          <cell r="M1029">
            <v>38098</v>
          </cell>
        </row>
        <row r="1030">
          <cell r="B1030" t="str">
            <v>LME 27 mo. Midpoint</v>
          </cell>
          <cell r="F1030">
            <v>1580</v>
          </cell>
          <cell r="M1030">
            <v>38099</v>
          </cell>
        </row>
        <row r="1031">
          <cell r="B1031" t="str">
            <v>LME 27 mo. Midpoint</v>
          </cell>
          <cell r="F1031">
            <v>1583</v>
          </cell>
          <cell r="M1031">
            <v>38100</v>
          </cell>
        </row>
        <row r="1032">
          <cell r="B1032" t="str">
            <v>LME 27 mo. Midpoint</v>
          </cell>
          <cell r="F1032">
            <v>1580</v>
          </cell>
          <cell r="M1032">
            <v>38103</v>
          </cell>
        </row>
        <row r="1033">
          <cell r="B1033" t="str">
            <v>LME 27 mo. Midpoint</v>
          </cell>
          <cell r="F1033">
            <v>1595</v>
          </cell>
          <cell r="M1033">
            <v>38104</v>
          </cell>
        </row>
        <row r="1034">
          <cell r="B1034" t="str">
            <v>LME 27 mo. Midpoint</v>
          </cell>
          <cell r="F1034">
            <v>1540</v>
          </cell>
          <cell r="M1034">
            <v>38105</v>
          </cell>
        </row>
        <row r="1035">
          <cell r="B1035" t="str">
            <v>LME 27 mo. Midpoint</v>
          </cell>
          <cell r="F1035">
            <v>1563</v>
          </cell>
          <cell r="M1035">
            <v>38106</v>
          </cell>
        </row>
        <row r="1036">
          <cell r="B1036" t="str">
            <v>LME 27 mo. Midpoint</v>
          </cell>
          <cell r="F1036">
            <v>1568</v>
          </cell>
          <cell r="M1036">
            <v>38107</v>
          </cell>
        </row>
        <row r="1037">
          <cell r="B1037" t="str">
            <v>LME 27 mo. Midpoint</v>
          </cell>
          <cell r="F1037">
            <v>1585</v>
          </cell>
          <cell r="M1037">
            <v>38111</v>
          </cell>
        </row>
        <row r="1038">
          <cell r="B1038" t="str">
            <v>LME 27 mo. Midpoint</v>
          </cell>
          <cell r="F1038">
            <v>1568</v>
          </cell>
          <cell r="M1038">
            <v>38112</v>
          </cell>
        </row>
        <row r="1039">
          <cell r="B1039" t="str">
            <v>LME 27 mo. Midpoint</v>
          </cell>
          <cell r="F1039">
            <v>1573</v>
          </cell>
          <cell r="M1039">
            <v>38113</v>
          </cell>
        </row>
        <row r="1040">
          <cell r="B1040" t="str">
            <v>LME 27 mo. Midpoint</v>
          </cell>
          <cell r="F1040">
            <v>1558</v>
          </cell>
          <cell r="M1040">
            <v>38114</v>
          </cell>
        </row>
        <row r="1041">
          <cell r="B1041" t="str">
            <v>LME 27 mo. Midpoint</v>
          </cell>
          <cell r="F1041">
            <v>1535</v>
          </cell>
          <cell r="M1041">
            <v>38117</v>
          </cell>
        </row>
        <row r="1042">
          <cell r="B1042" t="str">
            <v>LME 27 mo. Midpoint</v>
          </cell>
          <cell r="F1042">
            <v>1550</v>
          </cell>
          <cell r="M1042">
            <v>38118</v>
          </cell>
        </row>
        <row r="1043">
          <cell r="B1043" t="str">
            <v>LME 27 mo. Midpoint</v>
          </cell>
          <cell r="F1043">
            <v>1558</v>
          </cell>
          <cell r="M1043">
            <v>38119</v>
          </cell>
        </row>
        <row r="1044">
          <cell r="B1044" t="str">
            <v>LME 27 mo. Midpoint</v>
          </cell>
          <cell r="F1044">
            <v>1540</v>
          </cell>
          <cell r="M1044">
            <v>38120</v>
          </cell>
        </row>
        <row r="1045">
          <cell r="B1045" t="str">
            <v>LME 27 mo. Midpoint</v>
          </cell>
          <cell r="F1045">
            <v>1535</v>
          </cell>
          <cell r="M1045">
            <v>38121</v>
          </cell>
        </row>
        <row r="1046">
          <cell r="B1046" t="str">
            <v>LME 27 mo. Midpoint</v>
          </cell>
          <cell r="F1046">
            <v>1525</v>
          </cell>
          <cell r="M1046">
            <v>38124</v>
          </cell>
        </row>
        <row r="1047">
          <cell r="B1047" t="str">
            <v>LME 27 mo. Midpoint</v>
          </cell>
          <cell r="F1047">
            <v>1548</v>
          </cell>
          <cell r="M1047">
            <v>38125</v>
          </cell>
        </row>
        <row r="1048">
          <cell r="B1048" t="str">
            <v>LME 27 mo. Midpoint</v>
          </cell>
          <cell r="F1048">
            <v>1560</v>
          </cell>
          <cell r="M1048">
            <v>38126</v>
          </cell>
        </row>
        <row r="1049">
          <cell r="B1049" t="str">
            <v>LME 27 mo. Midpoint</v>
          </cell>
          <cell r="F1049">
            <v>1535</v>
          </cell>
          <cell r="M1049">
            <v>38127</v>
          </cell>
        </row>
        <row r="1050">
          <cell r="B1050" t="str">
            <v>LME 27 mo. Midpoint</v>
          </cell>
          <cell r="F1050">
            <v>1553</v>
          </cell>
          <cell r="M1050">
            <v>38128</v>
          </cell>
        </row>
        <row r="1051">
          <cell r="B1051" t="str">
            <v>LME 27 mo. Midpoint</v>
          </cell>
          <cell r="F1051">
            <v>1562</v>
          </cell>
          <cell r="M1051">
            <v>38131</v>
          </cell>
        </row>
        <row r="1052">
          <cell r="B1052" t="str">
            <v>LME 27 mo. Midpoint</v>
          </cell>
          <cell r="F1052">
            <v>1555</v>
          </cell>
          <cell r="M1052">
            <v>38132</v>
          </cell>
        </row>
        <row r="1053">
          <cell r="B1053" t="str">
            <v>LME 27 mo. Midpoint</v>
          </cell>
          <cell r="F1053">
            <v>1570</v>
          </cell>
          <cell r="M1053">
            <v>38133</v>
          </cell>
        </row>
        <row r="1054">
          <cell r="B1054" t="str">
            <v>LME 27 mo. Midpoint</v>
          </cell>
          <cell r="F1054">
            <v>1570</v>
          </cell>
          <cell r="M1054">
            <v>38134</v>
          </cell>
        </row>
        <row r="1055">
          <cell r="B1055" t="str">
            <v>LME 27 mo. Midpoint</v>
          </cell>
          <cell r="F1055">
            <v>1577</v>
          </cell>
          <cell r="M1055">
            <v>38135</v>
          </cell>
        </row>
        <row r="1056">
          <cell r="B1056" t="str">
            <v>LME 27 mo. Midpoint</v>
          </cell>
          <cell r="F1056">
            <v>1588</v>
          </cell>
          <cell r="M1056">
            <v>38139</v>
          </cell>
        </row>
        <row r="1057">
          <cell r="B1057" t="str">
            <v>LME 27 mo. Midpoint</v>
          </cell>
          <cell r="F1057">
            <v>1598</v>
          </cell>
          <cell r="M1057">
            <v>38140</v>
          </cell>
        </row>
        <row r="1058">
          <cell r="B1058" t="str">
            <v>LME 27 mo. Midpoint</v>
          </cell>
          <cell r="F1058">
            <v>1570</v>
          </cell>
          <cell r="M1058">
            <v>38141</v>
          </cell>
        </row>
        <row r="1059">
          <cell r="B1059" t="str">
            <v>LME 27 mo. Midpoint</v>
          </cell>
          <cell r="F1059">
            <v>1555</v>
          </cell>
          <cell r="M1059">
            <v>38142</v>
          </cell>
        </row>
        <row r="1060">
          <cell r="B1060" t="str">
            <v>LME 27 mo. Midpoint</v>
          </cell>
          <cell r="F1060">
            <v>1580</v>
          </cell>
          <cell r="M1060">
            <v>38145</v>
          </cell>
        </row>
        <row r="1061">
          <cell r="B1061" t="str">
            <v>LME 27 mo. Midpoint</v>
          </cell>
          <cell r="F1061">
            <v>1573</v>
          </cell>
          <cell r="M1061">
            <v>38146</v>
          </cell>
        </row>
        <row r="1062">
          <cell r="B1062" t="str">
            <v>LME 27 mo. Midpoint</v>
          </cell>
          <cell r="F1062">
            <v>1573</v>
          </cell>
          <cell r="M1062">
            <v>38147</v>
          </cell>
        </row>
        <row r="1063">
          <cell r="B1063" t="str">
            <v>LME 27 mo. Midpoint</v>
          </cell>
          <cell r="F1063">
            <v>1550</v>
          </cell>
          <cell r="M1063">
            <v>38148</v>
          </cell>
        </row>
        <row r="1064">
          <cell r="B1064" t="str">
            <v>LME 27 mo. Midpoint</v>
          </cell>
          <cell r="F1064">
            <v>1565</v>
          </cell>
          <cell r="M1064">
            <v>38149</v>
          </cell>
        </row>
        <row r="1065">
          <cell r="B1065" t="str">
            <v>LME 27 mo. Midpoint</v>
          </cell>
          <cell r="F1065">
            <v>1565</v>
          </cell>
          <cell r="M1065">
            <v>38152</v>
          </cell>
        </row>
        <row r="1066">
          <cell r="B1066" t="str">
            <v>LME 27 mo. Midpoint</v>
          </cell>
          <cell r="F1066">
            <v>1550</v>
          </cell>
          <cell r="M1066">
            <v>38153</v>
          </cell>
        </row>
        <row r="1067">
          <cell r="B1067" t="str">
            <v>LME 27 mo. Midpoint</v>
          </cell>
          <cell r="F1067">
            <v>1567</v>
          </cell>
          <cell r="M1067">
            <v>38154</v>
          </cell>
        </row>
        <row r="1068">
          <cell r="B1068" t="str">
            <v>LME 27 mo. Midpoint</v>
          </cell>
          <cell r="F1068">
            <v>1593</v>
          </cell>
          <cell r="M1068">
            <v>38155</v>
          </cell>
        </row>
        <row r="1069">
          <cell r="B1069" t="str">
            <v>LME 27 mo. Midpoint</v>
          </cell>
          <cell r="F1069">
            <v>1600</v>
          </cell>
          <cell r="M1069">
            <v>38156</v>
          </cell>
        </row>
        <row r="1070">
          <cell r="B1070" t="str">
            <v>LME 27 mo. Midpoint</v>
          </cell>
          <cell r="F1070">
            <v>1592</v>
          </cell>
          <cell r="M1070">
            <v>38159</v>
          </cell>
        </row>
        <row r="1071">
          <cell r="B1071" t="str">
            <v>LME 27 mo. Midpoint</v>
          </cell>
          <cell r="F1071">
            <v>1573</v>
          </cell>
          <cell r="M1071">
            <v>38160</v>
          </cell>
        </row>
        <row r="1072">
          <cell r="B1072" t="str">
            <v>LME 27 mo. Midpoint</v>
          </cell>
          <cell r="F1072">
            <v>1587</v>
          </cell>
          <cell r="M1072">
            <v>38161</v>
          </cell>
        </row>
        <row r="1073">
          <cell r="B1073" t="str">
            <v>LME 27 mo. Midpoint</v>
          </cell>
          <cell r="F1073">
            <v>1597</v>
          </cell>
          <cell r="M1073">
            <v>38162</v>
          </cell>
        </row>
        <row r="1074">
          <cell r="B1074" t="str">
            <v>LME 27 mo. Midpoint</v>
          </cell>
          <cell r="F1074">
            <v>1597</v>
          </cell>
          <cell r="M1074">
            <v>38163</v>
          </cell>
        </row>
        <row r="1075">
          <cell r="B1075" t="str">
            <v>LME 27 mo. Midpoint</v>
          </cell>
          <cell r="F1075">
            <v>1585</v>
          </cell>
          <cell r="M1075">
            <v>38166</v>
          </cell>
        </row>
        <row r="1076">
          <cell r="B1076" t="str">
            <v>LME 27 mo. Midpoint</v>
          </cell>
          <cell r="F1076">
            <v>1590</v>
          </cell>
          <cell r="M1076">
            <v>38167</v>
          </cell>
        </row>
        <row r="1077">
          <cell r="B1077" t="str">
            <v>LME 27 mo. Midpoint</v>
          </cell>
          <cell r="F1077">
            <v>1593</v>
          </cell>
          <cell r="M1077">
            <v>38168</v>
          </cell>
        </row>
        <row r="1078">
          <cell r="B1078" t="str">
            <v>LME 27 mo. Midpoint</v>
          </cell>
          <cell r="F1078">
            <v>1580</v>
          </cell>
          <cell r="M1078">
            <v>38169</v>
          </cell>
        </row>
        <row r="1079">
          <cell r="B1079" t="str">
            <v>LME 27 mo. Midpoint</v>
          </cell>
          <cell r="F1079">
            <v>1588</v>
          </cell>
          <cell r="M1079">
            <v>38170</v>
          </cell>
        </row>
        <row r="1080">
          <cell r="B1080" t="str">
            <v>LME 27 mo. Midpoint</v>
          </cell>
          <cell r="F1080">
            <v>1600</v>
          </cell>
          <cell r="M1080">
            <v>38173</v>
          </cell>
        </row>
        <row r="1081">
          <cell r="B1081" t="str">
            <v>LME 27 mo. Midpoint</v>
          </cell>
          <cell r="F1081">
            <v>1593</v>
          </cell>
          <cell r="M1081">
            <v>38174</v>
          </cell>
        </row>
        <row r="1082">
          <cell r="B1082" t="str">
            <v>LME 27 mo. Midpoint</v>
          </cell>
          <cell r="F1082">
            <v>1598</v>
          </cell>
          <cell r="M1082">
            <v>38175</v>
          </cell>
        </row>
        <row r="1083">
          <cell r="B1083" t="str">
            <v>LME 27 mo. Midpoint</v>
          </cell>
          <cell r="F1083">
            <v>1592</v>
          </cell>
          <cell r="M1083">
            <v>38176</v>
          </cell>
        </row>
        <row r="1084">
          <cell r="B1084" t="str">
            <v>LME 27 mo. Midpoint</v>
          </cell>
          <cell r="F1084">
            <v>1608</v>
          </cell>
          <cell r="M1084">
            <v>38177</v>
          </cell>
        </row>
        <row r="1085">
          <cell r="B1085" t="str">
            <v>LME 27 mo. Midpoint</v>
          </cell>
          <cell r="F1085">
            <v>1603</v>
          </cell>
          <cell r="M1085">
            <v>38180</v>
          </cell>
        </row>
        <row r="1086">
          <cell r="B1086" t="str">
            <v>LME 27 mo. Midpoint</v>
          </cell>
          <cell r="F1086">
            <v>1605</v>
          </cell>
          <cell r="M1086">
            <v>38181</v>
          </cell>
        </row>
        <row r="1087">
          <cell r="B1087" t="str">
            <v>LME 27 mo. Midpoint</v>
          </cell>
          <cell r="F1087">
            <v>1598</v>
          </cell>
          <cell r="M1087">
            <v>38182</v>
          </cell>
        </row>
        <row r="1088">
          <cell r="B1088" t="str">
            <v>LME 27 mo. Midpoint</v>
          </cell>
          <cell r="F1088">
            <v>1590</v>
          </cell>
          <cell r="M1088">
            <v>38183</v>
          </cell>
        </row>
        <row r="1089">
          <cell r="B1089" t="str">
            <v>LME 27 mo. Midpoint</v>
          </cell>
          <cell r="F1089">
            <v>1608</v>
          </cell>
          <cell r="M1089">
            <v>38184</v>
          </cell>
        </row>
        <row r="1090">
          <cell r="B1090" t="str">
            <v>LME 27 mo. Midpoint</v>
          </cell>
          <cell r="F1090">
            <v>1605</v>
          </cell>
          <cell r="M1090">
            <v>38187</v>
          </cell>
        </row>
        <row r="1091">
          <cell r="B1091" t="str">
            <v>LME 27 mo. Midpoint</v>
          </cell>
          <cell r="F1091">
            <v>1605</v>
          </cell>
          <cell r="M1091">
            <v>38188</v>
          </cell>
        </row>
        <row r="1092">
          <cell r="B1092" t="str">
            <v>LME 27 mo. Midpoint</v>
          </cell>
          <cell r="F1092">
            <v>1608</v>
          </cell>
          <cell r="M1092">
            <v>38189</v>
          </cell>
        </row>
        <row r="1093">
          <cell r="B1093" t="str">
            <v>LME 27 mo. Midpoint</v>
          </cell>
          <cell r="F1093">
            <v>1608</v>
          </cell>
          <cell r="M1093">
            <v>38190</v>
          </cell>
        </row>
        <row r="1094">
          <cell r="B1094" t="str">
            <v>LME 27 mo. Midpoint</v>
          </cell>
          <cell r="F1094">
            <v>1590</v>
          </cell>
          <cell r="M1094">
            <v>38191</v>
          </cell>
        </row>
        <row r="1095">
          <cell r="B1095" t="str">
            <v>LME 27 mo. Midpoint</v>
          </cell>
          <cell r="F1095">
            <v>1602</v>
          </cell>
          <cell r="M1095">
            <v>38194</v>
          </cell>
        </row>
        <row r="1096">
          <cell r="B1096" t="str">
            <v>LME 27 mo. Midpoint</v>
          </cell>
          <cell r="F1096">
            <v>1597</v>
          </cell>
          <cell r="M1096">
            <v>38195</v>
          </cell>
        </row>
        <row r="1097">
          <cell r="B1097" t="str">
            <v>LME 27 mo. Midpoint</v>
          </cell>
          <cell r="F1097">
            <v>1605</v>
          </cell>
          <cell r="M1097">
            <v>38196</v>
          </cell>
        </row>
        <row r="1098">
          <cell r="B1098" t="str">
            <v>LME 27 mo. Midpoint</v>
          </cell>
          <cell r="F1098">
            <v>1610</v>
          </cell>
          <cell r="M1098">
            <v>38197</v>
          </cell>
        </row>
        <row r="1099">
          <cell r="B1099" t="str">
            <v>LME 27 mo. Midpoint</v>
          </cell>
          <cell r="F1099">
            <v>1605</v>
          </cell>
          <cell r="M1099">
            <v>38198</v>
          </cell>
        </row>
        <row r="1100">
          <cell r="B1100" t="str">
            <v>LME 27 mo. Midpoint</v>
          </cell>
          <cell r="F1100">
            <v>1600</v>
          </cell>
          <cell r="M1100">
            <v>38201</v>
          </cell>
        </row>
        <row r="1101">
          <cell r="B1101" t="str">
            <v>LME 27 mo. Midpoint</v>
          </cell>
          <cell r="F1101">
            <v>1607</v>
          </cell>
          <cell r="M1101">
            <v>38202</v>
          </cell>
        </row>
        <row r="1102">
          <cell r="B1102" t="str">
            <v>LME 27 mo. Midpoint</v>
          </cell>
          <cell r="F1102">
            <v>1588</v>
          </cell>
          <cell r="M1102">
            <v>38203</v>
          </cell>
        </row>
        <row r="1103">
          <cell r="B1103" t="str">
            <v>LME 27 mo. Midpoint</v>
          </cell>
          <cell r="F1103">
            <v>1603</v>
          </cell>
          <cell r="M1103">
            <v>38204</v>
          </cell>
        </row>
        <row r="1104">
          <cell r="B1104" t="str">
            <v>LME 27 mo. Midpoint</v>
          </cell>
          <cell r="F1104">
            <v>1595</v>
          </cell>
          <cell r="M1104">
            <v>38205</v>
          </cell>
        </row>
        <row r="1105">
          <cell r="B1105" t="str">
            <v>LME 27 mo. Midpoint</v>
          </cell>
          <cell r="F1105">
            <v>1585</v>
          </cell>
          <cell r="M1105">
            <v>38208</v>
          </cell>
        </row>
        <row r="1106">
          <cell r="B1106" t="str">
            <v>LME 27 mo. Midpoint</v>
          </cell>
          <cell r="F1106">
            <v>1600</v>
          </cell>
          <cell r="M1106">
            <v>38209</v>
          </cell>
        </row>
        <row r="1107">
          <cell r="B1107" t="str">
            <v>LME 27 mo. Midpoint</v>
          </cell>
          <cell r="F1107">
            <v>1602</v>
          </cell>
          <cell r="M1107">
            <v>38210</v>
          </cell>
        </row>
        <row r="1108">
          <cell r="B1108" t="str">
            <v>LME 27 mo. Midpoint</v>
          </cell>
          <cell r="F1108">
            <v>1603</v>
          </cell>
          <cell r="M1108">
            <v>38211</v>
          </cell>
        </row>
        <row r="1109">
          <cell r="B1109" t="str">
            <v>LME 27 mo. Midpoint</v>
          </cell>
          <cell r="F1109">
            <v>1612</v>
          </cell>
          <cell r="M1109">
            <v>38212</v>
          </cell>
        </row>
        <row r="1110">
          <cell r="B1110" t="str">
            <v>LME 27 mo. Midpoint</v>
          </cell>
          <cell r="F1110">
            <v>1620</v>
          </cell>
          <cell r="M1110">
            <v>38215</v>
          </cell>
        </row>
        <row r="1111">
          <cell r="B1111" t="str">
            <v>LME 27 mo. Midpoint</v>
          </cell>
          <cell r="F1111">
            <v>1618</v>
          </cell>
          <cell r="M1111">
            <v>38216</v>
          </cell>
        </row>
        <row r="1112">
          <cell r="B1112" t="str">
            <v>LME 27 mo. Midpoint</v>
          </cell>
          <cell r="F1112">
            <v>1617</v>
          </cell>
          <cell r="M1112">
            <v>38217</v>
          </cell>
        </row>
        <row r="1113">
          <cell r="B1113" t="str">
            <v>LME 27 mo. Midpoint</v>
          </cell>
          <cell r="F1113">
            <v>1622</v>
          </cell>
          <cell r="M1113">
            <v>38218</v>
          </cell>
        </row>
        <row r="1114">
          <cell r="B1114" t="str">
            <v>LME 27 mo. Midpoint</v>
          </cell>
          <cell r="F1114">
            <v>1608</v>
          </cell>
          <cell r="M1114">
            <v>38219</v>
          </cell>
        </row>
        <row r="1115">
          <cell r="B1115" t="str">
            <v>LME 27 mo. Midpoint</v>
          </cell>
          <cell r="F1115">
            <v>1608</v>
          </cell>
          <cell r="M1115">
            <v>38222</v>
          </cell>
        </row>
        <row r="1116">
          <cell r="B1116" t="str">
            <v>LME 27 mo. Midpoint</v>
          </cell>
          <cell r="F1116">
            <v>1620</v>
          </cell>
          <cell r="M1116">
            <v>38223</v>
          </cell>
        </row>
        <row r="1117">
          <cell r="B1117" t="str">
            <v>LME 27 mo. Midpoint</v>
          </cell>
          <cell r="F1117">
            <v>1603</v>
          </cell>
          <cell r="M1117">
            <v>38224</v>
          </cell>
        </row>
        <row r="1118">
          <cell r="B1118" t="str">
            <v>LME 27 mo. Midpoint</v>
          </cell>
          <cell r="F1118">
            <v>1615</v>
          </cell>
          <cell r="M1118">
            <v>38225</v>
          </cell>
        </row>
        <row r="1119">
          <cell r="B1119" t="str">
            <v>LME 27 mo. Midpoint</v>
          </cell>
          <cell r="F1119">
            <v>1613</v>
          </cell>
          <cell r="M1119">
            <v>38226</v>
          </cell>
        </row>
        <row r="1120">
          <cell r="B1120" t="str">
            <v>LME 27 mo. Midpoint</v>
          </cell>
          <cell r="F1120">
            <v>1610</v>
          </cell>
          <cell r="M1120">
            <v>38230</v>
          </cell>
        </row>
        <row r="1121">
          <cell r="B1121" t="str">
            <v>LME 27 mo. Midpoint</v>
          </cell>
          <cell r="F1121">
            <v>1605</v>
          </cell>
          <cell r="M1121">
            <v>38231</v>
          </cell>
        </row>
        <row r="1122">
          <cell r="B1122" t="str">
            <v>LME 27 mo. Midpoint</v>
          </cell>
          <cell r="F1122">
            <v>1603</v>
          </cell>
          <cell r="M1122">
            <v>38232</v>
          </cell>
        </row>
        <row r="1123">
          <cell r="B1123" t="str">
            <v>LME 27 mo. Midpoint</v>
          </cell>
          <cell r="F1123">
            <v>1593</v>
          </cell>
          <cell r="M1123">
            <v>38233</v>
          </cell>
        </row>
        <row r="1124">
          <cell r="B1124" t="str">
            <v>LME 27 mo. Midpoint</v>
          </cell>
          <cell r="F1124">
            <v>1593</v>
          </cell>
          <cell r="M1124">
            <v>38236</v>
          </cell>
        </row>
        <row r="1125">
          <cell r="B1125" t="str">
            <v>LME 27 mo. Midpoint</v>
          </cell>
          <cell r="F1125">
            <v>1600</v>
          </cell>
          <cell r="M1125">
            <v>38237</v>
          </cell>
        </row>
        <row r="1126">
          <cell r="B1126" t="str">
            <v>LME 27 mo. Midpoint</v>
          </cell>
          <cell r="F1126">
            <v>1603</v>
          </cell>
          <cell r="M1126">
            <v>38238</v>
          </cell>
        </row>
        <row r="1127">
          <cell r="B1127" t="str">
            <v>LME 27 mo. Midpoint</v>
          </cell>
          <cell r="F1127">
            <v>1592</v>
          </cell>
          <cell r="M1127">
            <v>38239</v>
          </cell>
        </row>
        <row r="1128">
          <cell r="B1128" t="str">
            <v>LME 27 mo. Midpoint</v>
          </cell>
          <cell r="F1128">
            <v>1610</v>
          </cell>
          <cell r="M1128">
            <v>38240</v>
          </cell>
        </row>
        <row r="1129">
          <cell r="B1129" t="str">
            <v>LME 27 mo. Midpoint</v>
          </cell>
          <cell r="F1129">
            <v>1695</v>
          </cell>
          <cell r="M1129">
            <v>38243</v>
          </cell>
        </row>
        <row r="1130">
          <cell r="B1130" t="str">
            <v>LME 27 mo. Midpoint</v>
          </cell>
          <cell r="F1130">
            <v>1707</v>
          </cell>
          <cell r="M1130">
            <v>38244</v>
          </cell>
        </row>
        <row r="1131">
          <cell r="B1131" t="str">
            <v>LME 27 mo. Midpoint</v>
          </cell>
          <cell r="F1131">
            <v>1613</v>
          </cell>
          <cell r="M1131">
            <v>38245</v>
          </cell>
        </row>
        <row r="1132">
          <cell r="B1132" t="str">
            <v>LME 27 mo. Midpoint</v>
          </cell>
          <cell r="F1132">
            <v>1618</v>
          </cell>
          <cell r="M1132">
            <v>38246</v>
          </cell>
        </row>
        <row r="1133">
          <cell r="B1133" t="str">
            <v>LME 27 mo. Midpoint</v>
          </cell>
          <cell r="F1133">
            <v>1617</v>
          </cell>
          <cell r="M1133">
            <v>38247</v>
          </cell>
        </row>
        <row r="1134">
          <cell r="B1134" t="str">
            <v>LME 27 mo. Midpoint</v>
          </cell>
          <cell r="F1134">
            <v>1615</v>
          </cell>
          <cell r="M1134">
            <v>38250</v>
          </cell>
        </row>
        <row r="1135">
          <cell r="B1135" t="str">
            <v>LME 27 mo. Midpoint</v>
          </cell>
          <cell r="F1135">
            <v>1620</v>
          </cell>
          <cell r="M1135">
            <v>38251</v>
          </cell>
        </row>
        <row r="1136">
          <cell r="B1136" t="str">
            <v>LME 27 mo. Midpoint</v>
          </cell>
          <cell r="F1136">
            <v>1608</v>
          </cell>
          <cell r="M1136">
            <v>38252</v>
          </cell>
        </row>
        <row r="1137">
          <cell r="B1137" t="str">
            <v>LME 27 mo. Midpoint</v>
          </cell>
          <cell r="F1137">
            <v>1603</v>
          </cell>
          <cell r="M1137">
            <v>38253</v>
          </cell>
        </row>
        <row r="1138">
          <cell r="B1138" t="str">
            <v>LME 27 mo. Midpoint</v>
          </cell>
          <cell r="F1138">
            <v>1610</v>
          </cell>
          <cell r="M1138">
            <v>38254</v>
          </cell>
        </row>
        <row r="1139">
          <cell r="B1139" t="str">
            <v>LME 27 mo. Midpoint</v>
          </cell>
          <cell r="F1139">
            <v>1617</v>
          </cell>
          <cell r="M1139">
            <v>38257</v>
          </cell>
        </row>
        <row r="1140">
          <cell r="B1140" t="str">
            <v>LME 27 mo. Midpoint</v>
          </cell>
          <cell r="F1140">
            <v>1600</v>
          </cell>
          <cell r="M1140">
            <v>38258</v>
          </cell>
        </row>
        <row r="1141">
          <cell r="B1141" t="str">
            <v>LME 27 mo. Midpoint</v>
          </cell>
          <cell r="F1141">
            <v>1610</v>
          </cell>
          <cell r="M1141">
            <v>38259</v>
          </cell>
        </row>
        <row r="1142">
          <cell r="B1142" t="str">
            <v>LME 27 mo. Midpoint</v>
          </cell>
          <cell r="F1142">
            <v>1608</v>
          </cell>
          <cell r="M1142">
            <v>38260</v>
          </cell>
        </row>
        <row r="1143">
          <cell r="B1143" t="str">
            <v>LME 27 mo. Midpoint</v>
          </cell>
          <cell r="F1143">
            <v>1590</v>
          </cell>
          <cell r="M1143">
            <v>38261</v>
          </cell>
        </row>
        <row r="1144">
          <cell r="B1144" t="str">
            <v>LME 27 mo. Midpoint</v>
          </cell>
          <cell r="F1144">
            <v>1600</v>
          </cell>
          <cell r="M1144">
            <v>38264</v>
          </cell>
        </row>
        <row r="1145">
          <cell r="B1145" t="str">
            <v>LME 27 mo. Midpoint</v>
          </cell>
          <cell r="F1145">
            <v>1602</v>
          </cell>
          <cell r="M1145">
            <v>38265</v>
          </cell>
        </row>
        <row r="1146">
          <cell r="B1146" t="str">
            <v>LME 27 mo. Midpoint</v>
          </cell>
          <cell r="F1146">
            <v>1615</v>
          </cell>
          <cell r="M1146">
            <v>38266</v>
          </cell>
        </row>
        <row r="1147">
          <cell r="B1147" t="str">
            <v>LME 27 mo. Midpoint</v>
          </cell>
          <cell r="F1147">
            <v>1598</v>
          </cell>
          <cell r="M1147">
            <v>38267</v>
          </cell>
        </row>
        <row r="1148">
          <cell r="B1148" t="str">
            <v>LME 27 mo. Midpoint</v>
          </cell>
          <cell r="F1148">
            <v>1622</v>
          </cell>
          <cell r="M1148">
            <v>38268</v>
          </cell>
        </row>
        <row r="1149">
          <cell r="B1149" t="str">
            <v>LME 27 mo. Midpoint</v>
          </cell>
          <cell r="F1149">
            <v>1607</v>
          </cell>
          <cell r="M1149">
            <v>38271</v>
          </cell>
        </row>
        <row r="1150">
          <cell r="B1150" t="str">
            <v>LME 27 mo. Midpoint</v>
          </cell>
          <cell r="F1150">
            <v>1588</v>
          </cell>
          <cell r="M1150">
            <v>38272</v>
          </cell>
        </row>
        <row r="1151">
          <cell r="B1151" t="str">
            <v>LME 27 mo. Midpoint</v>
          </cell>
          <cell r="F1151">
            <v>1583</v>
          </cell>
          <cell r="M1151">
            <v>38273</v>
          </cell>
        </row>
        <row r="1152">
          <cell r="B1152" t="str">
            <v>LME 27 mo. Midpoint</v>
          </cell>
          <cell r="F1152">
            <v>1585</v>
          </cell>
          <cell r="M1152">
            <v>38274</v>
          </cell>
        </row>
        <row r="1153">
          <cell r="B1153" t="str">
            <v>LME 27 mo. Midpoint</v>
          </cell>
          <cell r="F1153">
            <v>1605</v>
          </cell>
          <cell r="M1153">
            <v>38275</v>
          </cell>
        </row>
        <row r="1154">
          <cell r="B1154" t="str">
            <v>LME 27 mo. Midpoint</v>
          </cell>
          <cell r="F1154">
            <v>1603</v>
          </cell>
          <cell r="M1154">
            <v>38278</v>
          </cell>
        </row>
        <row r="1155">
          <cell r="B1155" t="str">
            <v>LME 27 mo. Midpoint</v>
          </cell>
          <cell r="F1155">
            <v>1615</v>
          </cell>
          <cell r="M1155">
            <v>38279</v>
          </cell>
        </row>
        <row r="1156">
          <cell r="B1156" t="str">
            <v>LME 27 mo. Midpoint</v>
          </cell>
          <cell r="F1156">
            <v>1623</v>
          </cell>
          <cell r="M1156">
            <v>38280</v>
          </cell>
        </row>
        <row r="1157">
          <cell r="B1157" t="str">
            <v>LME 27 mo. Midpoint</v>
          </cell>
          <cell r="F1157">
            <v>1623</v>
          </cell>
          <cell r="M1157">
            <v>38281</v>
          </cell>
        </row>
        <row r="1158">
          <cell r="B1158" t="str">
            <v>LME 27 mo. Midpoint</v>
          </cell>
          <cell r="F1158">
            <v>1613</v>
          </cell>
          <cell r="M1158">
            <v>38282</v>
          </cell>
        </row>
        <row r="1159">
          <cell r="B1159" t="str">
            <v>LME 27 mo. Midpoint</v>
          </cell>
          <cell r="F1159">
            <v>1620</v>
          </cell>
          <cell r="M1159">
            <v>38285</v>
          </cell>
        </row>
        <row r="1160">
          <cell r="B1160" t="str">
            <v>LME 27 mo. Midpoint</v>
          </cell>
          <cell r="F1160">
            <v>1625</v>
          </cell>
          <cell r="M1160">
            <v>38286</v>
          </cell>
        </row>
        <row r="1161">
          <cell r="B1161" t="str">
            <v>LME 27 mo. Midpoint</v>
          </cell>
          <cell r="F1161">
            <v>1628</v>
          </cell>
          <cell r="M1161">
            <v>38287</v>
          </cell>
        </row>
        <row r="1162">
          <cell r="B1162" t="str">
            <v>LME 27 mo. Midpoint</v>
          </cell>
          <cell r="F1162">
            <v>1628</v>
          </cell>
          <cell r="M1162">
            <v>38288</v>
          </cell>
        </row>
        <row r="1163">
          <cell r="B1163" t="str">
            <v>LME 27 mo. Midpoint</v>
          </cell>
          <cell r="F1163">
            <v>1627</v>
          </cell>
          <cell r="M1163">
            <v>38289</v>
          </cell>
        </row>
        <row r="1164">
          <cell r="B1164" t="str">
            <v>LME 27 mo. Midpoint</v>
          </cell>
          <cell r="F1164">
            <v>1618</v>
          </cell>
          <cell r="M1164">
            <v>38292</v>
          </cell>
        </row>
        <row r="1165">
          <cell r="B1165" t="str">
            <v>LME 27 mo. Midpoint</v>
          </cell>
          <cell r="F1165">
            <v>1630</v>
          </cell>
          <cell r="M1165">
            <v>38293</v>
          </cell>
        </row>
        <row r="1166">
          <cell r="B1166" t="str">
            <v>LME 27 mo. Midpoint</v>
          </cell>
          <cell r="F1166">
            <v>1643</v>
          </cell>
          <cell r="M1166">
            <v>38294</v>
          </cell>
        </row>
        <row r="1167">
          <cell r="B1167" t="str">
            <v>LME 27 mo. Midpoint</v>
          </cell>
          <cell r="F1167">
            <v>1638</v>
          </cell>
          <cell r="M1167">
            <v>38295</v>
          </cell>
        </row>
        <row r="1168">
          <cell r="B1168" t="str">
            <v>LME 27 mo. Midpoint</v>
          </cell>
          <cell r="F1168">
            <v>1627</v>
          </cell>
          <cell r="M1168">
            <v>38296</v>
          </cell>
        </row>
        <row r="1169">
          <cell r="B1169" t="str">
            <v>LME 27 mo. Midpoint</v>
          </cell>
          <cell r="F1169">
            <v>1652</v>
          </cell>
          <cell r="M1169">
            <v>38299</v>
          </cell>
        </row>
        <row r="1170">
          <cell r="B1170" t="str">
            <v>LME 27 mo. Midpoint</v>
          </cell>
          <cell r="F1170">
            <v>1643</v>
          </cell>
          <cell r="M1170">
            <v>38300</v>
          </cell>
        </row>
        <row r="1171">
          <cell r="B1171" t="str">
            <v>LME 27 mo. Midpoint</v>
          </cell>
          <cell r="F1171">
            <v>1640</v>
          </cell>
          <cell r="M1171">
            <v>38301</v>
          </cell>
        </row>
        <row r="1172">
          <cell r="B1172" t="str">
            <v>LME 27 mo. Midpoint</v>
          </cell>
          <cell r="F1172">
            <v>1635</v>
          </cell>
          <cell r="M1172">
            <v>38302</v>
          </cell>
        </row>
        <row r="1173">
          <cell r="B1173" t="str">
            <v>LME 27 mo. Midpoint</v>
          </cell>
          <cell r="F1173">
            <v>1645</v>
          </cell>
          <cell r="M1173">
            <v>38303</v>
          </cell>
        </row>
        <row r="1174">
          <cell r="B1174" t="str">
            <v>LME 27 mo. Midpoint</v>
          </cell>
          <cell r="F1174">
            <v>1645</v>
          </cell>
          <cell r="M1174">
            <v>38306</v>
          </cell>
        </row>
        <row r="1175">
          <cell r="B1175" t="str">
            <v>LME 27 mo. Midpoint</v>
          </cell>
          <cell r="F1175">
            <v>1652</v>
          </cell>
          <cell r="M1175">
            <v>38307</v>
          </cell>
        </row>
        <row r="1176">
          <cell r="B1176" t="str">
            <v>LME 27 mo. Midpoint</v>
          </cell>
          <cell r="F1176">
            <v>1658</v>
          </cell>
          <cell r="M1176">
            <v>38308</v>
          </cell>
        </row>
        <row r="1177">
          <cell r="B1177" t="str">
            <v>LME 27 mo. Midpoint</v>
          </cell>
          <cell r="F1177">
            <v>1660</v>
          </cell>
          <cell r="M1177">
            <v>38309</v>
          </cell>
        </row>
        <row r="1178">
          <cell r="B1178" t="str">
            <v>LME 27 mo. Midpoint</v>
          </cell>
          <cell r="F1178">
            <v>1653</v>
          </cell>
          <cell r="M1178">
            <v>38310</v>
          </cell>
        </row>
        <row r="1179">
          <cell r="B1179" t="str">
            <v>LME 27 mo. Midpoint</v>
          </cell>
          <cell r="F1179">
            <v>1645</v>
          </cell>
          <cell r="M1179">
            <v>38313</v>
          </cell>
        </row>
        <row r="1180">
          <cell r="B1180" t="str">
            <v>LME 27 mo. Midpoint</v>
          </cell>
          <cell r="F1180">
            <v>1658</v>
          </cell>
          <cell r="M1180">
            <v>38314</v>
          </cell>
        </row>
        <row r="1181">
          <cell r="B1181" t="str">
            <v>LME 27 mo. Midpoint</v>
          </cell>
          <cell r="F1181">
            <v>1668</v>
          </cell>
          <cell r="M1181">
            <v>38315</v>
          </cell>
        </row>
        <row r="1182">
          <cell r="B1182" t="str">
            <v>LME 27 mo. Midpoint</v>
          </cell>
          <cell r="F1182">
            <v>1677</v>
          </cell>
          <cell r="M1182">
            <v>38316</v>
          </cell>
        </row>
        <row r="1183">
          <cell r="B1183" t="str">
            <v>LME 27 mo. Midpoint</v>
          </cell>
          <cell r="F1183">
            <v>1677</v>
          </cell>
          <cell r="M1183">
            <v>38317</v>
          </cell>
        </row>
        <row r="1184">
          <cell r="B1184" t="str">
            <v>LME 27 mo. Midpoint</v>
          </cell>
          <cell r="F1184">
            <v>1673</v>
          </cell>
          <cell r="M1184">
            <v>38320</v>
          </cell>
        </row>
        <row r="1185">
          <cell r="B1185" t="str">
            <v>LME 27 mo. Midpoint</v>
          </cell>
          <cell r="F1185">
            <v>1698</v>
          </cell>
          <cell r="M1185">
            <v>38321</v>
          </cell>
        </row>
        <row r="1186">
          <cell r="B1186" t="str">
            <v>LME 27 mo. Midpoint</v>
          </cell>
          <cell r="F1186">
            <v>1680</v>
          </cell>
          <cell r="M1186">
            <v>38322</v>
          </cell>
        </row>
        <row r="1187">
          <cell r="B1187" t="str">
            <v>LME 27 mo. Midpoint</v>
          </cell>
          <cell r="F1187">
            <v>1693</v>
          </cell>
          <cell r="M1187">
            <v>38323</v>
          </cell>
        </row>
        <row r="1188">
          <cell r="B1188" t="str">
            <v>LME 27 mo. Midpoint</v>
          </cell>
          <cell r="F1188">
            <v>1670</v>
          </cell>
          <cell r="M1188">
            <v>38324</v>
          </cell>
        </row>
        <row r="1189">
          <cell r="B1189" t="str">
            <v>LME 27 mo. Midpoint</v>
          </cell>
          <cell r="F1189">
            <v>1678</v>
          </cell>
          <cell r="M1189">
            <v>38327</v>
          </cell>
        </row>
        <row r="1190">
          <cell r="B1190" t="str">
            <v>LME 27 mo. Midpoint</v>
          </cell>
          <cell r="F1190">
            <v>1693</v>
          </cell>
          <cell r="M1190">
            <v>38328</v>
          </cell>
        </row>
        <row r="1191">
          <cell r="B1191" t="str">
            <v>LME 27 mo. Midpoint</v>
          </cell>
          <cell r="F1191">
            <v>1672</v>
          </cell>
          <cell r="M1191">
            <v>38329</v>
          </cell>
        </row>
        <row r="1192">
          <cell r="B1192" t="str">
            <v>LME 27 mo. Midpoint</v>
          </cell>
          <cell r="F1192">
            <v>1655</v>
          </cell>
          <cell r="M1192">
            <v>38330</v>
          </cell>
        </row>
        <row r="1193">
          <cell r="B1193" t="str">
            <v>LME 27 mo. Midpoint</v>
          </cell>
          <cell r="F1193">
            <v>1653</v>
          </cell>
          <cell r="M1193">
            <v>38331</v>
          </cell>
        </row>
        <row r="1194">
          <cell r="B1194" t="str">
            <v>LME 27 mo. Midpoint</v>
          </cell>
          <cell r="F1194">
            <v>1665</v>
          </cell>
          <cell r="M1194">
            <v>38334</v>
          </cell>
        </row>
        <row r="1195">
          <cell r="B1195" t="str">
            <v>LME 27 mo. Midpoint</v>
          </cell>
          <cell r="F1195">
            <v>1670</v>
          </cell>
          <cell r="M1195">
            <v>38335</v>
          </cell>
        </row>
        <row r="1196">
          <cell r="B1196" t="str">
            <v>LME 27 mo. Midpoint</v>
          </cell>
          <cell r="F1196">
            <v>1688</v>
          </cell>
          <cell r="M1196">
            <v>38336</v>
          </cell>
        </row>
        <row r="1197">
          <cell r="B1197" t="str">
            <v>LME 27 mo. Midpoint</v>
          </cell>
          <cell r="F1197">
            <v>1700</v>
          </cell>
          <cell r="M1197">
            <v>38337</v>
          </cell>
        </row>
        <row r="1198">
          <cell r="B1198" t="str">
            <v>LME 27 mo. Midpoint</v>
          </cell>
          <cell r="F1198">
            <v>1687</v>
          </cell>
          <cell r="M1198">
            <v>38338</v>
          </cell>
        </row>
        <row r="1199">
          <cell r="B1199" t="str">
            <v>LME 27 mo. Midpoint</v>
          </cell>
          <cell r="F1199">
            <v>1683</v>
          </cell>
          <cell r="M1199">
            <v>38341</v>
          </cell>
        </row>
        <row r="1200">
          <cell r="B1200" t="str">
            <v>LME 27 mo. Midpoint</v>
          </cell>
          <cell r="F1200">
            <v>1695</v>
          </cell>
          <cell r="M1200">
            <v>38342</v>
          </cell>
        </row>
        <row r="1201">
          <cell r="B1201" t="str">
            <v>LME 27 mo. Midpoint</v>
          </cell>
          <cell r="F1201">
            <v>1708</v>
          </cell>
          <cell r="M1201">
            <v>38343</v>
          </cell>
        </row>
        <row r="1202">
          <cell r="B1202" t="str">
            <v>LME 27 mo. Midpoint</v>
          </cell>
          <cell r="F1202">
            <v>1705</v>
          </cell>
          <cell r="M1202">
            <v>38344</v>
          </cell>
        </row>
        <row r="1203">
          <cell r="B1203" t="str">
            <v>LME 27 mo. Midpoint</v>
          </cell>
          <cell r="F1203">
            <v>1717</v>
          </cell>
          <cell r="M1203">
            <v>38345</v>
          </cell>
        </row>
        <row r="1204">
          <cell r="B1204" t="str">
            <v>LME 27 mo. Midpoint</v>
          </cell>
          <cell r="F1204">
            <v>1735</v>
          </cell>
          <cell r="M1204">
            <v>38350</v>
          </cell>
        </row>
        <row r="1205">
          <cell r="B1205" t="str">
            <v>LME 27 mo. Midpoint</v>
          </cell>
          <cell r="F1205">
            <v>1730</v>
          </cell>
          <cell r="M1205">
            <v>38351</v>
          </cell>
        </row>
        <row r="1206">
          <cell r="B1206" t="str">
            <v>LME 27 mo. Midpoint</v>
          </cell>
          <cell r="F1206">
            <v>1748</v>
          </cell>
          <cell r="M1206">
            <v>38352</v>
          </cell>
        </row>
        <row r="1207">
          <cell r="B1207" t="str">
            <v>LME 3 Mo. Copper</v>
          </cell>
          <cell r="F1207">
            <v>2920</v>
          </cell>
          <cell r="M1207">
            <v>38071</v>
          </cell>
        </row>
        <row r="1208">
          <cell r="B1208" t="str">
            <v>LME 3 Mo. Copper</v>
          </cell>
          <cell r="F1208">
            <v>2389.5</v>
          </cell>
          <cell r="M1208">
            <v>38075</v>
          </cell>
        </row>
        <row r="1209">
          <cell r="B1209" t="str">
            <v>LME 3 Mo. Copper</v>
          </cell>
          <cell r="F1209">
            <v>2992</v>
          </cell>
          <cell r="M1209">
            <v>38076</v>
          </cell>
        </row>
        <row r="1210">
          <cell r="B1210" t="str">
            <v>LME 3 Mo. Copper</v>
          </cell>
          <cell r="F1210">
            <v>2972</v>
          </cell>
          <cell r="M1210">
            <v>38077</v>
          </cell>
        </row>
        <row r="1211">
          <cell r="B1211" t="str">
            <v>LME 3 Mo. Copper</v>
          </cell>
          <cell r="F1211">
            <v>3017</v>
          </cell>
          <cell r="M1211">
            <v>38078</v>
          </cell>
        </row>
        <row r="1212">
          <cell r="B1212" t="str">
            <v>LME 3 Mo. Copper</v>
          </cell>
          <cell r="F1212">
            <v>3029</v>
          </cell>
          <cell r="M1212">
            <v>38079</v>
          </cell>
        </row>
        <row r="1213">
          <cell r="B1213" t="str">
            <v>LME 3 Mo. Copper</v>
          </cell>
          <cell r="F1213">
            <v>2967</v>
          </cell>
          <cell r="M1213">
            <v>38082</v>
          </cell>
        </row>
        <row r="1214">
          <cell r="B1214" t="str">
            <v>LME 3 Mo. Copper</v>
          </cell>
          <cell r="F1214">
            <v>2917</v>
          </cell>
          <cell r="M1214">
            <v>38083</v>
          </cell>
        </row>
        <row r="1215">
          <cell r="B1215" t="str">
            <v>LME 3 Mo. Copper</v>
          </cell>
          <cell r="F1215">
            <v>2911</v>
          </cell>
          <cell r="M1215">
            <v>38084</v>
          </cell>
        </row>
        <row r="1216">
          <cell r="B1216" t="str">
            <v>LME 3 Mo. Copper</v>
          </cell>
          <cell r="F1216">
            <v>2985</v>
          </cell>
          <cell r="M1216">
            <v>38085</v>
          </cell>
        </row>
        <row r="1217">
          <cell r="B1217" t="str">
            <v>LME 3 Mo. Copper</v>
          </cell>
          <cell r="F1217">
            <v>2840</v>
          </cell>
          <cell r="M1217">
            <v>38090</v>
          </cell>
        </row>
        <row r="1218">
          <cell r="B1218" t="str">
            <v>LME 3 Mo. Copper</v>
          </cell>
          <cell r="F1218">
            <v>2849</v>
          </cell>
          <cell r="M1218">
            <v>38091</v>
          </cell>
        </row>
        <row r="1219">
          <cell r="B1219" t="str">
            <v>LME 3 Mo. Copper</v>
          </cell>
          <cell r="F1219">
            <v>2844</v>
          </cell>
          <cell r="M1219">
            <v>38092</v>
          </cell>
        </row>
        <row r="1220">
          <cell r="B1220" t="str">
            <v>LME 3 Mo. Copper</v>
          </cell>
          <cell r="F1220">
            <v>2855</v>
          </cell>
          <cell r="M1220">
            <v>38093</v>
          </cell>
        </row>
        <row r="1221">
          <cell r="B1221" t="str">
            <v>LME 3 Mo. Copper</v>
          </cell>
          <cell r="F1221">
            <v>2965</v>
          </cell>
          <cell r="M1221">
            <v>38096</v>
          </cell>
        </row>
        <row r="1222">
          <cell r="B1222" t="str">
            <v>LME 3 Mo. Copper</v>
          </cell>
          <cell r="F1222">
            <v>2915</v>
          </cell>
          <cell r="M1222">
            <v>38097</v>
          </cell>
        </row>
        <row r="1223">
          <cell r="B1223" t="str">
            <v>LME 3 Mo. Copper</v>
          </cell>
          <cell r="F1223">
            <v>2738</v>
          </cell>
          <cell r="M1223">
            <v>38098</v>
          </cell>
        </row>
        <row r="1224">
          <cell r="B1224" t="str">
            <v>LME 3 Mo. Copper</v>
          </cell>
          <cell r="F1224">
            <v>2734</v>
          </cell>
          <cell r="M1224">
            <v>38099</v>
          </cell>
        </row>
        <row r="1225">
          <cell r="B1225" t="str">
            <v>LME 3 Mo. Copper</v>
          </cell>
          <cell r="F1225">
            <v>2748</v>
          </cell>
          <cell r="M1225">
            <v>38100</v>
          </cell>
        </row>
        <row r="1226">
          <cell r="B1226" t="str">
            <v>LME 3 Mo. Copper</v>
          </cell>
          <cell r="F1226">
            <v>2729</v>
          </cell>
          <cell r="M1226">
            <v>38103</v>
          </cell>
        </row>
        <row r="1227">
          <cell r="B1227" t="str">
            <v>LME 3 Mo. Copper</v>
          </cell>
          <cell r="F1227">
            <v>2720</v>
          </cell>
          <cell r="M1227">
            <v>38104</v>
          </cell>
        </row>
        <row r="1228">
          <cell r="B1228" t="str">
            <v>LME 3 Mo. Copper</v>
          </cell>
          <cell r="F1228">
            <v>2619</v>
          </cell>
          <cell r="M1228">
            <v>38106</v>
          </cell>
        </row>
        <row r="1229">
          <cell r="B1229" t="str">
            <v>LME 3 Mo. Copper</v>
          </cell>
          <cell r="F1229">
            <v>2644</v>
          </cell>
          <cell r="M1229">
            <v>38107</v>
          </cell>
        </row>
        <row r="1230">
          <cell r="B1230" t="str">
            <v>LME 3 Mo. Copper</v>
          </cell>
          <cell r="F1230">
            <v>2702</v>
          </cell>
          <cell r="M1230">
            <v>38111</v>
          </cell>
        </row>
        <row r="1231">
          <cell r="B1231" t="str">
            <v>LME 3 Mo. Copper</v>
          </cell>
          <cell r="F1231">
            <v>2700</v>
          </cell>
          <cell r="M1231">
            <v>38112</v>
          </cell>
        </row>
        <row r="1232">
          <cell r="B1232" t="str">
            <v>LME 3 Mo. Copper</v>
          </cell>
          <cell r="F1232">
            <v>2743</v>
          </cell>
          <cell r="M1232">
            <v>38113</v>
          </cell>
        </row>
        <row r="1233">
          <cell r="B1233" t="str">
            <v>LME 3 Mo. Copper</v>
          </cell>
          <cell r="F1233">
            <v>2673</v>
          </cell>
          <cell r="M1233">
            <v>38114</v>
          </cell>
        </row>
        <row r="1234">
          <cell r="B1234" t="str">
            <v>LME 3 Mo. Copper</v>
          </cell>
          <cell r="F1234">
            <v>2556</v>
          </cell>
          <cell r="M1234">
            <v>38117</v>
          </cell>
        </row>
        <row r="1235">
          <cell r="B1235" t="str">
            <v>LME 3 Mo. Copper</v>
          </cell>
          <cell r="F1235">
            <v>2592</v>
          </cell>
          <cell r="M1235">
            <v>38118</v>
          </cell>
        </row>
        <row r="1236">
          <cell r="B1236" t="str">
            <v>LME 3 Mo. Copper</v>
          </cell>
          <cell r="F1236">
            <v>2623</v>
          </cell>
          <cell r="M1236">
            <v>38119</v>
          </cell>
        </row>
        <row r="1237">
          <cell r="B1237" t="str">
            <v>LME 3 Mo. Copper</v>
          </cell>
          <cell r="F1237">
            <v>2592</v>
          </cell>
          <cell r="M1237">
            <v>38120</v>
          </cell>
        </row>
        <row r="1238">
          <cell r="B1238" t="str">
            <v>LME 3 Mo. Copper</v>
          </cell>
          <cell r="F1238">
            <v>2596</v>
          </cell>
          <cell r="M1238">
            <v>38121</v>
          </cell>
        </row>
        <row r="1239">
          <cell r="B1239" t="str">
            <v>LME 3 Mo. Copper</v>
          </cell>
          <cell r="F1239">
            <v>2571</v>
          </cell>
          <cell r="M1239">
            <v>38124</v>
          </cell>
        </row>
        <row r="1240">
          <cell r="B1240" t="str">
            <v>LME 3 Mo. Copper</v>
          </cell>
          <cell r="F1240">
            <v>2505</v>
          </cell>
          <cell r="M1240">
            <v>38125</v>
          </cell>
        </row>
        <row r="1241">
          <cell r="B1241" t="str">
            <v>LME 3 Mo. Copper</v>
          </cell>
          <cell r="F1241">
            <v>2557</v>
          </cell>
          <cell r="M1241">
            <v>38126</v>
          </cell>
        </row>
        <row r="1242">
          <cell r="B1242" t="str">
            <v>LME 3 Mo. Copper</v>
          </cell>
          <cell r="F1242">
            <v>2573.5</v>
          </cell>
          <cell r="M1242">
            <v>38127</v>
          </cell>
        </row>
        <row r="1243">
          <cell r="B1243" t="str">
            <v>LME 3 Mo. Copper</v>
          </cell>
          <cell r="F1243">
            <v>2660</v>
          </cell>
          <cell r="M1243">
            <v>38128</v>
          </cell>
        </row>
        <row r="1244">
          <cell r="B1244" t="str">
            <v>LME 3 Mo. Copper</v>
          </cell>
          <cell r="F1244">
            <v>2673</v>
          </cell>
          <cell r="M1244">
            <v>38131</v>
          </cell>
        </row>
        <row r="1245">
          <cell r="B1245" t="str">
            <v>LME 3 Mo. Copper</v>
          </cell>
          <cell r="F1245">
            <v>2686</v>
          </cell>
          <cell r="M1245">
            <v>38132</v>
          </cell>
        </row>
        <row r="1246">
          <cell r="B1246" t="str">
            <v>LME 3 Mo. Copper</v>
          </cell>
          <cell r="F1246">
            <v>2695.5</v>
          </cell>
          <cell r="M1246">
            <v>38133</v>
          </cell>
        </row>
        <row r="1247">
          <cell r="B1247" t="str">
            <v>LME 3 Mo. Copper</v>
          </cell>
          <cell r="F1247">
            <v>2727.5</v>
          </cell>
          <cell r="M1247">
            <v>38134</v>
          </cell>
        </row>
        <row r="1248">
          <cell r="B1248" t="str">
            <v>LME 3 Mo. Copper</v>
          </cell>
          <cell r="F1248">
            <v>2762.5</v>
          </cell>
          <cell r="M1248">
            <v>38135</v>
          </cell>
        </row>
        <row r="1249">
          <cell r="B1249" t="str">
            <v>LME 3 Mo. Copper</v>
          </cell>
          <cell r="F1249">
            <v>2813</v>
          </cell>
          <cell r="M1249">
            <v>38139</v>
          </cell>
        </row>
        <row r="1250">
          <cell r="B1250" t="str">
            <v>LME 3 Mo. Copper</v>
          </cell>
          <cell r="F1250">
            <v>2834</v>
          </cell>
          <cell r="M1250">
            <v>38140</v>
          </cell>
        </row>
        <row r="1251">
          <cell r="B1251" t="str">
            <v>LME 3 Mo. Copper</v>
          </cell>
          <cell r="F1251">
            <v>2757</v>
          </cell>
          <cell r="M1251">
            <v>38141</v>
          </cell>
        </row>
        <row r="1252">
          <cell r="B1252" t="str">
            <v>LME 3 Mo. Copper</v>
          </cell>
          <cell r="F1252">
            <v>2681</v>
          </cell>
          <cell r="M1252">
            <v>38142</v>
          </cell>
        </row>
        <row r="1253">
          <cell r="B1253" t="str">
            <v>LME 3 Mo. Copper</v>
          </cell>
          <cell r="F1253">
            <v>2759</v>
          </cell>
          <cell r="M1253">
            <v>38145</v>
          </cell>
        </row>
        <row r="1254">
          <cell r="B1254" t="str">
            <v>LME 3 Mo. Copper</v>
          </cell>
          <cell r="F1254">
            <v>2725</v>
          </cell>
          <cell r="M1254">
            <v>38146</v>
          </cell>
        </row>
        <row r="1255">
          <cell r="B1255" t="str">
            <v>LME 3 Mo. Copper</v>
          </cell>
          <cell r="F1255">
            <v>2684</v>
          </cell>
          <cell r="M1255">
            <v>38147</v>
          </cell>
        </row>
        <row r="1256">
          <cell r="B1256" t="str">
            <v>LME 3 Mo. Copper</v>
          </cell>
          <cell r="F1256">
            <v>2578</v>
          </cell>
          <cell r="M1256">
            <v>38148</v>
          </cell>
        </row>
        <row r="1257">
          <cell r="B1257" t="str">
            <v>LME 3 Mo. Copper</v>
          </cell>
          <cell r="F1257">
            <v>2540.5</v>
          </cell>
          <cell r="M1257">
            <v>38149</v>
          </cell>
        </row>
        <row r="1258">
          <cell r="B1258" t="str">
            <v>LME 3 Mo. Copper</v>
          </cell>
          <cell r="F1258">
            <v>2563</v>
          </cell>
          <cell r="M1258">
            <v>38152</v>
          </cell>
        </row>
        <row r="1259">
          <cell r="B1259" t="str">
            <v>LME 3 Mo. Copper</v>
          </cell>
          <cell r="F1259">
            <v>2530</v>
          </cell>
          <cell r="M1259">
            <v>38153</v>
          </cell>
        </row>
        <row r="1260">
          <cell r="B1260" t="str">
            <v>LME 3 Mo. Copper</v>
          </cell>
          <cell r="F1260">
            <v>2588.5</v>
          </cell>
          <cell r="M1260">
            <v>38154</v>
          </cell>
        </row>
        <row r="1261">
          <cell r="B1261" t="str">
            <v>LME 3 Mo. Copper</v>
          </cell>
          <cell r="F1261">
            <v>2623</v>
          </cell>
          <cell r="M1261">
            <v>38155</v>
          </cell>
        </row>
        <row r="1262">
          <cell r="B1262" t="str">
            <v>LME 3 Mo. Copper</v>
          </cell>
          <cell r="F1262">
            <v>2602</v>
          </cell>
          <cell r="M1262">
            <v>38156</v>
          </cell>
        </row>
        <row r="1263">
          <cell r="B1263" t="str">
            <v>LME 3 Mo. Copper</v>
          </cell>
          <cell r="F1263">
            <v>2627</v>
          </cell>
          <cell r="M1263">
            <v>38159</v>
          </cell>
        </row>
        <row r="1264">
          <cell r="B1264" t="str">
            <v>LME 3 Mo. Copper</v>
          </cell>
          <cell r="F1264">
            <v>2564</v>
          </cell>
          <cell r="M1264">
            <v>38160</v>
          </cell>
        </row>
        <row r="1265">
          <cell r="B1265" t="str">
            <v>LME 3 Mo. Copper</v>
          </cell>
          <cell r="F1265">
            <v>2572</v>
          </cell>
          <cell r="M1265">
            <v>38161</v>
          </cell>
        </row>
        <row r="1266">
          <cell r="B1266" t="str">
            <v>LME 3 Mo. Copper</v>
          </cell>
          <cell r="F1266">
            <v>2610</v>
          </cell>
          <cell r="M1266">
            <v>38162</v>
          </cell>
        </row>
        <row r="1267">
          <cell r="B1267" t="str">
            <v>LME 3 Mo. Copper</v>
          </cell>
          <cell r="F1267">
            <v>2657</v>
          </cell>
          <cell r="M1267">
            <v>38163</v>
          </cell>
        </row>
        <row r="1268">
          <cell r="B1268" t="str">
            <v>LME 3 Mo. Copper</v>
          </cell>
          <cell r="F1268">
            <v>2635.5</v>
          </cell>
          <cell r="M1268">
            <v>38166</v>
          </cell>
        </row>
        <row r="1269">
          <cell r="B1269" t="str">
            <v>LME 3 Mo. Copper</v>
          </cell>
          <cell r="F1269">
            <v>2629</v>
          </cell>
          <cell r="M1269">
            <v>38167</v>
          </cell>
        </row>
        <row r="1270">
          <cell r="B1270" t="str">
            <v>LME 3 Mo. Copper</v>
          </cell>
          <cell r="F1270">
            <v>2617</v>
          </cell>
          <cell r="M1270">
            <v>38168</v>
          </cell>
        </row>
        <row r="1271">
          <cell r="B1271" t="str">
            <v>LME 3 Mo. Copper</v>
          </cell>
          <cell r="F1271">
            <v>2660.5</v>
          </cell>
          <cell r="M1271">
            <v>38169</v>
          </cell>
        </row>
        <row r="1272">
          <cell r="B1272" t="str">
            <v>LME 3 Mo. Copper</v>
          </cell>
          <cell r="F1272">
            <v>2653.5</v>
          </cell>
          <cell r="M1272">
            <v>38170</v>
          </cell>
        </row>
        <row r="1273">
          <cell r="B1273" t="str">
            <v>LME 3 Mo. Copper</v>
          </cell>
          <cell r="F1273">
            <v>2717</v>
          </cell>
          <cell r="M1273">
            <v>38173</v>
          </cell>
        </row>
        <row r="1274">
          <cell r="B1274" t="str">
            <v>LME 3 Mo. Copper</v>
          </cell>
          <cell r="F1274">
            <v>2706</v>
          </cell>
          <cell r="M1274">
            <v>38174</v>
          </cell>
        </row>
        <row r="1275">
          <cell r="B1275" t="str">
            <v>LME 3 Mo. Copper</v>
          </cell>
          <cell r="F1275">
            <v>2720</v>
          </cell>
          <cell r="M1275">
            <v>38175</v>
          </cell>
        </row>
        <row r="1276">
          <cell r="B1276" t="str">
            <v>LME 3 Mo. Copper</v>
          </cell>
          <cell r="F1276">
            <v>2701</v>
          </cell>
          <cell r="M1276">
            <v>38176</v>
          </cell>
        </row>
        <row r="1277">
          <cell r="B1277" t="str">
            <v>LME 3 Mo. Copper</v>
          </cell>
          <cell r="F1277">
            <v>2759</v>
          </cell>
          <cell r="M1277">
            <v>38177</v>
          </cell>
        </row>
        <row r="1278">
          <cell r="B1278" t="str">
            <v>LME 3 Mo. Copper</v>
          </cell>
          <cell r="F1278">
            <v>2809</v>
          </cell>
          <cell r="M1278">
            <v>38180</v>
          </cell>
        </row>
        <row r="1279">
          <cell r="B1279" t="str">
            <v>LME 3 Mo. Copper</v>
          </cell>
          <cell r="F1279">
            <v>2810</v>
          </cell>
          <cell r="M1279">
            <v>38181</v>
          </cell>
        </row>
        <row r="1280">
          <cell r="B1280" t="str">
            <v>LME 3 Mo. Copper</v>
          </cell>
          <cell r="F1280">
            <v>2761.5</v>
          </cell>
          <cell r="M1280">
            <v>38182</v>
          </cell>
        </row>
        <row r="1281">
          <cell r="B1281" t="str">
            <v>LME 3 Mo. Copper</v>
          </cell>
          <cell r="F1281">
            <v>2787</v>
          </cell>
          <cell r="M1281">
            <v>38183</v>
          </cell>
        </row>
        <row r="1282">
          <cell r="B1282" t="str">
            <v>LME 3 Mo. Copper</v>
          </cell>
          <cell r="F1282">
            <v>2835</v>
          </cell>
          <cell r="M1282">
            <v>38184</v>
          </cell>
        </row>
        <row r="1283">
          <cell r="B1283" t="str">
            <v>LME 3 Mo. Copper</v>
          </cell>
          <cell r="F1283">
            <v>2835</v>
          </cell>
          <cell r="M1283">
            <v>38187</v>
          </cell>
        </row>
        <row r="1284">
          <cell r="B1284" t="str">
            <v>LME 3 Mo. Copper</v>
          </cell>
          <cell r="F1284">
            <v>2808</v>
          </cell>
          <cell r="M1284">
            <v>38188</v>
          </cell>
        </row>
        <row r="1285">
          <cell r="B1285" t="str">
            <v>LME 3 Mo. Copper</v>
          </cell>
          <cell r="F1285">
            <v>2773</v>
          </cell>
          <cell r="M1285">
            <v>38189</v>
          </cell>
        </row>
        <row r="1286">
          <cell r="B1286" t="str">
            <v>LME 3 Mo. Copper</v>
          </cell>
          <cell r="F1286">
            <v>2773</v>
          </cell>
          <cell r="M1286">
            <v>38190</v>
          </cell>
        </row>
        <row r="1287">
          <cell r="B1287" t="str">
            <v>LME 3 Mo. Copper</v>
          </cell>
          <cell r="F1287">
            <v>2710</v>
          </cell>
          <cell r="M1287">
            <v>38191</v>
          </cell>
        </row>
        <row r="1288">
          <cell r="B1288" t="str">
            <v>LME 3 Mo. Copper</v>
          </cell>
          <cell r="F1288">
            <v>2732</v>
          </cell>
          <cell r="M1288">
            <v>38194</v>
          </cell>
        </row>
        <row r="1289">
          <cell r="B1289" t="str">
            <v>LME 3 Mo. Copper</v>
          </cell>
          <cell r="F1289">
            <v>2700</v>
          </cell>
          <cell r="M1289">
            <v>38195</v>
          </cell>
        </row>
        <row r="1290">
          <cell r="B1290" t="str">
            <v>LME 3 Mo. Copper</v>
          </cell>
          <cell r="F1290">
            <v>2702.5</v>
          </cell>
          <cell r="M1290">
            <v>38196</v>
          </cell>
        </row>
        <row r="1291">
          <cell r="B1291" t="str">
            <v>LME 3 Mo. Copper</v>
          </cell>
          <cell r="F1291">
            <v>2772</v>
          </cell>
          <cell r="M1291">
            <v>38197</v>
          </cell>
        </row>
        <row r="1292">
          <cell r="B1292" t="str">
            <v>LME 3 Mo. Copper</v>
          </cell>
          <cell r="F1292">
            <v>2800</v>
          </cell>
          <cell r="M1292">
            <v>38198</v>
          </cell>
        </row>
        <row r="1293">
          <cell r="B1293" t="str">
            <v>LME 3 Mo. Copper</v>
          </cell>
          <cell r="F1293">
            <v>2814</v>
          </cell>
          <cell r="M1293">
            <v>38201</v>
          </cell>
        </row>
        <row r="1294">
          <cell r="B1294" t="str">
            <v>LME 3 Mo. Copper</v>
          </cell>
          <cell r="F1294">
            <v>2780</v>
          </cell>
          <cell r="M1294">
            <v>38202</v>
          </cell>
        </row>
        <row r="1295">
          <cell r="B1295" t="str">
            <v>LME 3 Mo. Copper</v>
          </cell>
          <cell r="F1295">
            <v>2790</v>
          </cell>
          <cell r="M1295">
            <v>38203</v>
          </cell>
        </row>
        <row r="1296">
          <cell r="B1296" t="str">
            <v>LME 3 Mo. Copper</v>
          </cell>
          <cell r="F1296">
            <v>2825</v>
          </cell>
          <cell r="M1296">
            <v>38204</v>
          </cell>
        </row>
        <row r="1297">
          <cell r="B1297" t="str">
            <v>LME 3 Mo. Copper</v>
          </cell>
          <cell r="F1297">
            <v>2784</v>
          </cell>
          <cell r="M1297">
            <v>38205</v>
          </cell>
        </row>
        <row r="1298">
          <cell r="B1298" t="str">
            <v>LME 3 Mo. Copper</v>
          </cell>
          <cell r="F1298">
            <v>2743</v>
          </cell>
          <cell r="M1298">
            <v>38208</v>
          </cell>
        </row>
        <row r="1299">
          <cell r="B1299" t="str">
            <v>LME 3 Mo. Copper</v>
          </cell>
          <cell r="F1299">
            <v>2731</v>
          </cell>
          <cell r="M1299">
            <v>38209</v>
          </cell>
        </row>
        <row r="1300">
          <cell r="B1300" t="str">
            <v>LME 3 Mo. Copper</v>
          </cell>
          <cell r="F1300">
            <v>2767</v>
          </cell>
          <cell r="M1300">
            <v>38210</v>
          </cell>
        </row>
        <row r="1301">
          <cell r="B1301" t="str">
            <v>LME 3 Mo. Copper</v>
          </cell>
          <cell r="F1301">
            <v>2764</v>
          </cell>
          <cell r="M1301">
            <v>38211</v>
          </cell>
        </row>
        <row r="1302">
          <cell r="B1302" t="str">
            <v>LME 3 Mo. Copper</v>
          </cell>
          <cell r="F1302">
            <v>2767</v>
          </cell>
          <cell r="M1302">
            <v>38212</v>
          </cell>
        </row>
        <row r="1303">
          <cell r="B1303" t="str">
            <v>LME 3 Mo. Copper</v>
          </cell>
          <cell r="F1303">
            <v>2860.5</v>
          </cell>
          <cell r="M1303">
            <v>38215</v>
          </cell>
        </row>
        <row r="1304">
          <cell r="B1304" t="str">
            <v>LME 3 Mo. Copper</v>
          </cell>
          <cell r="F1304">
            <v>2848</v>
          </cell>
          <cell r="M1304">
            <v>38216</v>
          </cell>
        </row>
        <row r="1305">
          <cell r="B1305" t="str">
            <v>LME 3 Mo. Copper</v>
          </cell>
          <cell r="F1305">
            <v>2788</v>
          </cell>
          <cell r="M1305">
            <v>38217</v>
          </cell>
        </row>
        <row r="1306">
          <cell r="B1306" t="str">
            <v>LME 3 Mo. Copper</v>
          </cell>
          <cell r="F1306">
            <v>2778</v>
          </cell>
          <cell r="M1306">
            <v>38218</v>
          </cell>
        </row>
        <row r="1307">
          <cell r="B1307" t="str">
            <v>LME 3 Mo. Copper</v>
          </cell>
          <cell r="F1307">
            <v>2775.5</v>
          </cell>
          <cell r="M1307">
            <v>38219</v>
          </cell>
        </row>
        <row r="1308">
          <cell r="B1308" t="str">
            <v>LME 3 Mo. Copper</v>
          </cell>
          <cell r="F1308">
            <v>2755.5</v>
          </cell>
          <cell r="M1308">
            <v>38222</v>
          </cell>
        </row>
        <row r="1309">
          <cell r="B1309" t="str">
            <v>LME 3 Mo. Copper</v>
          </cell>
          <cell r="F1309">
            <v>2744</v>
          </cell>
          <cell r="M1309">
            <v>38223</v>
          </cell>
        </row>
        <row r="1310">
          <cell r="B1310" t="str">
            <v>LME 3 Mo. Copper</v>
          </cell>
          <cell r="F1310">
            <v>2692.5</v>
          </cell>
          <cell r="M1310">
            <v>38224</v>
          </cell>
        </row>
        <row r="1311">
          <cell r="B1311" t="str">
            <v>LME 3 Mo. Copper</v>
          </cell>
          <cell r="F1311">
            <v>2744</v>
          </cell>
          <cell r="M1311">
            <v>38225</v>
          </cell>
        </row>
        <row r="1312">
          <cell r="B1312" t="str">
            <v>LME 3 Mo. Copper</v>
          </cell>
          <cell r="F1312">
            <v>2760</v>
          </cell>
          <cell r="M1312">
            <v>38226</v>
          </cell>
        </row>
        <row r="1313">
          <cell r="B1313" t="str">
            <v>LME 3 Mo. Copper</v>
          </cell>
          <cell r="F1313">
            <v>2787</v>
          </cell>
          <cell r="M1313">
            <v>38230</v>
          </cell>
        </row>
        <row r="1314">
          <cell r="B1314" t="str">
            <v>LME 3 Mo. Copper</v>
          </cell>
          <cell r="F1314">
            <v>2766.5</v>
          </cell>
          <cell r="M1314">
            <v>38232</v>
          </cell>
        </row>
        <row r="1315">
          <cell r="B1315" t="str">
            <v>LME 3 Mo. Copper</v>
          </cell>
          <cell r="F1315">
            <v>2720</v>
          </cell>
          <cell r="M1315">
            <v>38233</v>
          </cell>
        </row>
        <row r="1316">
          <cell r="B1316" t="str">
            <v>LME 3 Mo. Copper</v>
          </cell>
          <cell r="F1316">
            <v>2720</v>
          </cell>
          <cell r="M1316">
            <v>38236</v>
          </cell>
        </row>
        <row r="1317">
          <cell r="B1317" t="str">
            <v>LME 3 Mo. Copper</v>
          </cell>
          <cell r="F1317">
            <v>2718</v>
          </cell>
          <cell r="M1317">
            <v>38237</v>
          </cell>
        </row>
        <row r="1318">
          <cell r="B1318" t="str">
            <v>LME 3 Mo. Copper</v>
          </cell>
          <cell r="F1318">
            <v>2746</v>
          </cell>
          <cell r="M1318">
            <v>38238</v>
          </cell>
        </row>
        <row r="1319">
          <cell r="B1319" t="str">
            <v>LME 3 Mo. Copper</v>
          </cell>
          <cell r="F1319">
            <v>2723</v>
          </cell>
          <cell r="M1319">
            <v>38239</v>
          </cell>
        </row>
        <row r="1320">
          <cell r="B1320" t="str">
            <v>LME 3 Mo. Copper</v>
          </cell>
          <cell r="F1320">
            <v>2784</v>
          </cell>
          <cell r="M1320">
            <v>38240</v>
          </cell>
        </row>
        <row r="1321">
          <cell r="B1321" t="str">
            <v>LME 3 Mo. Copper</v>
          </cell>
          <cell r="F1321">
            <v>2780</v>
          </cell>
          <cell r="M1321">
            <v>38243</v>
          </cell>
        </row>
        <row r="1322">
          <cell r="B1322" t="str">
            <v>LME 3 Mo. Copper</v>
          </cell>
          <cell r="F1322">
            <v>2770</v>
          </cell>
          <cell r="M1322">
            <v>38244</v>
          </cell>
        </row>
        <row r="1323">
          <cell r="B1323" t="str">
            <v>LME 3 Mo. Copper</v>
          </cell>
          <cell r="F1323">
            <v>2775.5</v>
          </cell>
          <cell r="M1323">
            <v>38245</v>
          </cell>
        </row>
        <row r="1324">
          <cell r="B1324" t="str">
            <v>LME 3 Mo. Copper</v>
          </cell>
          <cell r="F1324">
            <v>2818</v>
          </cell>
          <cell r="M1324">
            <v>38246</v>
          </cell>
        </row>
        <row r="1325">
          <cell r="B1325" t="str">
            <v>LME 3 Mo. Copper</v>
          </cell>
          <cell r="F1325">
            <v>2825.5</v>
          </cell>
          <cell r="M1325">
            <v>38247</v>
          </cell>
        </row>
        <row r="1326">
          <cell r="B1326" t="str">
            <v>LME 3 Mo. Copper</v>
          </cell>
          <cell r="F1326">
            <v>2830.5</v>
          </cell>
          <cell r="M1326">
            <v>38250</v>
          </cell>
        </row>
        <row r="1327">
          <cell r="B1327" t="str">
            <v>LME 3 Mo. Copper</v>
          </cell>
          <cell r="F1327">
            <v>2879</v>
          </cell>
          <cell r="M1327">
            <v>38251</v>
          </cell>
        </row>
        <row r="1328">
          <cell r="B1328" t="str">
            <v>LME 3 Mo. Copper</v>
          </cell>
          <cell r="F1328">
            <v>2895</v>
          </cell>
          <cell r="M1328">
            <v>38252</v>
          </cell>
        </row>
        <row r="1329">
          <cell r="B1329" t="str">
            <v>LME 3 Mo. Copper</v>
          </cell>
          <cell r="F1329">
            <v>2903</v>
          </cell>
          <cell r="M1329">
            <v>38253</v>
          </cell>
        </row>
        <row r="1330">
          <cell r="B1330" t="str">
            <v>LME 3 Mo. Copper</v>
          </cell>
          <cell r="F1330">
            <v>2819</v>
          </cell>
          <cell r="M1330">
            <v>38254</v>
          </cell>
        </row>
        <row r="1331">
          <cell r="B1331" t="str">
            <v>LME 3 Mo. Copper</v>
          </cell>
          <cell r="F1331">
            <v>2955</v>
          </cell>
          <cell r="M1331">
            <v>38257</v>
          </cell>
        </row>
        <row r="1332">
          <cell r="B1332" t="str">
            <v>LME 3 Mo. Copper</v>
          </cell>
          <cell r="F1332">
            <v>2947</v>
          </cell>
          <cell r="M1332">
            <v>38258</v>
          </cell>
        </row>
        <row r="1333">
          <cell r="B1333" t="str">
            <v>LME 3 Mo. Copper</v>
          </cell>
          <cell r="F1333">
            <v>2941</v>
          </cell>
          <cell r="M1333">
            <v>38259</v>
          </cell>
        </row>
        <row r="1334">
          <cell r="B1334" t="str">
            <v>LME 3 Mo. Copper</v>
          </cell>
          <cell r="F1334">
            <v>3000</v>
          </cell>
          <cell r="M1334">
            <v>38260</v>
          </cell>
        </row>
        <row r="1335">
          <cell r="B1335" t="str">
            <v>LME 3 Mo. Copper</v>
          </cell>
          <cell r="F1335">
            <v>2979</v>
          </cell>
          <cell r="M1335">
            <v>38261</v>
          </cell>
        </row>
        <row r="1336">
          <cell r="B1336" t="str">
            <v>LME 3 Mo. Copper</v>
          </cell>
          <cell r="F1336">
            <v>2974</v>
          </cell>
          <cell r="M1336">
            <v>38264</v>
          </cell>
        </row>
        <row r="1337">
          <cell r="B1337" t="str">
            <v>LME 3 Mo. Copper</v>
          </cell>
          <cell r="F1337">
            <v>2993.5</v>
          </cell>
          <cell r="M1337">
            <v>38265</v>
          </cell>
        </row>
        <row r="1338">
          <cell r="B1338" t="str">
            <v>LME 3 Mo. Copper</v>
          </cell>
          <cell r="F1338">
            <v>3027</v>
          </cell>
          <cell r="M1338">
            <v>38266</v>
          </cell>
        </row>
        <row r="1339">
          <cell r="B1339" t="str">
            <v>LME 3 Mo. Copper</v>
          </cell>
          <cell r="F1339">
            <v>3033</v>
          </cell>
          <cell r="M1339">
            <v>38267</v>
          </cell>
        </row>
        <row r="1340">
          <cell r="B1340" t="str">
            <v>LME 3 Mo. Copper</v>
          </cell>
          <cell r="F1340">
            <v>3088</v>
          </cell>
          <cell r="M1340">
            <v>38268</v>
          </cell>
        </row>
        <row r="1341">
          <cell r="B1341" t="str">
            <v>LME 3 Mo. Copper</v>
          </cell>
          <cell r="F1341">
            <v>3133</v>
          </cell>
          <cell r="M1341">
            <v>38271</v>
          </cell>
        </row>
        <row r="1342">
          <cell r="B1342" t="str">
            <v>LME 3 Mo. Copper</v>
          </cell>
          <cell r="F1342">
            <v>3058</v>
          </cell>
          <cell r="M1342">
            <v>38272</v>
          </cell>
        </row>
        <row r="1343">
          <cell r="B1343" t="str">
            <v>LME 3 Mo. Copper</v>
          </cell>
          <cell r="F1343">
            <v>2909</v>
          </cell>
          <cell r="M1343">
            <v>38273</v>
          </cell>
        </row>
        <row r="1344">
          <cell r="B1344" t="str">
            <v>LME 3 Mo. Copper</v>
          </cell>
          <cell r="F1344">
            <v>2770</v>
          </cell>
          <cell r="M1344">
            <v>38274</v>
          </cell>
        </row>
        <row r="1345">
          <cell r="B1345" t="str">
            <v>LME 3 Mo. Copper</v>
          </cell>
          <cell r="F1345">
            <v>2840</v>
          </cell>
          <cell r="M1345">
            <v>38275</v>
          </cell>
        </row>
        <row r="1346">
          <cell r="B1346" t="str">
            <v>LME 3 Mo. Copper</v>
          </cell>
          <cell r="F1346">
            <v>2825</v>
          </cell>
          <cell r="M1346">
            <v>38278</v>
          </cell>
        </row>
        <row r="1347">
          <cell r="B1347" t="str">
            <v>LME 3 Mo. Copper</v>
          </cell>
          <cell r="F1347">
            <v>2826</v>
          </cell>
          <cell r="M1347">
            <v>38279</v>
          </cell>
        </row>
        <row r="1348">
          <cell r="B1348" t="str">
            <v>LME 3 Mo. Copper</v>
          </cell>
          <cell r="F1348">
            <v>2822</v>
          </cell>
          <cell r="M1348">
            <v>38280</v>
          </cell>
        </row>
        <row r="1349">
          <cell r="B1349" t="str">
            <v>LME 3 Mo. Copper</v>
          </cell>
          <cell r="F1349">
            <v>2835.5</v>
          </cell>
          <cell r="M1349">
            <v>38281</v>
          </cell>
        </row>
        <row r="1350">
          <cell r="B1350" t="str">
            <v>LME 3 Mo. Copper</v>
          </cell>
          <cell r="F1350">
            <v>2825</v>
          </cell>
          <cell r="M1350">
            <v>38282</v>
          </cell>
        </row>
        <row r="1351">
          <cell r="B1351" t="str">
            <v>LME 3 Mo. Copper</v>
          </cell>
          <cell r="F1351">
            <v>2812</v>
          </cell>
          <cell r="M1351">
            <v>38285</v>
          </cell>
        </row>
        <row r="1352">
          <cell r="B1352" t="str">
            <v>LME 3 Mo. Copper</v>
          </cell>
          <cell r="F1352">
            <v>2776</v>
          </cell>
          <cell r="M1352">
            <v>38286</v>
          </cell>
        </row>
        <row r="1353">
          <cell r="B1353" t="str">
            <v>LME 3 Mo. Copper</v>
          </cell>
          <cell r="F1353">
            <v>2789</v>
          </cell>
          <cell r="M1353">
            <v>38287</v>
          </cell>
        </row>
        <row r="1354">
          <cell r="B1354" t="str">
            <v>LME 3 Mo. Copper</v>
          </cell>
          <cell r="F1354">
            <v>2733</v>
          </cell>
          <cell r="M1354">
            <v>38288</v>
          </cell>
        </row>
        <row r="1355">
          <cell r="B1355" t="str">
            <v>LME 3 Mo. Copper</v>
          </cell>
          <cell r="F1355">
            <v>2820</v>
          </cell>
          <cell r="M1355">
            <v>38289</v>
          </cell>
        </row>
        <row r="1356">
          <cell r="B1356" t="str">
            <v>LME 3 Mo. Copper</v>
          </cell>
          <cell r="F1356">
            <v>2840</v>
          </cell>
          <cell r="M1356">
            <v>38292</v>
          </cell>
        </row>
        <row r="1357">
          <cell r="B1357" t="str">
            <v>LME 3 Mo. Copper</v>
          </cell>
          <cell r="F1357">
            <v>2850</v>
          </cell>
          <cell r="M1357">
            <v>38293</v>
          </cell>
        </row>
        <row r="1358">
          <cell r="B1358" t="str">
            <v>LME 3 Mo. Copper</v>
          </cell>
          <cell r="F1358">
            <v>2865</v>
          </cell>
          <cell r="M1358">
            <v>38294</v>
          </cell>
        </row>
        <row r="1359">
          <cell r="B1359" t="str">
            <v>LME 3 Mo. Copper</v>
          </cell>
          <cell r="F1359">
            <v>2910</v>
          </cell>
          <cell r="M1359">
            <v>38295</v>
          </cell>
        </row>
        <row r="1360">
          <cell r="B1360" t="str">
            <v>LME 3 Mo. Copper</v>
          </cell>
          <cell r="F1360">
            <v>2911</v>
          </cell>
          <cell r="M1360">
            <v>38296</v>
          </cell>
        </row>
        <row r="1361">
          <cell r="B1361" t="str">
            <v>LME 3 Mo. Copper</v>
          </cell>
          <cell r="F1361">
            <v>2971</v>
          </cell>
          <cell r="M1361">
            <v>38299</v>
          </cell>
        </row>
        <row r="1362">
          <cell r="B1362" t="str">
            <v>LME 3 Mo. Copper</v>
          </cell>
          <cell r="F1362">
            <v>2942.5</v>
          </cell>
          <cell r="M1362">
            <v>38300</v>
          </cell>
        </row>
        <row r="1363">
          <cell r="B1363" t="str">
            <v>LME 3 Mo. Copper</v>
          </cell>
          <cell r="F1363">
            <v>2970</v>
          </cell>
          <cell r="M1363">
            <v>38301</v>
          </cell>
        </row>
        <row r="1364">
          <cell r="B1364" t="str">
            <v>LME 3 Mo. Copper</v>
          </cell>
          <cell r="F1364">
            <v>2965</v>
          </cell>
          <cell r="M1364">
            <v>38302</v>
          </cell>
        </row>
        <row r="1365">
          <cell r="B1365" t="str">
            <v>LME 3 Mo. Copper</v>
          </cell>
          <cell r="F1365">
            <v>3012</v>
          </cell>
          <cell r="M1365">
            <v>38303</v>
          </cell>
        </row>
        <row r="1366">
          <cell r="B1366" t="str">
            <v>LME 3 Mo. Copper</v>
          </cell>
          <cell r="F1366">
            <v>3010</v>
          </cell>
          <cell r="M1366">
            <v>38306</v>
          </cell>
        </row>
        <row r="1367">
          <cell r="B1367" t="str">
            <v>LME 3 Mo. Copper</v>
          </cell>
          <cell r="F1367">
            <v>2978</v>
          </cell>
          <cell r="M1367">
            <v>38307</v>
          </cell>
        </row>
        <row r="1368">
          <cell r="B1368" t="str">
            <v>LME 3 Mo. Copper</v>
          </cell>
          <cell r="F1368">
            <v>2994</v>
          </cell>
          <cell r="M1368">
            <v>38308</v>
          </cell>
        </row>
        <row r="1369">
          <cell r="B1369" t="str">
            <v>LME 3 Mo. Copper</v>
          </cell>
          <cell r="F1369">
            <v>3068</v>
          </cell>
          <cell r="M1369">
            <v>38309</v>
          </cell>
        </row>
        <row r="1370">
          <cell r="B1370" t="str">
            <v>LME 3 Mo. Copper</v>
          </cell>
          <cell r="F1370">
            <v>3049</v>
          </cell>
          <cell r="M1370">
            <v>38310</v>
          </cell>
        </row>
        <row r="1371">
          <cell r="B1371" t="str">
            <v>LME 3 Mo. Copper</v>
          </cell>
          <cell r="F1371">
            <v>3034</v>
          </cell>
          <cell r="M1371">
            <v>38313</v>
          </cell>
        </row>
        <row r="1372">
          <cell r="B1372" t="str">
            <v>LME 3 Mo. Copper</v>
          </cell>
          <cell r="F1372">
            <v>3083</v>
          </cell>
          <cell r="M1372">
            <v>38314</v>
          </cell>
        </row>
        <row r="1373">
          <cell r="B1373" t="str">
            <v>LME 3 Mo. Copper</v>
          </cell>
          <cell r="F1373">
            <v>3110</v>
          </cell>
          <cell r="M1373">
            <v>38315</v>
          </cell>
        </row>
        <row r="1374">
          <cell r="B1374" t="str">
            <v>LME 3 Mo. Copper</v>
          </cell>
          <cell r="F1374">
            <v>3131</v>
          </cell>
          <cell r="M1374">
            <v>38316</v>
          </cell>
        </row>
        <row r="1375">
          <cell r="B1375" t="str">
            <v>LME 3 Mo. Copper</v>
          </cell>
          <cell r="F1375">
            <v>3074</v>
          </cell>
          <cell r="M1375">
            <v>38317</v>
          </cell>
        </row>
        <row r="1376">
          <cell r="B1376" t="str">
            <v>LME 3 Mo. Copper</v>
          </cell>
          <cell r="F1376">
            <v>3123</v>
          </cell>
          <cell r="M1376">
            <v>38320</v>
          </cell>
        </row>
        <row r="1377">
          <cell r="B1377" t="str">
            <v>LME 3 Mo. Copper</v>
          </cell>
          <cell r="F1377">
            <v>3113</v>
          </cell>
          <cell r="M1377">
            <v>38321</v>
          </cell>
        </row>
        <row r="1378">
          <cell r="B1378" t="str">
            <v>LME 3 Mo. Copper</v>
          </cell>
          <cell r="F1378">
            <v>3107</v>
          </cell>
          <cell r="M1378">
            <v>38322</v>
          </cell>
        </row>
        <row r="1379">
          <cell r="B1379" t="str">
            <v>LME 3 Mo. Copper</v>
          </cell>
          <cell r="F1379">
            <v>3090</v>
          </cell>
          <cell r="M1379">
            <v>38323</v>
          </cell>
        </row>
        <row r="1380">
          <cell r="B1380" t="str">
            <v>LME 3 Mo. Copper</v>
          </cell>
          <cell r="F1380">
            <v>2998</v>
          </cell>
          <cell r="M1380">
            <v>38324</v>
          </cell>
        </row>
        <row r="1381">
          <cell r="B1381" t="str">
            <v>LME 3 Mo. Copper</v>
          </cell>
          <cell r="F1381">
            <v>2983</v>
          </cell>
          <cell r="M1381">
            <v>38327</v>
          </cell>
        </row>
        <row r="1382">
          <cell r="B1382" t="str">
            <v>LME 3 Mo. Copper</v>
          </cell>
          <cell r="F1382">
            <v>3028.5</v>
          </cell>
          <cell r="M1382">
            <v>38328</v>
          </cell>
        </row>
        <row r="1383">
          <cell r="B1383" t="str">
            <v>LME 3 Mo. Copper</v>
          </cell>
          <cell r="F1383">
            <v>2889</v>
          </cell>
          <cell r="M1383">
            <v>38329</v>
          </cell>
        </row>
        <row r="1384">
          <cell r="B1384" t="str">
            <v>LME 3 Mo. Copper</v>
          </cell>
          <cell r="F1384">
            <v>2873</v>
          </cell>
          <cell r="M1384">
            <v>38330</v>
          </cell>
        </row>
        <row r="1385">
          <cell r="B1385" t="str">
            <v>LME 3 Mo. Copper</v>
          </cell>
          <cell r="F1385">
            <v>2900</v>
          </cell>
          <cell r="M1385">
            <v>38331</v>
          </cell>
        </row>
        <row r="1386">
          <cell r="B1386" t="str">
            <v>LME 3 Mo. Copper</v>
          </cell>
          <cell r="F1386">
            <v>2952</v>
          </cell>
          <cell r="M1386">
            <v>38334</v>
          </cell>
        </row>
        <row r="1387">
          <cell r="B1387" t="str">
            <v>LME 3 Mo. Copper</v>
          </cell>
          <cell r="F1387">
            <v>2977.5</v>
          </cell>
          <cell r="M1387">
            <v>38335</v>
          </cell>
        </row>
        <row r="1388">
          <cell r="B1388" t="str">
            <v>LME 3 Mo. Copper</v>
          </cell>
          <cell r="F1388">
            <v>3010</v>
          </cell>
          <cell r="M1388">
            <v>38336</v>
          </cell>
        </row>
        <row r="1389">
          <cell r="B1389" t="str">
            <v>LME 3 Mo. Copper</v>
          </cell>
          <cell r="F1389">
            <v>3042</v>
          </cell>
          <cell r="M1389">
            <v>38337</v>
          </cell>
        </row>
        <row r="1390">
          <cell r="B1390" t="str">
            <v>LME 3 Mo. Copper</v>
          </cell>
          <cell r="F1390">
            <v>3018.5</v>
          </cell>
          <cell r="M1390">
            <v>38338</v>
          </cell>
        </row>
        <row r="1391">
          <cell r="B1391" t="str">
            <v>LME 3 Mo. Copper</v>
          </cell>
          <cell r="F1391">
            <v>3054</v>
          </cell>
          <cell r="M1391">
            <v>38341</v>
          </cell>
        </row>
        <row r="1392">
          <cell r="B1392" t="str">
            <v>LME 3 Mo. Copper</v>
          </cell>
          <cell r="F1392">
            <v>3085</v>
          </cell>
          <cell r="M1392">
            <v>38342</v>
          </cell>
        </row>
        <row r="1393">
          <cell r="B1393" t="str">
            <v>LME 3 Mo. Copper</v>
          </cell>
          <cell r="F1393">
            <v>3139</v>
          </cell>
          <cell r="M1393">
            <v>38343</v>
          </cell>
        </row>
        <row r="1394">
          <cell r="B1394" t="str">
            <v>LME 3 Mo. Copper</v>
          </cell>
          <cell r="F1394">
            <v>3055</v>
          </cell>
          <cell r="M1394">
            <v>38344</v>
          </cell>
        </row>
        <row r="1395">
          <cell r="B1395" t="str">
            <v>LME 3 Mo. Copper</v>
          </cell>
          <cell r="F1395">
            <v>3071</v>
          </cell>
          <cell r="M1395">
            <v>38345</v>
          </cell>
        </row>
        <row r="1396">
          <cell r="B1396" t="str">
            <v>LME 3 Mo. Copper</v>
          </cell>
          <cell r="F1396">
            <v>3120.5</v>
          </cell>
          <cell r="M1396">
            <v>38350</v>
          </cell>
        </row>
        <row r="1397">
          <cell r="B1397" t="str">
            <v>LME 3 Mo. Copper</v>
          </cell>
          <cell r="F1397">
            <v>3106</v>
          </cell>
          <cell r="M1397">
            <v>38351</v>
          </cell>
        </row>
        <row r="1398">
          <cell r="B1398" t="str">
            <v>LME 3 Mo. Copper</v>
          </cell>
          <cell r="F1398">
            <v>3154</v>
          </cell>
          <cell r="M1398">
            <v>38352</v>
          </cell>
        </row>
        <row r="1399">
          <cell r="B1399" t="str">
            <v>LME Cash Fix</v>
          </cell>
          <cell r="F1399">
            <v>1340.5</v>
          </cell>
          <cell r="M1399">
            <v>37623</v>
          </cell>
        </row>
        <row r="1400">
          <cell r="B1400" t="str">
            <v>LME Cash Fix</v>
          </cell>
          <cell r="F1400">
            <v>1351.5</v>
          </cell>
          <cell r="M1400">
            <v>37624</v>
          </cell>
        </row>
        <row r="1401">
          <cell r="B1401" t="str">
            <v>LME Cash Fix</v>
          </cell>
          <cell r="F1401">
            <v>1341.5</v>
          </cell>
          <cell r="M1401">
            <v>37627</v>
          </cell>
        </row>
        <row r="1402">
          <cell r="B1402" t="str">
            <v>LME Cash Fix</v>
          </cell>
          <cell r="F1402">
            <v>1341</v>
          </cell>
          <cell r="M1402">
            <v>37628</v>
          </cell>
        </row>
        <row r="1403">
          <cell r="B1403" t="str">
            <v>LME Cash Fix</v>
          </cell>
          <cell r="F1403">
            <v>1344</v>
          </cell>
          <cell r="M1403">
            <v>37629</v>
          </cell>
        </row>
        <row r="1404">
          <cell r="B1404" t="str">
            <v>LME Cash Fix</v>
          </cell>
          <cell r="F1404">
            <v>1355</v>
          </cell>
          <cell r="M1404">
            <v>37630</v>
          </cell>
        </row>
        <row r="1405">
          <cell r="B1405" t="str">
            <v>LME Cash Fix</v>
          </cell>
          <cell r="F1405">
            <v>1361</v>
          </cell>
          <cell r="M1405">
            <v>37631</v>
          </cell>
        </row>
        <row r="1406">
          <cell r="B1406" t="str">
            <v>LME Cash Fix</v>
          </cell>
          <cell r="F1406">
            <v>1344</v>
          </cell>
          <cell r="M1406">
            <v>37634</v>
          </cell>
        </row>
        <row r="1407">
          <cell r="B1407" t="str">
            <v>LME Cash Fix</v>
          </cell>
          <cell r="F1407">
            <v>1345.5</v>
          </cell>
          <cell r="M1407">
            <v>37635</v>
          </cell>
        </row>
        <row r="1408">
          <cell r="B1408" t="str">
            <v>LME Cash Fix</v>
          </cell>
          <cell r="F1408">
            <v>1374</v>
          </cell>
          <cell r="M1408">
            <v>37636</v>
          </cell>
        </row>
        <row r="1409">
          <cell r="B1409" t="str">
            <v>LME Cash Fix</v>
          </cell>
          <cell r="F1409">
            <v>1378.5</v>
          </cell>
          <cell r="M1409">
            <v>37637</v>
          </cell>
        </row>
        <row r="1410">
          <cell r="B1410" t="str">
            <v>LME Cash Fix</v>
          </cell>
          <cell r="F1410">
            <v>1375</v>
          </cell>
          <cell r="M1410">
            <v>37638</v>
          </cell>
        </row>
        <row r="1411">
          <cell r="B1411" t="str">
            <v>LME Cash Fix</v>
          </cell>
          <cell r="F1411">
            <v>1377.5</v>
          </cell>
          <cell r="M1411">
            <v>37641</v>
          </cell>
        </row>
        <row r="1412">
          <cell r="B1412" t="str">
            <v>LME Cash Fix</v>
          </cell>
          <cell r="F1412">
            <v>1383.5</v>
          </cell>
          <cell r="M1412">
            <v>37642</v>
          </cell>
        </row>
        <row r="1413">
          <cell r="B1413" t="str">
            <v>LME Cash Fix</v>
          </cell>
          <cell r="F1413">
            <v>1402</v>
          </cell>
          <cell r="M1413">
            <v>37643</v>
          </cell>
        </row>
        <row r="1414">
          <cell r="B1414" t="str">
            <v>LME Cash Fix</v>
          </cell>
          <cell r="F1414">
            <v>1404.5</v>
          </cell>
          <cell r="M1414">
            <v>37644</v>
          </cell>
        </row>
        <row r="1415">
          <cell r="B1415" t="str">
            <v>LME Cash Fix</v>
          </cell>
          <cell r="F1415">
            <v>1413</v>
          </cell>
          <cell r="M1415">
            <v>37645</v>
          </cell>
        </row>
        <row r="1416">
          <cell r="B1416" t="str">
            <v>LME Cash Fix</v>
          </cell>
          <cell r="F1416">
            <v>1418.5</v>
          </cell>
          <cell r="M1416">
            <v>37648</v>
          </cell>
        </row>
        <row r="1417">
          <cell r="B1417" t="str">
            <v>LME Cash Fix</v>
          </cell>
          <cell r="F1417">
            <v>1407</v>
          </cell>
          <cell r="M1417">
            <v>37649</v>
          </cell>
        </row>
        <row r="1418">
          <cell r="B1418" t="str">
            <v>LME Cash Fix</v>
          </cell>
          <cell r="F1418">
            <v>1417.5</v>
          </cell>
          <cell r="M1418">
            <v>37650</v>
          </cell>
        </row>
        <row r="1419">
          <cell r="B1419" t="str">
            <v>LME Cash Fix</v>
          </cell>
          <cell r="F1419">
            <v>1427.5</v>
          </cell>
          <cell r="M1419">
            <v>37651</v>
          </cell>
        </row>
        <row r="1420">
          <cell r="B1420" t="str">
            <v>LME Cash Fix</v>
          </cell>
          <cell r="F1420">
            <v>1427</v>
          </cell>
          <cell r="M1420">
            <v>37652</v>
          </cell>
        </row>
        <row r="1421">
          <cell r="B1421" t="str">
            <v>LME Cash Fix</v>
          </cell>
          <cell r="F1421">
            <v>1425</v>
          </cell>
          <cell r="M1421">
            <v>37655</v>
          </cell>
        </row>
        <row r="1422">
          <cell r="B1422" t="str">
            <v>LME Cash Fix</v>
          </cell>
          <cell r="F1422">
            <v>1421.5</v>
          </cell>
          <cell r="M1422">
            <v>37656</v>
          </cell>
        </row>
        <row r="1423">
          <cell r="B1423" t="str">
            <v>LME Cash Fix</v>
          </cell>
          <cell r="F1423">
            <v>1422</v>
          </cell>
          <cell r="M1423">
            <v>37657</v>
          </cell>
        </row>
        <row r="1424">
          <cell r="B1424" t="str">
            <v>LME Cash Fix</v>
          </cell>
          <cell r="F1424">
            <v>1412</v>
          </cell>
          <cell r="M1424">
            <v>37658</v>
          </cell>
        </row>
        <row r="1425">
          <cell r="B1425" t="str">
            <v>LME Cash Fix</v>
          </cell>
          <cell r="F1425">
            <v>1414.5</v>
          </cell>
          <cell r="M1425">
            <v>37659</v>
          </cell>
        </row>
        <row r="1426">
          <cell r="B1426" t="str">
            <v>LME Cash Fix</v>
          </cell>
          <cell r="F1426">
            <v>1401</v>
          </cell>
          <cell r="M1426">
            <v>37662</v>
          </cell>
        </row>
        <row r="1427">
          <cell r="B1427" t="str">
            <v>LME Cash Fix</v>
          </cell>
          <cell r="F1427">
            <v>1433</v>
          </cell>
          <cell r="M1427">
            <v>37663</v>
          </cell>
        </row>
        <row r="1428">
          <cell r="B1428" t="str">
            <v>LME Cash Fix</v>
          </cell>
          <cell r="F1428">
            <v>1419</v>
          </cell>
          <cell r="M1428">
            <v>37664</v>
          </cell>
        </row>
        <row r="1429">
          <cell r="B1429" t="str">
            <v>LME Cash Fix</v>
          </cell>
          <cell r="F1429">
            <v>1422</v>
          </cell>
          <cell r="M1429">
            <v>37665</v>
          </cell>
        </row>
        <row r="1430">
          <cell r="B1430" t="str">
            <v>LME Cash Fix</v>
          </cell>
          <cell r="F1430">
            <v>1419</v>
          </cell>
          <cell r="M1430">
            <v>37666</v>
          </cell>
        </row>
        <row r="1431">
          <cell r="B1431" t="str">
            <v>LME Cash Fix</v>
          </cell>
          <cell r="F1431">
            <v>1404</v>
          </cell>
          <cell r="M1431">
            <v>37669</v>
          </cell>
        </row>
        <row r="1432">
          <cell r="B1432" t="str">
            <v>LME Cash Fix</v>
          </cell>
          <cell r="F1432">
            <v>1403.5</v>
          </cell>
          <cell r="M1432">
            <v>37670</v>
          </cell>
        </row>
        <row r="1433">
          <cell r="B1433" t="str">
            <v>LME Cash Fix</v>
          </cell>
          <cell r="F1433">
            <v>1399</v>
          </cell>
          <cell r="M1433">
            <v>37671</v>
          </cell>
        </row>
        <row r="1434">
          <cell r="B1434" t="str">
            <v>LME Cash Fix</v>
          </cell>
          <cell r="F1434">
            <v>1401</v>
          </cell>
          <cell r="M1434">
            <v>37672</v>
          </cell>
        </row>
        <row r="1435">
          <cell r="B1435" t="str">
            <v>LME Cash Fix</v>
          </cell>
          <cell r="F1435">
            <v>1414</v>
          </cell>
          <cell r="M1435">
            <v>37673</v>
          </cell>
        </row>
        <row r="1436">
          <cell r="B1436" t="str">
            <v>LME Cash Fix</v>
          </cell>
          <cell r="F1436">
            <v>1439.5</v>
          </cell>
          <cell r="M1436">
            <v>37676</v>
          </cell>
        </row>
        <row r="1437">
          <cell r="B1437" t="str">
            <v>LME Cash Fix</v>
          </cell>
          <cell r="F1437">
            <v>1437</v>
          </cell>
          <cell r="M1437">
            <v>37677</v>
          </cell>
        </row>
        <row r="1438">
          <cell r="B1438" t="str">
            <v>LME Cash Fix</v>
          </cell>
          <cell r="F1438">
            <v>1446.5</v>
          </cell>
          <cell r="M1438">
            <v>37678</v>
          </cell>
        </row>
        <row r="1439">
          <cell r="B1439" t="str">
            <v>LME Cash Fix</v>
          </cell>
          <cell r="F1439">
            <v>1457</v>
          </cell>
          <cell r="M1439">
            <v>37679</v>
          </cell>
        </row>
        <row r="1440">
          <cell r="B1440" t="str">
            <v>LME Cash Fix</v>
          </cell>
          <cell r="F1440">
            <v>1459</v>
          </cell>
          <cell r="M1440">
            <v>37680</v>
          </cell>
        </row>
        <row r="1441">
          <cell r="B1441" t="str">
            <v>LME Cash Fix</v>
          </cell>
          <cell r="F1441">
            <v>1428</v>
          </cell>
          <cell r="M1441">
            <v>37683</v>
          </cell>
        </row>
        <row r="1442">
          <cell r="B1442" t="str">
            <v>LME Cash Fix</v>
          </cell>
          <cell r="F1442">
            <v>1423.5</v>
          </cell>
          <cell r="M1442">
            <v>37684</v>
          </cell>
        </row>
        <row r="1443">
          <cell r="B1443" t="str">
            <v>LME Cash Fix</v>
          </cell>
          <cell r="F1443">
            <v>1419</v>
          </cell>
          <cell r="M1443">
            <v>37685</v>
          </cell>
        </row>
        <row r="1444">
          <cell r="B1444" t="str">
            <v>LME Cash Fix</v>
          </cell>
          <cell r="F1444">
            <v>1404.5</v>
          </cell>
          <cell r="M1444">
            <v>37686</v>
          </cell>
        </row>
        <row r="1445">
          <cell r="B1445" t="str">
            <v>LME Cash Fix</v>
          </cell>
          <cell r="F1445">
            <v>1404</v>
          </cell>
          <cell r="M1445">
            <v>37687</v>
          </cell>
        </row>
        <row r="1446">
          <cell r="B1446" t="str">
            <v>LME Cash Fix</v>
          </cell>
          <cell r="F1446">
            <v>1413</v>
          </cell>
          <cell r="M1446">
            <v>37690</v>
          </cell>
        </row>
        <row r="1447">
          <cell r="B1447" t="str">
            <v>LME Cash Fix</v>
          </cell>
          <cell r="F1447">
            <v>1409</v>
          </cell>
          <cell r="M1447">
            <v>37691</v>
          </cell>
        </row>
        <row r="1448">
          <cell r="B1448" t="str">
            <v>LME Cash Fix</v>
          </cell>
          <cell r="F1448">
            <v>1408.5</v>
          </cell>
          <cell r="M1448">
            <v>37692</v>
          </cell>
        </row>
        <row r="1449">
          <cell r="B1449" t="str">
            <v>LME Cash Fix</v>
          </cell>
          <cell r="F1449">
            <v>1403.3</v>
          </cell>
          <cell r="M1449">
            <v>37693</v>
          </cell>
        </row>
        <row r="1450">
          <cell r="B1450" t="str">
            <v>LME Cash Fix</v>
          </cell>
          <cell r="F1450">
            <v>1391.5</v>
          </cell>
          <cell r="M1450">
            <v>37694</v>
          </cell>
        </row>
        <row r="1451">
          <cell r="B1451" t="str">
            <v>LME Cash Fix</v>
          </cell>
          <cell r="F1451">
            <v>1377.5</v>
          </cell>
          <cell r="M1451">
            <v>37697</v>
          </cell>
        </row>
        <row r="1452">
          <cell r="B1452" t="str">
            <v>LME Cash Fix</v>
          </cell>
          <cell r="F1452">
            <v>1389</v>
          </cell>
          <cell r="M1452">
            <v>37698</v>
          </cell>
        </row>
        <row r="1453">
          <cell r="B1453" t="str">
            <v>LME Cash Fix</v>
          </cell>
          <cell r="F1453">
            <v>1378.5</v>
          </cell>
          <cell r="M1453">
            <v>37699</v>
          </cell>
        </row>
        <row r="1454">
          <cell r="B1454" t="str">
            <v>LME Cash Fix</v>
          </cell>
          <cell r="F1454">
            <v>1371</v>
          </cell>
          <cell r="M1454">
            <v>37700</v>
          </cell>
        </row>
        <row r="1455">
          <cell r="B1455" t="str">
            <v>LME Cash Fix</v>
          </cell>
          <cell r="F1455">
            <v>1381</v>
          </cell>
          <cell r="M1455">
            <v>37701</v>
          </cell>
        </row>
        <row r="1456">
          <cell r="B1456" t="str">
            <v>LME Cash Fix</v>
          </cell>
          <cell r="F1456">
            <v>1376.5</v>
          </cell>
          <cell r="M1456">
            <v>37704</v>
          </cell>
        </row>
        <row r="1457">
          <cell r="B1457" t="str">
            <v>LME Cash Fix</v>
          </cell>
          <cell r="F1457">
            <v>1383</v>
          </cell>
          <cell r="M1457">
            <v>37705</v>
          </cell>
        </row>
        <row r="1458">
          <cell r="B1458" t="str">
            <v>LME Cash Fix</v>
          </cell>
          <cell r="F1458">
            <v>1376.5</v>
          </cell>
          <cell r="M1458">
            <v>37706</v>
          </cell>
        </row>
        <row r="1459">
          <cell r="B1459" t="str">
            <v>LME Cash Fix</v>
          </cell>
          <cell r="F1459">
            <v>1350</v>
          </cell>
          <cell r="M1459">
            <v>37707</v>
          </cell>
        </row>
        <row r="1460">
          <cell r="B1460" t="str">
            <v>LME Cash Fix</v>
          </cell>
          <cell r="F1460">
            <v>1344.5</v>
          </cell>
          <cell r="M1460">
            <v>37708</v>
          </cell>
        </row>
        <row r="1461">
          <cell r="B1461" t="str">
            <v>LME Cash Fix</v>
          </cell>
          <cell r="F1461">
            <v>1350</v>
          </cell>
          <cell r="M1461">
            <v>37711</v>
          </cell>
        </row>
        <row r="1462">
          <cell r="B1462" t="str">
            <v>LME Cash Fix</v>
          </cell>
          <cell r="F1462">
            <v>1339</v>
          </cell>
          <cell r="M1462">
            <v>37712</v>
          </cell>
        </row>
        <row r="1463">
          <cell r="B1463" t="str">
            <v>LME Cash Fix</v>
          </cell>
          <cell r="F1463">
            <v>1329</v>
          </cell>
          <cell r="M1463">
            <v>37713</v>
          </cell>
        </row>
        <row r="1464">
          <cell r="B1464" t="str">
            <v>LME Cash Fix</v>
          </cell>
          <cell r="F1464">
            <v>1315</v>
          </cell>
          <cell r="M1464">
            <v>37714</v>
          </cell>
        </row>
        <row r="1465">
          <cell r="B1465" t="str">
            <v>LME Cash Fix</v>
          </cell>
          <cell r="F1465">
            <v>1320.5</v>
          </cell>
          <cell r="M1465">
            <v>37715</v>
          </cell>
        </row>
        <row r="1466">
          <cell r="B1466" t="str">
            <v>LME Cash Fix</v>
          </cell>
          <cell r="F1466">
            <v>1330</v>
          </cell>
          <cell r="M1466">
            <v>37718</v>
          </cell>
        </row>
        <row r="1467">
          <cell r="B1467" t="str">
            <v>LME Cash Fix</v>
          </cell>
          <cell r="F1467">
            <v>1314.5</v>
          </cell>
          <cell r="M1467">
            <v>37719</v>
          </cell>
        </row>
        <row r="1468">
          <cell r="B1468" t="str">
            <v>LME Cash Fix</v>
          </cell>
          <cell r="F1468">
            <v>1315.5</v>
          </cell>
          <cell r="M1468">
            <v>37720</v>
          </cell>
        </row>
        <row r="1469">
          <cell r="B1469" t="str">
            <v>LME Cash Fix</v>
          </cell>
          <cell r="F1469">
            <v>1316</v>
          </cell>
          <cell r="M1469">
            <v>37721</v>
          </cell>
        </row>
        <row r="1470">
          <cell r="B1470" t="str">
            <v>LME Cash Fix</v>
          </cell>
          <cell r="F1470">
            <v>1319</v>
          </cell>
          <cell r="M1470">
            <v>37722</v>
          </cell>
        </row>
        <row r="1471">
          <cell r="B1471" t="str">
            <v>LME Cash Fix</v>
          </cell>
          <cell r="F1471">
            <v>1318.5</v>
          </cell>
          <cell r="M1471">
            <v>37725</v>
          </cell>
        </row>
        <row r="1472">
          <cell r="B1472" t="str">
            <v>LME Cash Fix</v>
          </cell>
          <cell r="F1472">
            <v>1333</v>
          </cell>
          <cell r="M1472">
            <v>37726</v>
          </cell>
        </row>
        <row r="1473">
          <cell r="B1473" t="str">
            <v>LME Cash Fix</v>
          </cell>
          <cell r="F1473">
            <v>1344</v>
          </cell>
          <cell r="M1473">
            <v>37727</v>
          </cell>
        </row>
        <row r="1474">
          <cell r="B1474" t="str">
            <v>LME Cash Fix</v>
          </cell>
          <cell r="F1474">
            <v>1353</v>
          </cell>
          <cell r="M1474">
            <v>37728</v>
          </cell>
        </row>
        <row r="1475">
          <cell r="B1475" t="str">
            <v>LME Cash Fix</v>
          </cell>
          <cell r="F1475">
            <v>1347.5</v>
          </cell>
          <cell r="M1475">
            <v>37733</v>
          </cell>
        </row>
        <row r="1476">
          <cell r="B1476" t="str">
            <v>LME Cash Fix</v>
          </cell>
          <cell r="F1476">
            <v>1336</v>
          </cell>
          <cell r="M1476">
            <v>37734</v>
          </cell>
        </row>
        <row r="1477">
          <cell r="B1477" t="str">
            <v>LME Cash Fix</v>
          </cell>
          <cell r="F1477">
            <v>1338</v>
          </cell>
          <cell r="M1477">
            <v>37735</v>
          </cell>
        </row>
        <row r="1478">
          <cell r="B1478" t="str">
            <v>LME Cash Fix</v>
          </cell>
          <cell r="F1478">
            <v>1340</v>
          </cell>
          <cell r="M1478">
            <v>37736</v>
          </cell>
        </row>
        <row r="1479">
          <cell r="B1479" t="str">
            <v>LME Cash Fix</v>
          </cell>
          <cell r="F1479">
            <v>1345</v>
          </cell>
          <cell r="M1479">
            <v>37739</v>
          </cell>
        </row>
        <row r="1480">
          <cell r="B1480" t="str">
            <v>LME Cash Fix</v>
          </cell>
          <cell r="F1480">
            <v>1337</v>
          </cell>
          <cell r="M1480">
            <v>37740</v>
          </cell>
        </row>
        <row r="1481">
          <cell r="B1481" t="str">
            <v>LME Cash Fix</v>
          </cell>
          <cell r="F1481">
            <v>1356.5</v>
          </cell>
          <cell r="M1481">
            <v>37741</v>
          </cell>
        </row>
        <row r="1482">
          <cell r="B1482" t="str">
            <v>LME Cash Fix</v>
          </cell>
          <cell r="F1482">
            <v>1364</v>
          </cell>
          <cell r="M1482">
            <v>37742</v>
          </cell>
        </row>
        <row r="1483">
          <cell r="B1483" t="str">
            <v>LME Cash Fix</v>
          </cell>
          <cell r="F1483">
            <v>1354</v>
          </cell>
          <cell r="M1483">
            <v>37743</v>
          </cell>
        </row>
        <row r="1484">
          <cell r="B1484" t="str">
            <v>LME Cash Fix</v>
          </cell>
          <cell r="F1484">
            <v>1355.5</v>
          </cell>
          <cell r="M1484">
            <v>37747</v>
          </cell>
        </row>
        <row r="1485">
          <cell r="B1485" t="str">
            <v>LME Cash Fix</v>
          </cell>
          <cell r="F1485">
            <v>1383</v>
          </cell>
          <cell r="M1485">
            <v>37748</v>
          </cell>
        </row>
        <row r="1486">
          <cell r="B1486" t="str">
            <v>LME Cash Fix</v>
          </cell>
          <cell r="F1486">
            <v>1388</v>
          </cell>
          <cell r="M1486">
            <v>37749</v>
          </cell>
        </row>
        <row r="1487">
          <cell r="B1487" t="str">
            <v>LME Cash Fix</v>
          </cell>
          <cell r="F1487">
            <v>1386</v>
          </cell>
          <cell r="M1487">
            <v>37750</v>
          </cell>
        </row>
        <row r="1488">
          <cell r="B1488" t="str">
            <v>LME Cash Fix</v>
          </cell>
          <cell r="F1488">
            <v>1393</v>
          </cell>
          <cell r="M1488">
            <v>37753</v>
          </cell>
        </row>
        <row r="1489">
          <cell r="B1489" t="str">
            <v>LME Cash Fix</v>
          </cell>
          <cell r="F1489">
            <v>1404</v>
          </cell>
          <cell r="M1489">
            <v>37754</v>
          </cell>
        </row>
        <row r="1490">
          <cell r="B1490" t="str">
            <v>LME Cash Fix</v>
          </cell>
          <cell r="F1490">
            <v>1400</v>
          </cell>
          <cell r="M1490">
            <v>37755</v>
          </cell>
        </row>
        <row r="1491">
          <cell r="B1491" t="str">
            <v>LME Cash Fix</v>
          </cell>
          <cell r="F1491">
            <v>1412.5</v>
          </cell>
          <cell r="M1491">
            <v>37756</v>
          </cell>
        </row>
        <row r="1492">
          <cell r="B1492" t="str">
            <v>LME Cash Fix</v>
          </cell>
          <cell r="F1492">
            <v>1405.5</v>
          </cell>
          <cell r="M1492">
            <v>37757</v>
          </cell>
        </row>
        <row r="1493">
          <cell r="B1493" t="str">
            <v>LME Cash Fix</v>
          </cell>
          <cell r="F1493">
            <v>1410.5</v>
          </cell>
          <cell r="M1493">
            <v>37760</v>
          </cell>
        </row>
        <row r="1494">
          <cell r="B1494" t="str">
            <v>LME Cash Fix</v>
          </cell>
          <cell r="F1494">
            <v>1407</v>
          </cell>
          <cell r="M1494">
            <v>37761</v>
          </cell>
        </row>
        <row r="1495">
          <cell r="B1495" t="str">
            <v>LME Cash Fix</v>
          </cell>
          <cell r="F1495">
            <v>1417.5</v>
          </cell>
          <cell r="M1495">
            <v>37762</v>
          </cell>
        </row>
        <row r="1496">
          <cell r="B1496" t="str">
            <v>LME Cash Fix</v>
          </cell>
          <cell r="F1496">
            <v>1423.5</v>
          </cell>
          <cell r="M1496">
            <v>37763</v>
          </cell>
        </row>
        <row r="1497">
          <cell r="B1497" t="str">
            <v>LME Cash Fix</v>
          </cell>
          <cell r="F1497">
            <v>1406</v>
          </cell>
          <cell r="M1497">
            <v>37764</v>
          </cell>
        </row>
        <row r="1498">
          <cell r="B1498" t="str">
            <v>LME Cash Fix</v>
          </cell>
          <cell r="F1498">
            <v>1408</v>
          </cell>
          <cell r="M1498">
            <v>37768</v>
          </cell>
        </row>
        <row r="1499">
          <cell r="B1499" t="str">
            <v>LME Cash Fix</v>
          </cell>
          <cell r="F1499">
            <v>1415</v>
          </cell>
          <cell r="M1499">
            <v>37769</v>
          </cell>
        </row>
        <row r="1500">
          <cell r="B1500" t="str">
            <v>LME Cash Fix</v>
          </cell>
          <cell r="F1500">
            <v>1418.5</v>
          </cell>
          <cell r="M1500">
            <v>37770</v>
          </cell>
        </row>
        <row r="1501">
          <cell r="B1501" t="str">
            <v>LME Cash Fix</v>
          </cell>
          <cell r="F1501">
            <v>1425</v>
          </cell>
          <cell r="M1501">
            <v>37771</v>
          </cell>
        </row>
        <row r="1502">
          <cell r="B1502" t="str">
            <v>LME Cash Fix</v>
          </cell>
          <cell r="F1502">
            <v>1435</v>
          </cell>
          <cell r="M1502">
            <v>37774</v>
          </cell>
        </row>
        <row r="1503">
          <cell r="B1503" t="str">
            <v>LME Cash Fix</v>
          </cell>
          <cell r="F1503">
            <v>1439</v>
          </cell>
          <cell r="M1503">
            <v>37775</v>
          </cell>
        </row>
        <row r="1504">
          <cell r="B1504" t="str">
            <v>LME Cash Fix</v>
          </cell>
          <cell r="F1504">
            <v>1440.5</v>
          </cell>
          <cell r="M1504">
            <v>37776</v>
          </cell>
        </row>
        <row r="1505">
          <cell r="B1505" t="str">
            <v>LME Cash Fix</v>
          </cell>
          <cell r="F1505">
            <v>1431.5</v>
          </cell>
          <cell r="M1505">
            <v>37777</v>
          </cell>
        </row>
        <row r="1506">
          <cell r="B1506" t="str">
            <v>LME Cash Fix</v>
          </cell>
          <cell r="F1506">
            <v>1433</v>
          </cell>
          <cell r="M1506">
            <v>37778</v>
          </cell>
        </row>
        <row r="1507">
          <cell r="B1507" t="str">
            <v>LME Cash Fix</v>
          </cell>
          <cell r="F1507">
            <v>1420</v>
          </cell>
          <cell r="M1507">
            <v>37781</v>
          </cell>
        </row>
        <row r="1508">
          <cell r="B1508" t="str">
            <v>LME Cash Fix</v>
          </cell>
          <cell r="F1508">
            <v>1415</v>
          </cell>
          <cell r="M1508">
            <v>37782</v>
          </cell>
        </row>
        <row r="1509">
          <cell r="B1509" t="str">
            <v>LME Cash Fix</v>
          </cell>
          <cell r="F1509">
            <v>1399</v>
          </cell>
          <cell r="M1509">
            <v>37783</v>
          </cell>
        </row>
        <row r="1510">
          <cell r="B1510" t="str">
            <v>LME Cash Fix</v>
          </cell>
          <cell r="F1510">
            <v>1386</v>
          </cell>
          <cell r="M1510">
            <v>37784</v>
          </cell>
        </row>
        <row r="1511">
          <cell r="B1511" t="str">
            <v>LME Cash Fix</v>
          </cell>
          <cell r="F1511">
            <v>1390</v>
          </cell>
          <cell r="M1511">
            <v>37785</v>
          </cell>
        </row>
        <row r="1512">
          <cell r="B1512" t="str">
            <v>LME Cash Fix</v>
          </cell>
          <cell r="F1512">
            <v>1382</v>
          </cell>
          <cell r="M1512">
            <v>37788</v>
          </cell>
        </row>
        <row r="1513">
          <cell r="B1513" t="str">
            <v>LME Cash Fix</v>
          </cell>
          <cell r="F1513">
            <v>1394.5</v>
          </cell>
          <cell r="M1513">
            <v>37789</v>
          </cell>
        </row>
        <row r="1514">
          <cell r="B1514" t="str">
            <v>LME Cash Fix</v>
          </cell>
          <cell r="F1514">
            <v>1433</v>
          </cell>
          <cell r="M1514">
            <v>37790</v>
          </cell>
        </row>
        <row r="1515">
          <cell r="B1515" t="str">
            <v>LME Cash Fix</v>
          </cell>
          <cell r="F1515">
            <v>1433.5</v>
          </cell>
          <cell r="M1515">
            <v>37791</v>
          </cell>
        </row>
        <row r="1516">
          <cell r="B1516" t="str">
            <v>LME Cash Fix</v>
          </cell>
          <cell r="F1516">
            <v>1410</v>
          </cell>
          <cell r="M1516">
            <v>37792</v>
          </cell>
        </row>
        <row r="1517">
          <cell r="B1517" t="str">
            <v>LME Cash Fix</v>
          </cell>
          <cell r="F1517">
            <v>1390</v>
          </cell>
          <cell r="M1517">
            <v>37795</v>
          </cell>
        </row>
        <row r="1518">
          <cell r="B1518" t="str">
            <v>LME Cash Fix</v>
          </cell>
          <cell r="F1518">
            <v>1391.5</v>
          </cell>
          <cell r="M1518">
            <v>37796</v>
          </cell>
        </row>
        <row r="1519">
          <cell r="B1519" t="str">
            <v>LME Cash Fix</v>
          </cell>
          <cell r="F1519">
            <v>1402</v>
          </cell>
          <cell r="M1519">
            <v>37797</v>
          </cell>
        </row>
        <row r="1520">
          <cell r="B1520" t="str">
            <v>LME Cash Fix</v>
          </cell>
          <cell r="F1520">
            <v>1397.5</v>
          </cell>
          <cell r="M1520">
            <v>37798</v>
          </cell>
        </row>
        <row r="1521">
          <cell r="B1521" t="str">
            <v>LME Cash Fix</v>
          </cell>
          <cell r="F1521">
            <v>1402.5</v>
          </cell>
          <cell r="M1521">
            <v>37799</v>
          </cell>
        </row>
        <row r="1522">
          <cell r="B1522" t="str">
            <v>LME Cash Fix</v>
          </cell>
          <cell r="F1522">
            <v>1389</v>
          </cell>
          <cell r="M1522">
            <v>37802</v>
          </cell>
        </row>
        <row r="1523">
          <cell r="B1523" t="str">
            <v>LME Cash Fix</v>
          </cell>
          <cell r="F1523">
            <v>1388</v>
          </cell>
          <cell r="M1523">
            <v>37803</v>
          </cell>
        </row>
        <row r="1524">
          <cell r="B1524" t="str">
            <v>LME Cash Fix</v>
          </cell>
          <cell r="F1524">
            <v>1396.5</v>
          </cell>
          <cell r="M1524">
            <v>37804</v>
          </cell>
        </row>
        <row r="1525">
          <cell r="B1525" t="str">
            <v>LME Cash Fix</v>
          </cell>
          <cell r="F1525">
            <v>1397.5</v>
          </cell>
          <cell r="M1525">
            <v>37805</v>
          </cell>
        </row>
        <row r="1526">
          <cell r="B1526" t="str">
            <v>LME Cash Fix</v>
          </cell>
          <cell r="F1526">
            <v>1399.5</v>
          </cell>
          <cell r="M1526">
            <v>37806</v>
          </cell>
        </row>
        <row r="1527">
          <cell r="B1527" t="str">
            <v>LME Cash Fix</v>
          </cell>
          <cell r="F1527">
            <v>1413</v>
          </cell>
          <cell r="M1527">
            <v>37809</v>
          </cell>
        </row>
        <row r="1528">
          <cell r="B1528" t="str">
            <v>LME Cash Fix</v>
          </cell>
          <cell r="F1528">
            <v>1416</v>
          </cell>
          <cell r="M1528">
            <v>37810</v>
          </cell>
        </row>
        <row r="1529">
          <cell r="B1529" t="str">
            <v>LME Cash Fix</v>
          </cell>
          <cell r="F1529">
            <v>1430</v>
          </cell>
          <cell r="M1529">
            <v>37811</v>
          </cell>
        </row>
        <row r="1530">
          <cell r="B1530" t="str">
            <v>LME Cash Fix</v>
          </cell>
          <cell r="F1530">
            <v>1449</v>
          </cell>
          <cell r="M1530">
            <v>37812</v>
          </cell>
        </row>
        <row r="1531">
          <cell r="B1531" t="str">
            <v>LME Cash Fix</v>
          </cell>
          <cell r="F1531">
            <v>1441</v>
          </cell>
          <cell r="M1531">
            <v>37813</v>
          </cell>
        </row>
        <row r="1532">
          <cell r="B1532" t="str">
            <v>LME Cash Fix</v>
          </cell>
          <cell r="F1532">
            <v>1463</v>
          </cell>
          <cell r="M1532">
            <v>37816</v>
          </cell>
        </row>
        <row r="1533">
          <cell r="B1533" t="str">
            <v>LME Cash Fix</v>
          </cell>
          <cell r="F1533">
            <v>1456</v>
          </cell>
          <cell r="M1533">
            <v>37817</v>
          </cell>
        </row>
        <row r="1534">
          <cell r="B1534" t="str">
            <v>LME Cash Fix</v>
          </cell>
          <cell r="F1534">
            <v>1443</v>
          </cell>
          <cell r="M1534">
            <v>37818</v>
          </cell>
        </row>
        <row r="1535">
          <cell r="B1535" t="str">
            <v>LME Cash Fix</v>
          </cell>
          <cell r="F1535">
            <v>1419</v>
          </cell>
          <cell r="M1535">
            <v>37819</v>
          </cell>
        </row>
        <row r="1536">
          <cell r="B1536" t="str">
            <v>LME Cash Fix</v>
          </cell>
          <cell r="F1536">
            <v>1422</v>
          </cell>
          <cell r="M1536">
            <v>37820</v>
          </cell>
        </row>
        <row r="1537">
          <cell r="B1537" t="str">
            <v>LME Cash Fix</v>
          </cell>
          <cell r="F1537">
            <v>1426.5</v>
          </cell>
          <cell r="M1537">
            <v>37823</v>
          </cell>
        </row>
        <row r="1538">
          <cell r="B1538" t="str">
            <v>LME Cash Fix</v>
          </cell>
          <cell r="F1538">
            <v>1425</v>
          </cell>
          <cell r="M1538">
            <v>37824</v>
          </cell>
        </row>
        <row r="1539">
          <cell r="B1539" t="str">
            <v>LME Cash Fix</v>
          </cell>
          <cell r="F1539">
            <v>1436</v>
          </cell>
          <cell r="M1539">
            <v>37825</v>
          </cell>
        </row>
        <row r="1540">
          <cell r="B1540" t="str">
            <v>LME Cash Fix</v>
          </cell>
          <cell r="F1540">
            <v>1437</v>
          </cell>
          <cell r="M1540">
            <v>37826</v>
          </cell>
        </row>
        <row r="1541">
          <cell r="B1541" t="str">
            <v>LME Cash Fix</v>
          </cell>
          <cell r="F1541">
            <v>1481</v>
          </cell>
          <cell r="M1541">
            <v>37827</v>
          </cell>
        </row>
        <row r="1542">
          <cell r="B1542" t="str">
            <v>LME Cash Fix</v>
          </cell>
          <cell r="F1542">
            <v>1484.5</v>
          </cell>
          <cell r="M1542">
            <v>37830</v>
          </cell>
        </row>
        <row r="1543">
          <cell r="B1543" t="str">
            <v>LME Cash Fix</v>
          </cell>
          <cell r="F1543">
            <v>1468</v>
          </cell>
          <cell r="M1543">
            <v>37831</v>
          </cell>
        </row>
        <row r="1544">
          <cell r="B1544" t="str">
            <v>LME Cash Fix</v>
          </cell>
          <cell r="F1544">
            <v>1478</v>
          </cell>
          <cell r="M1544">
            <v>37832</v>
          </cell>
        </row>
        <row r="1545">
          <cell r="B1545" t="str">
            <v>LME Cash Fix</v>
          </cell>
          <cell r="F1545">
            <v>1470</v>
          </cell>
          <cell r="M1545">
            <v>37833</v>
          </cell>
        </row>
        <row r="1546">
          <cell r="B1546" t="str">
            <v>LME Cash Fix</v>
          </cell>
          <cell r="F1546">
            <v>1505</v>
          </cell>
          <cell r="M1546">
            <v>37834</v>
          </cell>
        </row>
        <row r="1547">
          <cell r="B1547" t="str">
            <v>LME Cash Fix</v>
          </cell>
          <cell r="F1547">
            <v>1481.5</v>
          </cell>
          <cell r="M1547">
            <v>37837</v>
          </cell>
        </row>
        <row r="1548">
          <cell r="B1548" t="str">
            <v>LME Cash Fix</v>
          </cell>
          <cell r="F1548">
            <v>1477.5</v>
          </cell>
          <cell r="M1548">
            <v>37838</v>
          </cell>
        </row>
        <row r="1549">
          <cell r="B1549" t="str">
            <v>LME Cash Fix</v>
          </cell>
          <cell r="F1549">
            <v>1476</v>
          </cell>
          <cell r="M1549">
            <v>37839</v>
          </cell>
        </row>
        <row r="1550">
          <cell r="B1550" t="str">
            <v>LME Cash Fix</v>
          </cell>
          <cell r="F1550">
            <v>1459.5</v>
          </cell>
          <cell r="M1550">
            <v>37840</v>
          </cell>
        </row>
        <row r="1551">
          <cell r="B1551" t="str">
            <v>LME Cash Fix</v>
          </cell>
          <cell r="F1551">
            <v>1481</v>
          </cell>
          <cell r="M1551">
            <v>37841</v>
          </cell>
        </row>
        <row r="1552">
          <cell r="B1552" t="str">
            <v>LME Cash Fix</v>
          </cell>
          <cell r="F1552">
            <v>1441</v>
          </cell>
          <cell r="M1552">
            <v>37844</v>
          </cell>
        </row>
        <row r="1553">
          <cell r="B1553" t="str">
            <v>LME Cash Fix</v>
          </cell>
          <cell r="F1553">
            <v>1435</v>
          </cell>
          <cell r="M1553">
            <v>37845</v>
          </cell>
        </row>
        <row r="1554">
          <cell r="B1554" t="str">
            <v>LME Cash Fix</v>
          </cell>
          <cell r="F1554">
            <v>1427.5</v>
          </cell>
          <cell r="M1554">
            <v>37846</v>
          </cell>
        </row>
        <row r="1555">
          <cell r="B1555" t="str">
            <v>LME Cash Fix</v>
          </cell>
          <cell r="F1555">
            <v>1446</v>
          </cell>
          <cell r="M1555">
            <v>37847</v>
          </cell>
        </row>
        <row r="1556">
          <cell r="B1556" t="str">
            <v>LME Cash Fix</v>
          </cell>
          <cell r="F1556">
            <v>1459</v>
          </cell>
          <cell r="M1556">
            <v>37848</v>
          </cell>
        </row>
        <row r="1557">
          <cell r="B1557" t="str">
            <v>LME Cash Fix</v>
          </cell>
          <cell r="F1557">
            <v>1450</v>
          </cell>
          <cell r="M1557">
            <v>37851</v>
          </cell>
        </row>
        <row r="1558">
          <cell r="B1558" t="str">
            <v>LME Cash Fix</v>
          </cell>
          <cell r="F1558">
            <v>1463</v>
          </cell>
          <cell r="M1558">
            <v>37852</v>
          </cell>
        </row>
        <row r="1559">
          <cell r="B1559" t="str">
            <v>LME Cash Fix</v>
          </cell>
          <cell r="F1559">
            <v>1469</v>
          </cell>
          <cell r="M1559">
            <v>37853</v>
          </cell>
        </row>
        <row r="1560">
          <cell r="B1560" t="str">
            <v>LME Cash Fix</v>
          </cell>
          <cell r="F1560">
            <v>1448</v>
          </cell>
          <cell r="M1560">
            <v>37854</v>
          </cell>
        </row>
        <row r="1561">
          <cell r="B1561" t="str">
            <v>LME Cash Fix</v>
          </cell>
          <cell r="F1561">
            <v>1459</v>
          </cell>
          <cell r="M1561">
            <v>37855</v>
          </cell>
        </row>
        <row r="1562">
          <cell r="B1562" t="str">
            <v>LME Cash Fix</v>
          </cell>
          <cell r="F1562">
            <v>1458</v>
          </cell>
          <cell r="M1562">
            <v>37859</v>
          </cell>
        </row>
        <row r="1563">
          <cell r="B1563" t="str">
            <v>LME Cash Fix</v>
          </cell>
          <cell r="F1563">
            <v>1433</v>
          </cell>
          <cell r="M1563">
            <v>37860</v>
          </cell>
        </row>
        <row r="1564">
          <cell r="B1564" t="str">
            <v>LME Cash Fix</v>
          </cell>
          <cell r="F1564">
            <v>1432</v>
          </cell>
          <cell r="M1564">
            <v>37861</v>
          </cell>
        </row>
        <row r="1565">
          <cell r="B1565" t="str">
            <v>LME Cash Fix</v>
          </cell>
          <cell r="F1565">
            <v>1432</v>
          </cell>
          <cell r="M1565">
            <v>37862</v>
          </cell>
        </row>
        <row r="1566">
          <cell r="B1566" t="str">
            <v>LME Cash Fix</v>
          </cell>
          <cell r="F1566">
            <v>1428.5</v>
          </cell>
          <cell r="M1566">
            <v>37865</v>
          </cell>
        </row>
        <row r="1567">
          <cell r="B1567" t="str">
            <v>LME Cash Fix</v>
          </cell>
          <cell r="F1567">
            <v>1443.5</v>
          </cell>
          <cell r="M1567">
            <v>37866</v>
          </cell>
        </row>
        <row r="1568">
          <cell r="B1568" t="str">
            <v>LME Cash Fix</v>
          </cell>
          <cell r="F1568">
            <v>1445.5</v>
          </cell>
          <cell r="M1568">
            <v>37867</v>
          </cell>
        </row>
        <row r="1569">
          <cell r="B1569" t="str">
            <v>LME Cash Fix</v>
          </cell>
          <cell r="F1569">
            <v>1439.5</v>
          </cell>
          <cell r="M1569">
            <v>37868</v>
          </cell>
        </row>
        <row r="1570">
          <cell r="B1570" t="str">
            <v>LME Cash Fix</v>
          </cell>
          <cell r="F1570">
            <v>1429</v>
          </cell>
          <cell r="M1570">
            <v>37869</v>
          </cell>
        </row>
        <row r="1571">
          <cell r="B1571" t="str">
            <v>LME Cash Fix</v>
          </cell>
          <cell r="F1571">
            <v>1425</v>
          </cell>
          <cell r="M1571">
            <v>37872</v>
          </cell>
        </row>
        <row r="1572">
          <cell r="B1572" t="str">
            <v>LME Cash Fix</v>
          </cell>
          <cell r="F1572">
            <v>1418.5</v>
          </cell>
          <cell r="M1572">
            <v>37873</v>
          </cell>
        </row>
        <row r="1573">
          <cell r="B1573" t="str">
            <v>LME Cash Fix</v>
          </cell>
          <cell r="F1573">
            <v>1380</v>
          </cell>
          <cell r="M1573">
            <v>37874</v>
          </cell>
        </row>
        <row r="1574">
          <cell r="B1574" t="str">
            <v>LME Cash Fix</v>
          </cell>
          <cell r="F1574">
            <v>1378</v>
          </cell>
          <cell r="M1574">
            <v>37875</v>
          </cell>
        </row>
        <row r="1575">
          <cell r="B1575" t="str">
            <v>LME Cash Fix</v>
          </cell>
          <cell r="F1575">
            <v>1411</v>
          </cell>
          <cell r="M1575">
            <v>37876</v>
          </cell>
        </row>
        <row r="1576">
          <cell r="B1576" t="str">
            <v>LME Cash Fix</v>
          </cell>
          <cell r="F1576">
            <v>1399</v>
          </cell>
          <cell r="M1576">
            <v>37879</v>
          </cell>
        </row>
        <row r="1577">
          <cell r="B1577" t="str">
            <v>LME Cash Fix</v>
          </cell>
          <cell r="F1577">
            <v>1392.5</v>
          </cell>
          <cell r="M1577">
            <v>37880</v>
          </cell>
        </row>
        <row r="1578">
          <cell r="B1578" t="str">
            <v>LME Cash Fix</v>
          </cell>
          <cell r="F1578">
            <v>1407.5</v>
          </cell>
          <cell r="M1578">
            <v>37881</v>
          </cell>
        </row>
        <row r="1579">
          <cell r="B1579" t="str">
            <v>LME Cash Fix</v>
          </cell>
          <cell r="F1579">
            <v>1396.5</v>
          </cell>
          <cell r="M1579">
            <v>37882</v>
          </cell>
        </row>
        <row r="1580">
          <cell r="B1580" t="str">
            <v>LME Cash Fix</v>
          </cell>
          <cell r="F1580">
            <v>1417</v>
          </cell>
          <cell r="M1580">
            <v>37883</v>
          </cell>
        </row>
        <row r="1581">
          <cell r="B1581" t="str">
            <v>LME Cash Fix</v>
          </cell>
          <cell r="F1581">
            <v>1432</v>
          </cell>
          <cell r="M1581">
            <v>37886</v>
          </cell>
        </row>
        <row r="1582">
          <cell r="B1582" t="str">
            <v>LME Cash Fix</v>
          </cell>
          <cell r="F1582">
            <v>1424.5</v>
          </cell>
          <cell r="M1582">
            <v>37887</v>
          </cell>
        </row>
        <row r="1583">
          <cell r="B1583" t="str">
            <v>LME Cash Fix</v>
          </cell>
          <cell r="F1583">
            <v>1430.5</v>
          </cell>
          <cell r="M1583">
            <v>37888</v>
          </cell>
        </row>
        <row r="1584">
          <cell r="B1584" t="str">
            <v>LME Cash Fix</v>
          </cell>
          <cell r="F1584">
            <v>1425</v>
          </cell>
          <cell r="M1584">
            <v>37889</v>
          </cell>
        </row>
        <row r="1585">
          <cell r="B1585" t="str">
            <v>LME Cash Fix</v>
          </cell>
          <cell r="F1585">
            <v>1412</v>
          </cell>
          <cell r="M1585">
            <v>37890</v>
          </cell>
        </row>
        <row r="1586">
          <cell r="B1586" t="str">
            <v>LME Cash Fix</v>
          </cell>
          <cell r="F1586">
            <v>1407</v>
          </cell>
          <cell r="M1586">
            <v>37893</v>
          </cell>
        </row>
        <row r="1587">
          <cell r="B1587" t="str">
            <v>LME Cash Fix</v>
          </cell>
          <cell r="F1587">
            <v>1407.5</v>
          </cell>
          <cell r="M1587">
            <v>37894</v>
          </cell>
        </row>
        <row r="1588">
          <cell r="B1588" t="str">
            <v>LME Cash Fix</v>
          </cell>
          <cell r="F1588">
            <v>1415</v>
          </cell>
          <cell r="M1588">
            <v>37895</v>
          </cell>
        </row>
        <row r="1589">
          <cell r="B1589" t="str">
            <v>LME Cash Fix</v>
          </cell>
          <cell r="F1589">
            <v>1424.5</v>
          </cell>
          <cell r="M1589">
            <v>37896</v>
          </cell>
        </row>
        <row r="1590">
          <cell r="B1590" t="str">
            <v>LME Cash Fix</v>
          </cell>
          <cell r="F1590">
            <v>1423.5</v>
          </cell>
          <cell r="M1590">
            <v>37897</v>
          </cell>
        </row>
        <row r="1591">
          <cell r="B1591" t="str">
            <v>LME Cash Fix</v>
          </cell>
          <cell r="F1591">
            <v>1426</v>
          </cell>
          <cell r="M1591">
            <v>37900</v>
          </cell>
        </row>
        <row r="1592">
          <cell r="B1592" t="str">
            <v>LME Cash Fix</v>
          </cell>
          <cell r="F1592">
            <v>1436</v>
          </cell>
          <cell r="M1592">
            <v>37901</v>
          </cell>
        </row>
        <row r="1593">
          <cell r="B1593" t="str">
            <v>LME Cash Fix</v>
          </cell>
          <cell r="F1593">
            <v>1453.5</v>
          </cell>
          <cell r="M1593">
            <v>37902</v>
          </cell>
        </row>
        <row r="1594">
          <cell r="B1594" t="str">
            <v>LME Cash Fix</v>
          </cell>
          <cell r="F1594">
            <v>1483</v>
          </cell>
          <cell r="M1594">
            <v>37903</v>
          </cell>
        </row>
        <row r="1595">
          <cell r="B1595" t="str">
            <v>LME Cash Fix</v>
          </cell>
          <cell r="F1595">
            <v>1485.5</v>
          </cell>
          <cell r="M1595">
            <v>37904</v>
          </cell>
        </row>
        <row r="1596">
          <cell r="B1596" t="str">
            <v>LME Cash Fix</v>
          </cell>
          <cell r="F1596">
            <v>1494</v>
          </cell>
          <cell r="M1596">
            <v>37907</v>
          </cell>
        </row>
        <row r="1597">
          <cell r="B1597" t="str">
            <v>LME Cash Fix</v>
          </cell>
          <cell r="F1597">
            <v>1466</v>
          </cell>
          <cell r="M1597">
            <v>37908</v>
          </cell>
        </row>
        <row r="1598">
          <cell r="B1598" t="str">
            <v>LME Cash Fix</v>
          </cell>
          <cell r="F1598">
            <v>1475.5</v>
          </cell>
          <cell r="M1598">
            <v>37909</v>
          </cell>
        </row>
        <row r="1599">
          <cell r="B1599" t="str">
            <v>LME Cash Fix</v>
          </cell>
          <cell r="F1599">
            <v>1473</v>
          </cell>
          <cell r="M1599">
            <v>37910</v>
          </cell>
        </row>
        <row r="1600">
          <cell r="B1600" t="str">
            <v>LME Cash Fix</v>
          </cell>
          <cell r="F1600">
            <v>1503</v>
          </cell>
          <cell r="M1600">
            <v>37911</v>
          </cell>
        </row>
        <row r="1601">
          <cell r="B1601" t="str">
            <v>LME Cash Fix</v>
          </cell>
          <cell r="F1601">
            <v>1508</v>
          </cell>
          <cell r="M1601">
            <v>37914</v>
          </cell>
        </row>
        <row r="1602">
          <cell r="B1602" t="str">
            <v>LME Cash Fix</v>
          </cell>
          <cell r="F1602">
            <v>1499</v>
          </cell>
          <cell r="M1602">
            <v>37915</v>
          </cell>
        </row>
        <row r="1603">
          <cell r="B1603" t="str">
            <v>LME Cash Fix</v>
          </cell>
          <cell r="F1603">
            <v>1501</v>
          </cell>
          <cell r="M1603">
            <v>37916</v>
          </cell>
        </row>
        <row r="1604">
          <cell r="B1604" t="str">
            <v>LME Cash Fix</v>
          </cell>
          <cell r="F1604">
            <v>1482</v>
          </cell>
          <cell r="M1604">
            <v>37917</v>
          </cell>
        </row>
        <row r="1605">
          <cell r="B1605" t="str">
            <v>LME Cash Fix</v>
          </cell>
          <cell r="F1605">
            <v>1475</v>
          </cell>
          <cell r="M1605">
            <v>37918</v>
          </cell>
        </row>
        <row r="1606">
          <cell r="B1606" t="str">
            <v>LME Cash Fix</v>
          </cell>
          <cell r="F1606">
            <v>1484</v>
          </cell>
          <cell r="M1606">
            <v>37921</v>
          </cell>
        </row>
        <row r="1607">
          <cell r="B1607" t="str">
            <v>LME Cash Fix</v>
          </cell>
          <cell r="F1607">
            <v>1486</v>
          </cell>
          <cell r="M1607">
            <v>37922</v>
          </cell>
        </row>
        <row r="1608">
          <cell r="B1608" t="str">
            <v>LME Cash Fix</v>
          </cell>
          <cell r="F1608">
            <v>1488</v>
          </cell>
          <cell r="M1608">
            <v>37923</v>
          </cell>
        </row>
        <row r="1609">
          <cell r="B1609" t="str">
            <v>LME Cash Fix</v>
          </cell>
          <cell r="F1609">
            <v>1515</v>
          </cell>
          <cell r="M1609">
            <v>37924</v>
          </cell>
        </row>
        <row r="1610">
          <cell r="B1610" t="str">
            <v>LME Cash Fix</v>
          </cell>
          <cell r="F1610">
            <v>1520</v>
          </cell>
          <cell r="M1610">
            <v>37925</v>
          </cell>
        </row>
        <row r="1611">
          <cell r="B1611" t="str">
            <v>LME Cash Fix</v>
          </cell>
          <cell r="F1611">
            <v>1503</v>
          </cell>
          <cell r="M1611">
            <v>37928</v>
          </cell>
        </row>
        <row r="1612">
          <cell r="B1612" t="str">
            <v>LME Cash Fix</v>
          </cell>
          <cell r="F1612">
            <v>1508</v>
          </cell>
          <cell r="M1612">
            <v>37929</v>
          </cell>
        </row>
        <row r="1613">
          <cell r="B1613" t="str">
            <v>LME Cash Fix</v>
          </cell>
          <cell r="F1613">
            <v>1503</v>
          </cell>
          <cell r="M1613">
            <v>37930</v>
          </cell>
        </row>
        <row r="1614">
          <cell r="B1614" t="str">
            <v>LME Cash Fix</v>
          </cell>
          <cell r="F1614">
            <v>1510.5</v>
          </cell>
          <cell r="M1614">
            <v>37931</v>
          </cell>
        </row>
        <row r="1615">
          <cell r="B1615" t="str">
            <v>LME Cash Fix</v>
          </cell>
          <cell r="F1615">
            <v>1495</v>
          </cell>
          <cell r="M1615">
            <v>37932</v>
          </cell>
        </row>
        <row r="1616">
          <cell r="B1616" t="str">
            <v>LME Cash Fix</v>
          </cell>
          <cell r="F1616">
            <v>1501</v>
          </cell>
          <cell r="M1616">
            <v>37935</v>
          </cell>
        </row>
        <row r="1617">
          <cell r="B1617" t="str">
            <v>LME Cash Fix</v>
          </cell>
          <cell r="F1617">
            <v>1495.5</v>
          </cell>
          <cell r="M1617">
            <v>37936</v>
          </cell>
        </row>
        <row r="1618">
          <cell r="B1618" t="str">
            <v>LME Cash Fix</v>
          </cell>
          <cell r="F1618">
            <v>1502</v>
          </cell>
          <cell r="M1618">
            <v>37937</v>
          </cell>
        </row>
        <row r="1619">
          <cell r="B1619" t="str">
            <v>LME Cash Fix</v>
          </cell>
          <cell r="F1619">
            <v>1520.5</v>
          </cell>
          <cell r="M1619">
            <v>37938</v>
          </cell>
        </row>
        <row r="1620">
          <cell r="B1620" t="str">
            <v>LME Cash Fix</v>
          </cell>
          <cell r="F1620">
            <v>1529</v>
          </cell>
          <cell r="M1620">
            <v>37939</v>
          </cell>
        </row>
        <row r="1621">
          <cell r="B1621" t="str">
            <v>LME Cash Fix</v>
          </cell>
          <cell r="F1621">
            <v>1515.5</v>
          </cell>
          <cell r="M1621">
            <v>37942</v>
          </cell>
        </row>
        <row r="1622">
          <cell r="B1622" t="str">
            <v>LME Cash Fix</v>
          </cell>
          <cell r="F1622">
            <v>1505</v>
          </cell>
          <cell r="M1622">
            <v>37943</v>
          </cell>
        </row>
        <row r="1623">
          <cell r="B1623" t="str">
            <v>LME Cash Fix</v>
          </cell>
          <cell r="F1623">
            <v>1514.5</v>
          </cell>
          <cell r="M1623">
            <v>37944</v>
          </cell>
        </row>
        <row r="1624">
          <cell r="B1624" t="str">
            <v>LME Cash Fix</v>
          </cell>
          <cell r="F1624">
            <v>1493.5</v>
          </cell>
          <cell r="M1624">
            <v>37945</v>
          </cell>
        </row>
        <row r="1625">
          <cell r="B1625" t="str">
            <v>LME Cash Fix</v>
          </cell>
          <cell r="F1625">
            <v>1499</v>
          </cell>
          <cell r="M1625">
            <v>37946</v>
          </cell>
        </row>
        <row r="1626">
          <cell r="B1626" t="str">
            <v>LME Cash Fix</v>
          </cell>
          <cell r="F1626">
            <v>1506</v>
          </cell>
          <cell r="M1626">
            <v>37949</v>
          </cell>
        </row>
        <row r="1627">
          <cell r="B1627" t="str">
            <v>LME Cash Fix</v>
          </cell>
          <cell r="F1627">
            <v>1517.5</v>
          </cell>
          <cell r="M1627">
            <v>37950</v>
          </cell>
        </row>
        <row r="1628">
          <cell r="B1628" t="str">
            <v>LME Cash Fix</v>
          </cell>
          <cell r="F1628">
            <v>1507</v>
          </cell>
          <cell r="M1628">
            <v>37951</v>
          </cell>
        </row>
        <row r="1629">
          <cell r="B1629" t="str">
            <v>LME Cash Fix</v>
          </cell>
          <cell r="F1629">
            <v>1515</v>
          </cell>
          <cell r="M1629">
            <v>37952</v>
          </cell>
        </row>
        <row r="1630">
          <cell r="B1630" t="str">
            <v>LME Cash Fix</v>
          </cell>
          <cell r="F1630">
            <v>1533</v>
          </cell>
          <cell r="M1630">
            <v>37953</v>
          </cell>
        </row>
        <row r="1631">
          <cell r="B1631" t="str">
            <v>LME Cash Fix</v>
          </cell>
          <cell r="F1631">
            <v>1535</v>
          </cell>
          <cell r="M1631">
            <v>37956</v>
          </cell>
        </row>
        <row r="1632">
          <cell r="B1632" t="str">
            <v>LME Cash Fix</v>
          </cell>
          <cell r="F1632">
            <v>1543</v>
          </cell>
          <cell r="M1632">
            <v>37957</v>
          </cell>
        </row>
        <row r="1633">
          <cell r="B1633" t="str">
            <v>LME Cash Fix</v>
          </cell>
          <cell r="F1633">
            <v>1543</v>
          </cell>
          <cell r="M1633">
            <v>37958</v>
          </cell>
        </row>
        <row r="1634">
          <cell r="B1634" t="str">
            <v>LME Cash Fix</v>
          </cell>
          <cell r="F1634">
            <v>1546</v>
          </cell>
          <cell r="M1634">
            <v>37959</v>
          </cell>
        </row>
        <row r="1635">
          <cell r="B1635" t="str">
            <v>LME Cash Fix</v>
          </cell>
          <cell r="F1635">
            <v>1552</v>
          </cell>
          <cell r="M1635">
            <v>37960</v>
          </cell>
        </row>
        <row r="1636">
          <cell r="B1636" t="str">
            <v>LME Cash Fix</v>
          </cell>
          <cell r="F1636">
            <v>1546</v>
          </cell>
          <cell r="M1636">
            <v>37963</v>
          </cell>
        </row>
        <row r="1637">
          <cell r="B1637" t="str">
            <v>LME Cash Fix</v>
          </cell>
          <cell r="F1637">
            <v>1545</v>
          </cell>
          <cell r="M1637">
            <v>37964</v>
          </cell>
        </row>
        <row r="1638">
          <cell r="B1638" t="str">
            <v>LME Cash Fix</v>
          </cell>
          <cell r="F1638">
            <v>1549</v>
          </cell>
          <cell r="M1638">
            <v>37965</v>
          </cell>
        </row>
        <row r="1639">
          <cell r="B1639" t="str">
            <v>LME Cash Fix</v>
          </cell>
          <cell r="F1639">
            <v>1539</v>
          </cell>
          <cell r="M1639">
            <v>37966</v>
          </cell>
        </row>
        <row r="1640">
          <cell r="B1640" t="str">
            <v>LME Cash Fix</v>
          </cell>
          <cell r="F1640">
            <v>1546.5</v>
          </cell>
          <cell r="M1640">
            <v>37967</v>
          </cell>
        </row>
        <row r="1641">
          <cell r="B1641" t="str">
            <v>LME Cash Fix</v>
          </cell>
          <cell r="F1641">
            <v>1549.5</v>
          </cell>
          <cell r="M1641">
            <v>37970</v>
          </cell>
        </row>
        <row r="1642">
          <cell r="B1642" t="str">
            <v>LME Cash Fix</v>
          </cell>
          <cell r="F1642">
            <v>1556</v>
          </cell>
          <cell r="M1642">
            <v>37971</v>
          </cell>
        </row>
        <row r="1643">
          <cell r="B1643" t="str">
            <v>LME Cash Fix</v>
          </cell>
          <cell r="F1643">
            <v>1560.5</v>
          </cell>
          <cell r="M1643">
            <v>37972</v>
          </cell>
        </row>
        <row r="1644">
          <cell r="B1644" t="str">
            <v>LME Cash Fix</v>
          </cell>
          <cell r="F1644">
            <v>1557</v>
          </cell>
          <cell r="M1644">
            <v>37973</v>
          </cell>
        </row>
        <row r="1645">
          <cell r="B1645" t="str">
            <v>LME Cash Fix</v>
          </cell>
          <cell r="F1645">
            <v>1567.5</v>
          </cell>
          <cell r="M1645">
            <v>37974</v>
          </cell>
        </row>
        <row r="1646">
          <cell r="B1646" t="str">
            <v>LME Cash Fix</v>
          </cell>
          <cell r="F1646">
            <v>1557.5</v>
          </cell>
          <cell r="M1646">
            <v>37977</v>
          </cell>
        </row>
        <row r="1647">
          <cell r="B1647" t="str">
            <v>LME Cash Fix</v>
          </cell>
          <cell r="F1647">
            <v>1548</v>
          </cell>
          <cell r="M1647">
            <v>37978</v>
          </cell>
        </row>
        <row r="1648">
          <cell r="B1648" t="str">
            <v>LME Cash Fix</v>
          </cell>
          <cell r="F1648">
            <v>1576</v>
          </cell>
          <cell r="M1648">
            <v>37979</v>
          </cell>
        </row>
        <row r="1649">
          <cell r="B1649" t="str">
            <v>LME Cash Fix</v>
          </cell>
          <cell r="F1649">
            <v>1582</v>
          </cell>
          <cell r="M1649">
            <v>37984</v>
          </cell>
        </row>
        <row r="1650">
          <cell r="B1650" t="str">
            <v>LME Cash Fix</v>
          </cell>
          <cell r="F1650">
            <v>1570</v>
          </cell>
          <cell r="M1650">
            <v>37985</v>
          </cell>
        </row>
        <row r="1651">
          <cell r="B1651" t="str">
            <v>LME Cash Fix</v>
          </cell>
          <cell r="F1651">
            <v>1592.5</v>
          </cell>
          <cell r="M1651">
            <v>37986</v>
          </cell>
        </row>
        <row r="1652">
          <cell r="B1652" t="str">
            <v>LME Cash Fix</v>
          </cell>
          <cell r="F1652">
            <v>1601</v>
          </cell>
          <cell r="M1652">
            <v>37988</v>
          </cell>
        </row>
        <row r="1653">
          <cell r="B1653" t="str">
            <v>LME Cash Fix</v>
          </cell>
          <cell r="F1653">
            <v>1593.5</v>
          </cell>
          <cell r="M1653">
            <v>37991</v>
          </cell>
        </row>
        <row r="1654">
          <cell r="B1654" t="str">
            <v>LME Cash Fix</v>
          </cell>
          <cell r="F1654">
            <v>1604</v>
          </cell>
          <cell r="M1654">
            <v>37992</v>
          </cell>
        </row>
        <row r="1655">
          <cell r="B1655" t="str">
            <v>LME Cash Fix</v>
          </cell>
          <cell r="F1655">
            <v>1590.5</v>
          </cell>
          <cell r="M1655">
            <v>37993</v>
          </cell>
        </row>
        <row r="1656">
          <cell r="B1656" t="str">
            <v>LME Cash Fix</v>
          </cell>
          <cell r="F1656">
            <v>1578.5</v>
          </cell>
          <cell r="M1656">
            <v>37994</v>
          </cell>
        </row>
        <row r="1657">
          <cell r="B1657" t="str">
            <v>LME Cash Fix</v>
          </cell>
          <cell r="F1657">
            <v>1600</v>
          </cell>
          <cell r="M1657">
            <v>37995</v>
          </cell>
        </row>
        <row r="1658">
          <cell r="B1658" t="str">
            <v>LME Cash Fix</v>
          </cell>
          <cell r="F1658">
            <v>1606</v>
          </cell>
          <cell r="M1658">
            <v>37998</v>
          </cell>
        </row>
        <row r="1659">
          <cell r="B1659" t="str">
            <v>LME Cash Fix</v>
          </cell>
          <cell r="F1659">
            <v>1594</v>
          </cell>
          <cell r="M1659">
            <v>37999</v>
          </cell>
        </row>
        <row r="1660">
          <cell r="B1660" t="str">
            <v>LME Cash Fix</v>
          </cell>
          <cell r="F1660">
            <v>1591</v>
          </cell>
          <cell r="M1660">
            <v>38000</v>
          </cell>
        </row>
        <row r="1661">
          <cell r="B1661" t="str">
            <v>LME Cash Fix</v>
          </cell>
          <cell r="F1661">
            <v>1601.5</v>
          </cell>
          <cell r="M1661">
            <v>38001</v>
          </cell>
        </row>
        <row r="1662">
          <cell r="B1662" t="str">
            <v>LME Cash Fix</v>
          </cell>
          <cell r="F1662">
            <v>1610</v>
          </cell>
          <cell r="M1662">
            <v>38002</v>
          </cell>
        </row>
        <row r="1663">
          <cell r="B1663" t="str">
            <v>LME Cash Fix</v>
          </cell>
          <cell r="F1663">
            <v>1610</v>
          </cell>
          <cell r="M1663">
            <v>38005</v>
          </cell>
        </row>
        <row r="1664">
          <cell r="B1664" t="str">
            <v>LME Cash Fix</v>
          </cell>
          <cell r="F1664">
            <v>1602.5</v>
          </cell>
          <cell r="M1664">
            <v>38006</v>
          </cell>
        </row>
        <row r="1665">
          <cell r="B1665" t="str">
            <v>LME Cash Fix</v>
          </cell>
          <cell r="F1665">
            <v>1606.5</v>
          </cell>
          <cell r="M1665">
            <v>38007</v>
          </cell>
        </row>
        <row r="1666">
          <cell r="B1666" t="str">
            <v>LME Cash Fix</v>
          </cell>
          <cell r="F1666">
            <v>1624.5</v>
          </cell>
          <cell r="M1666">
            <v>38008</v>
          </cell>
        </row>
        <row r="1667">
          <cell r="B1667" t="str">
            <v>LME Cash Fix</v>
          </cell>
          <cell r="F1667">
            <v>1615.5</v>
          </cell>
          <cell r="M1667">
            <v>38009</v>
          </cell>
        </row>
        <row r="1668">
          <cell r="B1668" t="str">
            <v>LME Cash Fix</v>
          </cell>
          <cell r="F1668">
            <v>1617</v>
          </cell>
          <cell r="M1668">
            <v>38012</v>
          </cell>
        </row>
        <row r="1669">
          <cell r="B1669" t="str">
            <v>LME Cash Fix</v>
          </cell>
          <cell r="F1669">
            <v>1612.5</v>
          </cell>
          <cell r="M1669">
            <v>38013</v>
          </cell>
        </row>
        <row r="1670">
          <cell r="B1670" t="str">
            <v>LME Cash Fix</v>
          </cell>
          <cell r="F1670">
            <v>1620.5</v>
          </cell>
          <cell r="M1670">
            <v>38014</v>
          </cell>
        </row>
        <row r="1671">
          <cell r="B1671" t="str">
            <v>LME Cash Fix</v>
          </cell>
          <cell r="F1671">
            <v>1631</v>
          </cell>
          <cell r="M1671">
            <v>38015</v>
          </cell>
        </row>
        <row r="1672">
          <cell r="B1672" t="str">
            <v>LME Cash Fix</v>
          </cell>
          <cell r="F1672">
            <v>1633.5</v>
          </cell>
          <cell r="M1672">
            <v>38016</v>
          </cell>
        </row>
        <row r="1673">
          <cell r="B1673" t="str">
            <v>LME Cash Fix</v>
          </cell>
          <cell r="F1673">
            <v>1636</v>
          </cell>
          <cell r="M1673">
            <v>38019</v>
          </cell>
        </row>
        <row r="1674">
          <cell r="B1674" t="str">
            <v>LME Cash Fix</v>
          </cell>
          <cell r="F1674">
            <v>1638</v>
          </cell>
          <cell r="M1674">
            <v>38020</v>
          </cell>
        </row>
        <row r="1675">
          <cell r="B1675" t="str">
            <v>LME Cash Fix</v>
          </cell>
          <cell r="F1675">
            <v>1646</v>
          </cell>
          <cell r="M1675">
            <v>38021</v>
          </cell>
        </row>
        <row r="1676">
          <cell r="B1676" t="str">
            <v>LME Cash Fix</v>
          </cell>
          <cell r="F1676">
            <v>1658</v>
          </cell>
          <cell r="M1676">
            <v>38022</v>
          </cell>
        </row>
        <row r="1677">
          <cell r="B1677" t="str">
            <v>LME Cash Fix</v>
          </cell>
          <cell r="F1677">
            <v>1652</v>
          </cell>
          <cell r="M1677">
            <v>38023</v>
          </cell>
        </row>
        <row r="1678">
          <cell r="B1678" t="str">
            <v>LME Cash Fix</v>
          </cell>
          <cell r="F1678">
            <v>1666</v>
          </cell>
          <cell r="M1678">
            <v>38026</v>
          </cell>
        </row>
        <row r="1679">
          <cell r="B1679" t="str">
            <v>LME Cash Fix</v>
          </cell>
          <cell r="F1679">
            <v>1656.5</v>
          </cell>
          <cell r="M1679">
            <v>38027</v>
          </cell>
        </row>
        <row r="1680">
          <cell r="B1680" t="str">
            <v>LME Cash Fix</v>
          </cell>
          <cell r="F1680">
            <v>1646</v>
          </cell>
          <cell r="M1680">
            <v>38028</v>
          </cell>
        </row>
        <row r="1681">
          <cell r="B1681" t="str">
            <v>LME Cash Fix</v>
          </cell>
          <cell r="F1681">
            <v>1704</v>
          </cell>
          <cell r="M1681">
            <v>38029</v>
          </cell>
        </row>
        <row r="1682">
          <cell r="B1682" t="str">
            <v>LME Cash Fix</v>
          </cell>
          <cell r="F1682">
            <v>1695</v>
          </cell>
          <cell r="M1682">
            <v>38030</v>
          </cell>
        </row>
        <row r="1683">
          <cell r="B1683" t="str">
            <v>LME Cash Fix</v>
          </cell>
          <cell r="F1683">
            <v>1711</v>
          </cell>
          <cell r="M1683">
            <v>38033</v>
          </cell>
        </row>
        <row r="1684">
          <cell r="B1684" t="str">
            <v>LME Cash Fix</v>
          </cell>
          <cell r="F1684">
            <v>1723.5</v>
          </cell>
          <cell r="M1684">
            <v>38034</v>
          </cell>
        </row>
        <row r="1685">
          <cell r="B1685" t="str">
            <v>LME Cash Fix</v>
          </cell>
          <cell r="F1685">
            <v>1754</v>
          </cell>
          <cell r="M1685">
            <v>38035</v>
          </cell>
        </row>
        <row r="1686">
          <cell r="B1686" t="str">
            <v>LME Cash Fix</v>
          </cell>
          <cell r="F1686">
            <v>1727.5</v>
          </cell>
          <cell r="M1686">
            <v>38036</v>
          </cell>
        </row>
        <row r="1687">
          <cell r="B1687" t="str">
            <v>LME Cash Fix</v>
          </cell>
          <cell r="F1687">
            <v>1707</v>
          </cell>
          <cell r="M1687">
            <v>38037</v>
          </cell>
        </row>
        <row r="1688">
          <cell r="B1688" t="str">
            <v>LME Cash Fix</v>
          </cell>
          <cell r="F1688">
            <v>1690.5</v>
          </cell>
          <cell r="M1688">
            <v>38040</v>
          </cell>
        </row>
        <row r="1689">
          <cell r="B1689" t="str">
            <v>LME Cash Fix</v>
          </cell>
          <cell r="F1689">
            <v>1703.5</v>
          </cell>
          <cell r="M1689">
            <v>38041</v>
          </cell>
        </row>
        <row r="1690">
          <cell r="B1690" t="str">
            <v>LME Cash Fix</v>
          </cell>
          <cell r="F1690">
            <v>1714</v>
          </cell>
          <cell r="M1690">
            <v>38042</v>
          </cell>
        </row>
        <row r="1691">
          <cell r="B1691" t="str">
            <v>LME Cash Fix</v>
          </cell>
          <cell r="F1691">
            <v>1689</v>
          </cell>
          <cell r="M1691">
            <v>38043</v>
          </cell>
        </row>
        <row r="1692">
          <cell r="B1692" t="str">
            <v>LME Cash Fix</v>
          </cell>
          <cell r="F1692">
            <v>1702</v>
          </cell>
          <cell r="M1692">
            <v>38044</v>
          </cell>
        </row>
        <row r="1693">
          <cell r="B1693" t="str">
            <v>LME Cash Fix</v>
          </cell>
          <cell r="F1693">
            <v>1719</v>
          </cell>
          <cell r="M1693">
            <v>38047</v>
          </cell>
        </row>
        <row r="1694">
          <cell r="B1694" t="str">
            <v>LME Cash Fix</v>
          </cell>
          <cell r="F1694">
            <v>1708.5</v>
          </cell>
          <cell r="M1694">
            <v>38048</v>
          </cell>
        </row>
        <row r="1695">
          <cell r="B1695" t="str">
            <v>LME Cash Fix</v>
          </cell>
          <cell r="F1695">
            <v>1690.5</v>
          </cell>
          <cell r="M1695">
            <v>38049</v>
          </cell>
        </row>
        <row r="1696">
          <cell r="B1696" t="str">
            <v>LME Cash Fix</v>
          </cell>
          <cell r="F1696">
            <v>1646.5</v>
          </cell>
          <cell r="M1696">
            <v>38050</v>
          </cell>
        </row>
        <row r="1697">
          <cell r="B1697" t="str">
            <v>LME Cash Fix</v>
          </cell>
          <cell r="F1697">
            <v>1635</v>
          </cell>
          <cell r="M1697">
            <v>38051</v>
          </cell>
        </row>
        <row r="1698">
          <cell r="B1698" t="str">
            <v>LME Cash Fix</v>
          </cell>
          <cell r="F1698">
            <v>1648.5</v>
          </cell>
          <cell r="M1698">
            <v>38054</v>
          </cell>
        </row>
        <row r="1699">
          <cell r="B1699" t="str">
            <v>LME Cash Fix</v>
          </cell>
          <cell r="F1699">
            <v>1625.5</v>
          </cell>
          <cell r="M1699">
            <v>38055</v>
          </cell>
        </row>
        <row r="1700">
          <cell r="B1700" t="str">
            <v>LME Cash Fix</v>
          </cell>
          <cell r="F1700">
            <v>1638</v>
          </cell>
          <cell r="M1700">
            <v>38056</v>
          </cell>
        </row>
        <row r="1701">
          <cell r="B1701" t="str">
            <v>LME Cash Fix</v>
          </cell>
          <cell r="F1701">
            <v>1649</v>
          </cell>
          <cell r="M1701">
            <v>38057</v>
          </cell>
        </row>
        <row r="1702">
          <cell r="B1702" t="str">
            <v>LME Cash Fix</v>
          </cell>
          <cell r="F1702">
            <v>1656</v>
          </cell>
          <cell r="M1702">
            <v>38058</v>
          </cell>
        </row>
        <row r="1703">
          <cell r="B1703" t="str">
            <v>LME Cash Fix</v>
          </cell>
          <cell r="F1703">
            <v>1645</v>
          </cell>
          <cell r="M1703">
            <v>38061</v>
          </cell>
        </row>
        <row r="1704">
          <cell r="B1704" t="str">
            <v>LME Cash Fix</v>
          </cell>
          <cell r="F1704">
            <v>1658.5</v>
          </cell>
          <cell r="M1704">
            <v>38062</v>
          </cell>
        </row>
        <row r="1705">
          <cell r="B1705" t="str">
            <v>LME Cash Fix</v>
          </cell>
          <cell r="F1705">
            <v>1666</v>
          </cell>
          <cell r="M1705">
            <v>38063</v>
          </cell>
        </row>
        <row r="1706">
          <cell r="B1706" t="str">
            <v>LME Cash Fix</v>
          </cell>
          <cell r="F1706">
            <v>1640</v>
          </cell>
          <cell r="M1706">
            <v>38064</v>
          </cell>
        </row>
        <row r="1707">
          <cell r="B1707" t="str">
            <v>LME Cash Fix</v>
          </cell>
          <cell r="F1707">
            <v>1652.5</v>
          </cell>
          <cell r="M1707">
            <v>38065</v>
          </cell>
        </row>
        <row r="1708">
          <cell r="B1708" t="str">
            <v>LME Cash Fix</v>
          </cell>
          <cell r="F1708">
            <v>1663</v>
          </cell>
          <cell r="M1708">
            <v>38068</v>
          </cell>
        </row>
        <row r="1709">
          <cell r="B1709" t="str">
            <v>LME Cash Fix</v>
          </cell>
          <cell r="F1709">
            <v>1625</v>
          </cell>
          <cell r="M1709">
            <v>38069</v>
          </cell>
        </row>
        <row r="1710">
          <cell r="B1710" t="str">
            <v>LME Cash Fix</v>
          </cell>
          <cell r="F1710">
            <v>1625</v>
          </cell>
          <cell r="M1710">
            <v>38070</v>
          </cell>
        </row>
        <row r="1711">
          <cell r="B1711" t="str">
            <v>LME Cash Fix</v>
          </cell>
          <cell r="F1711">
            <v>1634</v>
          </cell>
          <cell r="M1711">
            <v>38071</v>
          </cell>
        </row>
        <row r="1712">
          <cell r="B1712" t="str">
            <v>LME Cash Fix</v>
          </cell>
          <cell r="F1712">
            <v>1644</v>
          </cell>
          <cell r="M1712">
            <v>38072</v>
          </cell>
        </row>
        <row r="1713">
          <cell r="B1713" t="str">
            <v>LME Cash Fix</v>
          </cell>
          <cell r="F1713">
            <v>1664.5</v>
          </cell>
          <cell r="M1713">
            <v>38075</v>
          </cell>
        </row>
        <row r="1714">
          <cell r="B1714" t="str">
            <v>LME Cash Fix</v>
          </cell>
          <cell r="F1714">
            <v>1674</v>
          </cell>
          <cell r="M1714">
            <v>38076</v>
          </cell>
        </row>
        <row r="1715">
          <cell r="B1715" t="str">
            <v>LME Cash Fix</v>
          </cell>
          <cell r="F1715">
            <v>1688.5</v>
          </cell>
          <cell r="M1715">
            <v>38077</v>
          </cell>
        </row>
        <row r="1716">
          <cell r="B1716" t="str">
            <v>LME Cash Fix</v>
          </cell>
          <cell r="F1716">
            <v>1723</v>
          </cell>
          <cell r="M1716">
            <v>38078</v>
          </cell>
        </row>
        <row r="1717">
          <cell r="B1717" t="str">
            <v>LME Cash Fix</v>
          </cell>
          <cell r="F1717">
            <v>1740</v>
          </cell>
          <cell r="M1717">
            <v>38079</v>
          </cell>
        </row>
        <row r="1718">
          <cell r="B1718" t="str">
            <v>LME Cash Fix</v>
          </cell>
          <cell r="F1718">
            <v>1746</v>
          </cell>
          <cell r="M1718">
            <v>38082</v>
          </cell>
        </row>
        <row r="1719">
          <cell r="B1719" t="str">
            <v>LME Cash Fix</v>
          </cell>
          <cell r="F1719">
            <v>1725</v>
          </cell>
          <cell r="M1719">
            <v>38083</v>
          </cell>
        </row>
        <row r="1720">
          <cell r="B1720" t="str">
            <v>LME Cash Fix</v>
          </cell>
          <cell r="F1720">
            <v>1734</v>
          </cell>
          <cell r="M1720">
            <v>38084</v>
          </cell>
        </row>
        <row r="1721">
          <cell r="B1721" t="str">
            <v>LME Cash Fix</v>
          </cell>
          <cell r="F1721">
            <v>1724</v>
          </cell>
          <cell r="M1721">
            <v>38085</v>
          </cell>
        </row>
        <row r="1722">
          <cell r="B1722" t="str">
            <v>LME Cash Fix</v>
          </cell>
          <cell r="F1722">
            <v>1730.5</v>
          </cell>
          <cell r="M1722">
            <v>38090</v>
          </cell>
        </row>
        <row r="1723">
          <cell r="B1723" t="str">
            <v>LME Cash Fix</v>
          </cell>
          <cell r="F1723">
            <v>1748</v>
          </cell>
          <cell r="M1723">
            <v>38091</v>
          </cell>
        </row>
        <row r="1724">
          <cell r="B1724" t="str">
            <v>LME Cash Fix</v>
          </cell>
          <cell r="F1724">
            <v>1782</v>
          </cell>
          <cell r="M1724">
            <v>38092</v>
          </cell>
        </row>
        <row r="1725">
          <cell r="B1725" t="str">
            <v>LME Cash Fix</v>
          </cell>
          <cell r="F1725">
            <v>1802</v>
          </cell>
          <cell r="M1725">
            <v>38093</v>
          </cell>
        </row>
        <row r="1726">
          <cell r="B1726" t="str">
            <v>LME Cash Fix</v>
          </cell>
          <cell r="F1726">
            <v>1824</v>
          </cell>
          <cell r="M1726">
            <v>38096</v>
          </cell>
        </row>
        <row r="1727">
          <cell r="B1727" t="str">
            <v>LME Cash Fix</v>
          </cell>
          <cell r="F1727">
            <v>1826</v>
          </cell>
          <cell r="M1727">
            <v>38097</v>
          </cell>
        </row>
        <row r="1728">
          <cell r="B1728" t="str">
            <v>LME Cash Fix</v>
          </cell>
          <cell r="F1728">
            <v>1705</v>
          </cell>
          <cell r="M1728">
            <v>38098</v>
          </cell>
        </row>
        <row r="1729">
          <cell r="B1729" t="str">
            <v>LME Cash Fix</v>
          </cell>
          <cell r="F1729">
            <v>1707</v>
          </cell>
          <cell r="M1729">
            <v>38099</v>
          </cell>
        </row>
        <row r="1730">
          <cell r="B1730" t="str">
            <v>LME Cash Fix</v>
          </cell>
          <cell r="F1730">
            <v>1716</v>
          </cell>
          <cell r="M1730">
            <v>38100</v>
          </cell>
        </row>
        <row r="1731">
          <cell r="B1731" t="str">
            <v>LME Cash Fix</v>
          </cell>
          <cell r="F1731">
            <v>1709</v>
          </cell>
          <cell r="M1731">
            <v>38103</v>
          </cell>
        </row>
        <row r="1732">
          <cell r="B1732" t="str">
            <v>LME Cash Fix</v>
          </cell>
          <cell r="F1732">
            <v>1709.5</v>
          </cell>
          <cell r="M1732">
            <v>38104</v>
          </cell>
        </row>
        <row r="1733">
          <cell r="B1733" t="str">
            <v>LME Cash Fix</v>
          </cell>
          <cell r="F1733">
            <v>1645.5</v>
          </cell>
          <cell r="M1733">
            <v>38105</v>
          </cell>
        </row>
        <row r="1734">
          <cell r="B1734" t="str">
            <v>LME Cash Fix</v>
          </cell>
          <cell r="F1734">
            <v>1653</v>
          </cell>
          <cell r="M1734">
            <v>38106</v>
          </cell>
        </row>
        <row r="1735">
          <cell r="B1735" t="str">
            <v>LME Cash Fix</v>
          </cell>
          <cell r="F1735">
            <v>1653.5</v>
          </cell>
          <cell r="M1735">
            <v>38107</v>
          </cell>
        </row>
        <row r="1736">
          <cell r="B1736" t="str">
            <v>LME Cash Fix</v>
          </cell>
          <cell r="F1736">
            <v>1675.5</v>
          </cell>
          <cell r="M1736">
            <v>38111</v>
          </cell>
        </row>
        <row r="1737">
          <cell r="B1737" t="str">
            <v>LME Cash Fix</v>
          </cell>
          <cell r="F1737">
            <v>1662</v>
          </cell>
          <cell r="M1737">
            <v>38112</v>
          </cell>
        </row>
        <row r="1738">
          <cell r="B1738" t="str">
            <v>LME Cash Fix</v>
          </cell>
          <cell r="F1738">
            <v>1666.5</v>
          </cell>
          <cell r="M1738">
            <v>38113</v>
          </cell>
        </row>
        <row r="1739">
          <cell r="B1739" t="str">
            <v>LME Cash Fix</v>
          </cell>
          <cell r="F1739">
            <v>1637</v>
          </cell>
          <cell r="M1739">
            <v>38114</v>
          </cell>
        </row>
        <row r="1740">
          <cell r="B1740" t="str">
            <v>LME Cash Fix</v>
          </cell>
          <cell r="F1740">
            <v>1575</v>
          </cell>
          <cell r="M1740">
            <v>38117</v>
          </cell>
        </row>
        <row r="1741">
          <cell r="B1741" t="str">
            <v>LME Cash Fix</v>
          </cell>
          <cell r="F1741">
            <v>1580.5</v>
          </cell>
          <cell r="M1741">
            <v>38118</v>
          </cell>
        </row>
        <row r="1742">
          <cell r="B1742" t="str">
            <v>LME Cash Fix</v>
          </cell>
          <cell r="F1742">
            <v>1610</v>
          </cell>
          <cell r="M1742">
            <v>38119</v>
          </cell>
        </row>
        <row r="1743">
          <cell r="B1743" t="str">
            <v>LME Cash Fix</v>
          </cell>
          <cell r="F1743">
            <v>1588.5</v>
          </cell>
          <cell r="M1743">
            <v>38120</v>
          </cell>
        </row>
        <row r="1744">
          <cell r="B1744" t="str">
            <v>LME Cash Fix</v>
          </cell>
          <cell r="F1744">
            <v>1589.5</v>
          </cell>
          <cell r="M1744">
            <v>38121</v>
          </cell>
        </row>
        <row r="1745">
          <cell r="B1745" t="str">
            <v>LME Cash Fix</v>
          </cell>
          <cell r="F1745">
            <v>1590</v>
          </cell>
          <cell r="M1745">
            <v>38124</v>
          </cell>
        </row>
        <row r="1746">
          <cell r="B1746" t="str">
            <v>LME Cash Fix</v>
          </cell>
          <cell r="F1746">
            <v>1593</v>
          </cell>
          <cell r="M1746">
            <v>38125</v>
          </cell>
        </row>
        <row r="1747">
          <cell r="B1747" t="str">
            <v>LME Cash Fix</v>
          </cell>
          <cell r="F1747">
            <v>1616</v>
          </cell>
          <cell r="M1747">
            <v>38126</v>
          </cell>
        </row>
        <row r="1748">
          <cell r="B1748" t="str">
            <v>LME Cash Fix</v>
          </cell>
          <cell r="F1748">
            <v>1605</v>
          </cell>
          <cell r="M1748">
            <v>38127</v>
          </cell>
        </row>
        <row r="1749">
          <cell r="B1749" t="str">
            <v>LME Cash Fix</v>
          </cell>
          <cell r="F1749">
            <v>1623.5</v>
          </cell>
          <cell r="M1749">
            <v>38128</v>
          </cell>
        </row>
        <row r="1750">
          <cell r="B1750" t="str">
            <v>LME Cash Fix</v>
          </cell>
          <cell r="F1750">
            <v>1639</v>
          </cell>
          <cell r="M1750">
            <v>38131</v>
          </cell>
        </row>
        <row r="1751">
          <cell r="B1751" t="str">
            <v>LME Cash Fix</v>
          </cell>
          <cell r="F1751">
            <v>1637</v>
          </cell>
          <cell r="M1751">
            <v>38132</v>
          </cell>
        </row>
        <row r="1752">
          <cell r="B1752" t="str">
            <v>LME Cash Fix</v>
          </cell>
          <cell r="F1752">
            <v>1647</v>
          </cell>
          <cell r="M1752">
            <v>38133</v>
          </cell>
        </row>
        <row r="1753">
          <cell r="B1753" t="str">
            <v>LME Cash Fix</v>
          </cell>
          <cell r="F1753">
            <v>1652.5</v>
          </cell>
          <cell r="M1753">
            <v>38134</v>
          </cell>
        </row>
        <row r="1754">
          <cell r="B1754" t="str">
            <v>LME Cash Fix</v>
          </cell>
          <cell r="F1754">
            <v>1660.5</v>
          </cell>
          <cell r="M1754">
            <v>38135</v>
          </cell>
        </row>
        <row r="1755">
          <cell r="B1755" t="str">
            <v>LME Cash Fix</v>
          </cell>
          <cell r="F1755">
            <v>1681.5</v>
          </cell>
          <cell r="M1755">
            <v>38139</v>
          </cell>
        </row>
        <row r="1756">
          <cell r="B1756" t="str">
            <v>LME Cash Fix</v>
          </cell>
          <cell r="F1756">
            <v>1703.5</v>
          </cell>
          <cell r="M1756">
            <v>38140</v>
          </cell>
        </row>
        <row r="1757">
          <cell r="B1757" t="str">
            <v>LME Cash Fix</v>
          </cell>
          <cell r="F1757">
            <v>1662.5</v>
          </cell>
          <cell r="M1757">
            <v>38141</v>
          </cell>
        </row>
        <row r="1758">
          <cell r="B1758" t="str">
            <v>LME Cash Fix</v>
          </cell>
          <cell r="F1758">
            <v>1641</v>
          </cell>
          <cell r="M1758">
            <v>38142</v>
          </cell>
        </row>
        <row r="1759">
          <cell r="B1759" t="str">
            <v>LME Cash Fix</v>
          </cell>
          <cell r="F1759">
            <v>1657.5</v>
          </cell>
          <cell r="M1759">
            <v>38145</v>
          </cell>
        </row>
        <row r="1760">
          <cell r="B1760" t="str">
            <v>LME Cash Fix</v>
          </cell>
          <cell r="F1760">
            <v>1658</v>
          </cell>
          <cell r="M1760">
            <v>38146</v>
          </cell>
        </row>
        <row r="1761">
          <cell r="B1761" t="str">
            <v>LME Cash Fix</v>
          </cell>
          <cell r="F1761">
            <v>1658</v>
          </cell>
          <cell r="M1761">
            <v>38147</v>
          </cell>
        </row>
        <row r="1762">
          <cell r="B1762" t="str">
            <v>LME Cash Fix</v>
          </cell>
          <cell r="F1762">
            <v>1625.5</v>
          </cell>
          <cell r="M1762">
            <v>38148</v>
          </cell>
        </row>
        <row r="1763">
          <cell r="B1763" t="str">
            <v>LME Cash Fix</v>
          </cell>
          <cell r="F1763">
            <v>1627.5</v>
          </cell>
          <cell r="M1763">
            <v>38149</v>
          </cell>
        </row>
        <row r="1764">
          <cell r="B1764" t="str">
            <v>LME Cash Fix</v>
          </cell>
          <cell r="F1764">
            <v>1634.5</v>
          </cell>
          <cell r="M1764">
            <v>38152</v>
          </cell>
        </row>
        <row r="1765">
          <cell r="B1765" t="str">
            <v>LME Cash Fix</v>
          </cell>
          <cell r="F1765">
            <v>1622</v>
          </cell>
          <cell r="M1765">
            <v>38153</v>
          </cell>
        </row>
        <row r="1766">
          <cell r="B1766" t="str">
            <v>LME Cash Fix</v>
          </cell>
          <cell r="F1766">
            <v>1657.5</v>
          </cell>
          <cell r="M1766">
            <v>38154</v>
          </cell>
        </row>
        <row r="1767">
          <cell r="B1767" t="str">
            <v>LME Cash Fix</v>
          </cell>
          <cell r="F1767">
            <v>1692.5</v>
          </cell>
          <cell r="M1767">
            <v>38155</v>
          </cell>
        </row>
        <row r="1768">
          <cell r="B1768" t="str">
            <v>LME Cash Fix</v>
          </cell>
          <cell r="F1768">
            <v>1709.5</v>
          </cell>
          <cell r="M1768">
            <v>38156</v>
          </cell>
        </row>
        <row r="1769">
          <cell r="B1769" t="str">
            <v>LME Cash Fix</v>
          </cell>
          <cell r="F1769">
            <v>1721</v>
          </cell>
          <cell r="M1769">
            <v>38159</v>
          </cell>
        </row>
        <row r="1770">
          <cell r="B1770" t="str">
            <v>LME Cash Fix</v>
          </cell>
          <cell r="F1770">
            <v>1695</v>
          </cell>
          <cell r="M1770">
            <v>38160</v>
          </cell>
        </row>
        <row r="1771">
          <cell r="B1771" t="str">
            <v>LME Cash Fix</v>
          </cell>
          <cell r="F1771">
            <v>1716.5</v>
          </cell>
          <cell r="M1771">
            <v>38161</v>
          </cell>
        </row>
        <row r="1772">
          <cell r="B1772" t="str">
            <v>LME Cash Fix</v>
          </cell>
          <cell r="F1772">
            <v>1716</v>
          </cell>
          <cell r="M1772">
            <v>38162</v>
          </cell>
        </row>
        <row r="1773">
          <cell r="B1773" t="str">
            <v>LME Cash Fix</v>
          </cell>
          <cell r="F1773">
            <v>1719</v>
          </cell>
          <cell r="M1773">
            <v>38163</v>
          </cell>
        </row>
        <row r="1774">
          <cell r="B1774" t="str">
            <v>LME Cash Fix</v>
          </cell>
          <cell r="F1774">
            <v>1711.5</v>
          </cell>
          <cell r="M1774">
            <v>38166</v>
          </cell>
        </row>
        <row r="1775">
          <cell r="B1775" t="str">
            <v>LME Cash Fix</v>
          </cell>
          <cell r="F1775">
            <v>1708.5</v>
          </cell>
          <cell r="M1775">
            <v>38167</v>
          </cell>
        </row>
        <row r="1776">
          <cell r="B1776" t="str">
            <v>LME Cash Fix</v>
          </cell>
          <cell r="F1776">
            <v>1698.5</v>
          </cell>
          <cell r="M1776">
            <v>38168</v>
          </cell>
        </row>
        <row r="1777">
          <cell r="B1777" t="str">
            <v>LME Cash Fix</v>
          </cell>
          <cell r="F1777">
            <v>1695</v>
          </cell>
          <cell r="M1777">
            <v>38169</v>
          </cell>
        </row>
        <row r="1778">
          <cell r="B1778" t="str">
            <v>LME Cash Fix</v>
          </cell>
          <cell r="F1778">
            <v>1708</v>
          </cell>
          <cell r="M1778">
            <v>38170</v>
          </cell>
        </row>
        <row r="1779">
          <cell r="B1779" t="str">
            <v>LME Cash Fix</v>
          </cell>
          <cell r="F1779">
            <v>1722</v>
          </cell>
          <cell r="M1779">
            <v>38173</v>
          </cell>
        </row>
        <row r="1780">
          <cell r="B1780" t="str">
            <v>LME Cash Fix</v>
          </cell>
          <cell r="F1780">
            <v>1734</v>
          </cell>
          <cell r="M1780">
            <v>38174</v>
          </cell>
        </row>
        <row r="1781">
          <cell r="B1781" t="str">
            <v>LME Cash Fix</v>
          </cell>
          <cell r="F1781">
            <v>1729</v>
          </cell>
          <cell r="M1781">
            <v>38175</v>
          </cell>
        </row>
        <row r="1782">
          <cell r="B1782" t="str">
            <v>LME Cash Fix</v>
          </cell>
          <cell r="F1782">
            <v>1742.5</v>
          </cell>
          <cell r="M1782">
            <v>38176</v>
          </cell>
        </row>
        <row r="1783">
          <cell r="B1783" t="str">
            <v>LME Cash Fix</v>
          </cell>
          <cell r="F1783">
            <v>1759</v>
          </cell>
          <cell r="M1783">
            <v>38177</v>
          </cell>
        </row>
        <row r="1784">
          <cell r="B1784" t="str">
            <v>LME Cash Fix</v>
          </cell>
          <cell r="F1784">
            <v>1752</v>
          </cell>
          <cell r="M1784">
            <v>38180</v>
          </cell>
        </row>
        <row r="1785">
          <cell r="B1785" t="str">
            <v>LME Cash Fix</v>
          </cell>
          <cell r="F1785">
            <v>1743</v>
          </cell>
          <cell r="M1785">
            <v>38181</v>
          </cell>
        </row>
        <row r="1786">
          <cell r="B1786" t="str">
            <v>LME Cash Fix</v>
          </cell>
          <cell r="F1786">
            <v>1720.5</v>
          </cell>
          <cell r="M1786">
            <v>38182</v>
          </cell>
        </row>
        <row r="1787">
          <cell r="B1787" t="str">
            <v>LME Cash Fix</v>
          </cell>
          <cell r="F1787">
            <v>1709.5</v>
          </cell>
          <cell r="M1787">
            <v>38183</v>
          </cell>
        </row>
        <row r="1788">
          <cell r="B1788" t="str">
            <v>LME Cash Fix</v>
          </cell>
          <cell r="F1788">
            <v>1732</v>
          </cell>
          <cell r="M1788">
            <v>38184</v>
          </cell>
        </row>
        <row r="1789">
          <cell r="B1789" t="str">
            <v>LME Cash Fix</v>
          </cell>
          <cell r="F1789">
            <v>1739</v>
          </cell>
          <cell r="M1789">
            <v>38187</v>
          </cell>
        </row>
        <row r="1790">
          <cell r="B1790" t="str">
            <v>LME Cash Fix</v>
          </cell>
          <cell r="F1790">
            <v>1719.5</v>
          </cell>
          <cell r="M1790">
            <v>38188</v>
          </cell>
        </row>
        <row r="1791">
          <cell r="B1791" t="str">
            <v>LME Cash Fix</v>
          </cell>
          <cell r="F1791">
            <v>1694</v>
          </cell>
          <cell r="M1791">
            <v>38189</v>
          </cell>
        </row>
        <row r="1792">
          <cell r="B1792" t="str">
            <v>LME Cash Fix</v>
          </cell>
          <cell r="F1792">
            <v>1691</v>
          </cell>
          <cell r="M1792">
            <v>38190</v>
          </cell>
        </row>
        <row r="1793">
          <cell r="B1793" t="str">
            <v>LME Cash Fix</v>
          </cell>
          <cell r="F1793">
            <v>1653</v>
          </cell>
          <cell r="M1793">
            <v>38191</v>
          </cell>
        </row>
        <row r="1794">
          <cell r="B1794" t="str">
            <v>LME Cash Fix</v>
          </cell>
          <cell r="F1794">
            <v>1667.5</v>
          </cell>
          <cell r="M1794">
            <v>38194</v>
          </cell>
        </row>
        <row r="1795">
          <cell r="B1795" t="str">
            <v>LME Cash Fix</v>
          </cell>
          <cell r="F1795">
            <v>1660</v>
          </cell>
          <cell r="M1795">
            <v>38195</v>
          </cell>
        </row>
        <row r="1796">
          <cell r="B1796" t="str">
            <v>LME Cash Fix</v>
          </cell>
          <cell r="F1796">
            <v>1671</v>
          </cell>
          <cell r="M1796">
            <v>38196</v>
          </cell>
        </row>
        <row r="1797">
          <cell r="B1797" t="str">
            <v>LME Cash Fix</v>
          </cell>
          <cell r="F1797">
            <v>1684</v>
          </cell>
          <cell r="M1797">
            <v>38197</v>
          </cell>
        </row>
        <row r="1798">
          <cell r="B1798" t="str">
            <v>LME Cash Fix</v>
          </cell>
          <cell r="F1798">
            <v>1687</v>
          </cell>
          <cell r="M1798">
            <v>38198</v>
          </cell>
        </row>
        <row r="1799">
          <cell r="B1799" t="str">
            <v>LME Cash Fix</v>
          </cell>
          <cell r="F1799">
            <v>1683</v>
          </cell>
          <cell r="M1799">
            <v>38201</v>
          </cell>
        </row>
        <row r="1800">
          <cell r="B1800" t="str">
            <v>LME Cash Fix</v>
          </cell>
          <cell r="F1800">
            <v>1687.5</v>
          </cell>
          <cell r="M1800">
            <v>38202</v>
          </cell>
        </row>
        <row r="1801">
          <cell r="B1801" t="str">
            <v>LME Cash Fix</v>
          </cell>
          <cell r="F1801">
            <v>1676</v>
          </cell>
          <cell r="M1801">
            <v>38203</v>
          </cell>
        </row>
        <row r="1802">
          <cell r="B1802" t="str">
            <v>LME Cash Fix</v>
          </cell>
          <cell r="F1802">
            <v>1686</v>
          </cell>
          <cell r="M1802">
            <v>38204</v>
          </cell>
        </row>
        <row r="1803">
          <cell r="B1803" t="str">
            <v>LME Cash Fix</v>
          </cell>
          <cell r="F1803">
            <v>1675</v>
          </cell>
          <cell r="M1803">
            <v>38205</v>
          </cell>
        </row>
        <row r="1804">
          <cell r="B1804" t="str">
            <v>LME Cash Fix</v>
          </cell>
          <cell r="F1804">
            <v>1653</v>
          </cell>
          <cell r="M1804">
            <v>38208</v>
          </cell>
        </row>
        <row r="1805">
          <cell r="B1805" t="str">
            <v>LME Cash Fix</v>
          </cell>
          <cell r="F1805">
            <v>1664</v>
          </cell>
          <cell r="M1805">
            <v>38209</v>
          </cell>
        </row>
        <row r="1806">
          <cell r="B1806" t="str">
            <v>LME Cash Fix</v>
          </cell>
          <cell r="F1806">
            <v>1675</v>
          </cell>
          <cell r="M1806">
            <v>38210</v>
          </cell>
        </row>
        <row r="1807">
          <cell r="B1807" t="str">
            <v>LME Cash Fix</v>
          </cell>
          <cell r="F1807">
            <v>1685</v>
          </cell>
          <cell r="M1807">
            <v>38211</v>
          </cell>
        </row>
        <row r="1808">
          <cell r="B1808" t="str">
            <v>LME Cash Fix</v>
          </cell>
          <cell r="F1808">
            <v>1710</v>
          </cell>
          <cell r="M1808">
            <v>38212</v>
          </cell>
        </row>
        <row r="1809">
          <cell r="B1809" t="str">
            <v>LME Cash Fix</v>
          </cell>
          <cell r="F1809">
            <v>1726</v>
          </cell>
          <cell r="M1809">
            <v>38215</v>
          </cell>
        </row>
        <row r="1810">
          <cell r="B1810" t="str">
            <v>LME Cash Fix</v>
          </cell>
          <cell r="F1810">
            <v>1714.5</v>
          </cell>
          <cell r="M1810">
            <v>38216</v>
          </cell>
        </row>
        <row r="1811">
          <cell r="B1811" t="str">
            <v>LME Cash Fix</v>
          </cell>
          <cell r="F1811">
            <v>1707</v>
          </cell>
          <cell r="M1811">
            <v>38217</v>
          </cell>
        </row>
        <row r="1812">
          <cell r="B1812" t="str">
            <v>LME Cash Fix</v>
          </cell>
          <cell r="F1812">
            <v>1712</v>
          </cell>
          <cell r="M1812">
            <v>38218</v>
          </cell>
        </row>
        <row r="1813">
          <cell r="B1813" t="str">
            <v>LME Cash Fix</v>
          </cell>
          <cell r="F1813">
            <v>1720</v>
          </cell>
          <cell r="M1813">
            <v>38219</v>
          </cell>
        </row>
        <row r="1814">
          <cell r="B1814" t="str">
            <v>LME Cash Fix</v>
          </cell>
          <cell r="F1814">
            <v>1710.5</v>
          </cell>
          <cell r="M1814">
            <v>38222</v>
          </cell>
        </row>
        <row r="1815">
          <cell r="B1815" t="str">
            <v>LME Cash Fix</v>
          </cell>
          <cell r="F1815">
            <v>1706</v>
          </cell>
          <cell r="M1815">
            <v>38223</v>
          </cell>
        </row>
        <row r="1816">
          <cell r="B1816" t="str">
            <v>LME Cash Fix</v>
          </cell>
          <cell r="F1816">
            <v>1682</v>
          </cell>
          <cell r="M1816">
            <v>38224</v>
          </cell>
        </row>
        <row r="1817">
          <cell r="B1817" t="str">
            <v>LME Cash Fix</v>
          </cell>
          <cell r="F1817">
            <v>1692</v>
          </cell>
          <cell r="M1817">
            <v>38225</v>
          </cell>
        </row>
        <row r="1818">
          <cell r="B1818" t="str">
            <v>LME Cash Fix</v>
          </cell>
          <cell r="F1818">
            <v>1691.5</v>
          </cell>
          <cell r="M1818">
            <v>38226</v>
          </cell>
        </row>
        <row r="1819">
          <cell r="B1819" t="str">
            <v>LME Cash Fix</v>
          </cell>
          <cell r="F1819">
            <v>1688.5</v>
          </cell>
          <cell r="M1819">
            <v>38230</v>
          </cell>
        </row>
        <row r="1820">
          <cell r="B1820" t="str">
            <v>LME Cash Fix</v>
          </cell>
          <cell r="F1820">
            <v>1683</v>
          </cell>
          <cell r="M1820">
            <v>38231</v>
          </cell>
        </row>
        <row r="1821">
          <cell r="B1821" t="str">
            <v>LME Cash Fix</v>
          </cell>
          <cell r="F1821">
            <v>1677</v>
          </cell>
          <cell r="M1821">
            <v>38232</v>
          </cell>
        </row>
        <row r="1822">
          <cell r="B1822" t="str">
            <v>LME Cash Fix</v>
          </cell>
          <cell r="F1822">
            <v>1661.5</v>
          </cell>
          <cell r="M1822">
            <v>38233</v>
          </cell>
        </row>
        <row r="1823">
          <cell r="B1823" t="str">
            <v>LME Cash Fix</v>
          </cell>
          <cell r="F1823">
            <v>1647</v>
          </cell>
          <cell r="M1823">
            <v>38236</v>
          </cell>
        </row>
        <row r="1824">
          <cell r="B1824" t="str">
            <v>LME Cash Fix</v>
          </cell>
          <cell r="F1824">
            <v>1647.5</v>
          </cell>
          <cell r="M1824">
            <v>38237</v>
          </cell>
        </row>
        <row r="1825">
          <cell r="B1825" t="str">
            <v>LME Cash Fix</v>
          </cell>
          <cell r="F1825">
            <v>1654</v>
          </cell>
          <cell r="M1825">
            <v>38238</v>
          </cell>
        </row>
        <row r="1826">
          <cell r="B1826" t="str">
            <v>LME Cash Fix</v>
          </cell>
          <cell r="F1826">
            <v>1648</v>
          </cell>
          <cell r="M1826">
            <v>38239</v>
          </cell>
        </row>
        <row r="1827">
          <cell r="B1827" t="str">
            <v>LME Cash Fix</v>
          </cell>
          <cell r="F1827">
            <v>1665</v>
          </cell>
          <cell r="M1827">
            <v>38240</v>
          </cell>
        </row>
        <row r="1828">
          <cell r="B1828" t="str">
            <v>LME Cash Fix</v>
          </cell>
          <cell r="F1828">
            <v>1681</v>
          </cell>
          <cell r="M1828">
            <v>38243</v>
          </cell>
        </row>
        <row r="1829">
          <cell r="B1829" t="str">
            <v>LME Cash Fix</v>
          </cell>
          <cell r="F1829">
            <v>1684</v>
          </cell>
          <cell r="M1829">
            <v>38244</v>
          </cell>
        </row>
        <row r="1830">
          <cell r="B1830" t="str">
            <v>LME Cash Fix</v>
          </cell>
          <cell r="F1830">
            <v>1701</v>
          </cell>
          <cell r="M1830">
            <v>38245</v>
          </cell>
        </row>
        <row r="1831">
          <cell r="B1831" t="str">
            <v>LME Cash Fix</v>
          </cell>
          <cell r="F1831">
            <v>1703</v>
          </cell>
          <cell r="M1831">
            <v>38246</v>
          </cell>
        </row>
        <row r="1832">
          <cell r="B1832" t="str">
            <v>LME Cash Fix</v>
          </cell>
          <cell r="F1832">
            <v>1712</v>
          </cell>
          <cell r="M1832">
            <v>38247</v>
          </cell>
        </row>
        <row r="1833">
          <cell r="B1833" t="str">
            <v>LME Cash Fix</v>
          </cell>
          <cell r="F1833">
            <v>1711.5</v>
          </cell>
          <cell r="M1833">
            <v>38250</v>
          </cell>
        </row>
        <row r="1834">
          <cell r="B1834" t="str">
            <v>LME Cash Fix</v>
          </cell>
          <cell r="F1834">
            <v>1798</v>
          </cell>
          <cell r="M1834">
            <v>38251</v>
          </cell>
        </row>
        <row r="1835">
          <cell r="B1835" t="str">
            <v>LME Cash Fix</v>
          </cell>
          <cell r="F1835">
            <v>1802</v>
          </cell>
          <cell r="M1835">
            <v>38252</v>
          </cell>
        </row>
        <row r="1836">
          <cell r="B1836" t="str">
            <v>LME Cash Fix</v>
          </cell>
          <cell r="F1836">
            <v>1801</v>
          </cell>
          <cell r="M1836">
            <v>38253</v>
          </cell>
        </row>
        <row r="1837">
          <cell r="B1837" t="str">
            <v>LME Cash Fix</v>
          </cell>
          <cell r="F1837">
            <v>1812</v>
          </cell>
          <cell r="M1837">
            <v>38254</v>
          </cell>
        </row>
        <row r="1838">
          <cell r="B1838" t="str">
            <v>LME Cash Fix</v>
          </cell>
          <cell r="F1838">
            <v>1810</v>
          </cell>
          <cell r="M1838">
            <v>38257</v>
          </cell>
        </row>
        <row r="1839">
          <cell r="B1839" t="str">
            <v>LME Cash Fix</v>
          </cell>
          <cell r="F1839">
            <v>1805</v>
          </cell>
          <cell r="M1839">
            <v>38258</v>
          </cell>
        </row>
        <row r="1840">
          <cell r="B1840" t="str">
            <v>LME Cash Fix</v>
          </cell>
          <cell r="F1840">
            <v>1801.5</v>
          </cell>
          <cell r="M1840">
            <v>38259</v>
          </cell>
        </row>
        <row r="1841">
          <cell r="B1841" t="str">
            <v>LME Cash Fix</v>
          </cell>
          <cell r="F1841">
            <v>1823</v>
          </cell>
          <cell r="M1841">
            <v>38260</v>
          </cell>
        </row>
        <row r="1842">
          <cell r="B1842" t="str">
            <v>LME Cash Fix</v>
          </cell>
          <cell r="F1842">
            <v>1828</v>
          </cell>
          <cell r="M1842">
            <v>38261</v>
          </cell>
        </row>
        <row r="1843">
          <cell r="B1843" t="str">
            <v>LME Cash Fix</v>
          </cell>
          <cell r="F1843">
            <v>1828.5</v>
          </cell>
          <cell r="M1843">
            <v>38264</v>
          </cell>
        </row>
        <row r="1844">
          <cell r="B1844" t="str">
            <v>LME Cash Fix</v>
          </cell>
          <cell r="F1844">
            <v>1833</v>
          </cell>
          <cell r="M1844">
            <v>38265</v>
          </cell>
        </row>
        <row r="1845">
          <cell r="B1845" t="str">
            <v>LME Cash Fix</v>
          </cell>
          <cell r="F1845">
            <v>1869</v>
          </cell>
          <cell r="M1845">
            <v>38266</v>
          </cell>
        </row>
        <row r="1846">
          <cell r="B1846" t="str">
            <v>LME Cash Fix</v>
          </cell>
          <cell r="F1846">
            <v>1872</v>
          </cell>
          <cell r="M1846">
            <v>38267</v>
          </cell>
        </row>
        <row r="1847">
          <cell r="B1847" t="str">
            <v>LME Cash Fix</v>
          </cell>
          <cell r="F1847">
            <v>1894.5</v>
          </cell>
          <cell r="M1847">
            <v>38268</v>
          </cell>
        </row>
        <row r="1848">
          <cell r="B1848" t="str">
            <v>LME Cash Fix</v>
          </cell>
          <cell r="F1848">
            <v>1882</v>
          </cell>
          <cell r="M1848">
            <v>38271</v>
          </cell>
        </row>
        <row r="1849">
          <cell r="B1849" t="str">
            <v>LME Cash Fix</v>
          </cell>
          <cell r="F1849">
            <v>1842</v>
          </cell>
          <cell r="M1849">
            <v>38272</v>
          </cell>
        </row>
        <row r="1850">
          <cell r="B1850" t="str">
            <v>LME Cash Fix</v>
          </cell>
          <cell r="F1850">
            <v>1748</v>
          </cell>
          <cell r="M1850">
            <v>38273</v>
          </cell>
        </row>
        <row r="1851">
          <cell r="B1851" t="str">
            <v>LME Cash Fix</v>
          </cell>
          <cell r="F1851">
            <v>1785</v>
          </cell>
          <cell r="M1851">
            <v>38274</v>
          </cell>
        </row>
        <row r="1852">
          <cell r="B1852" t="str">
            <v>LME Cash Fix</v>
          </cell>
          <cell r="F1852">
            <v>1826</v>
          </cell>
          <cell r="M1852">
            <v>38275</v>
          </cell>
        </row>
        <row r="1853">
          <cell r="B1853" t="str">
            <v>LME Cash Fix</v>
          </cell>
          <cell r="F1853">
            <v>1831</v>
          </cell>
          <cell r="M1853">
            <v>38278</v>
          </cell>
        </row>
        <row r="1854">
          <cell r="B1854" t="str">
            <v>LME Cash Fix</v>
          </cell>
          <cell r="F1854">
            <v>1810</v>
          </cell>
          <cell r="M1854">
            <v>38279</v>
          </cell>
        </row>
        <row r="1855">
          <cell r="B1855" t="str">
            <v>LME Cash Fix</v>
          </cell>
          <cell r="F1855">
            <v>1815</v>
          </cell>
          <cell r="M1855">
            <v>38280</v>
          </cell>
        </row>
        <row r="1856">
          <cell r="B1856" t="str">
            <v>LME Cash Fix</v>
          </cell>
          <cell r="F1856">
            <v>1816</v>
          </cell>
          <cell r="M1856">
            <v>38281</v>
          </cell>
        </row>
        <row r="1857">
          <cell r="B1857" t="str">
            <v>LME Cash Fix</v>
          </cell>
          <cell r="F1857">
            <v>1810</v>
          </cell>
          <cell r="M1857">
            <v>38282</v>
          </cell>
        </row>
        <row r="1858">
          <cell r="B1858" t="str">
            <v>LME Cash Fix</v>
          </cell>
          <cell r="F1858">
            <v>1765</v>
          </cell>
          <cell r="M1858">
            <v>38285</v>
          </cell>
        </row>
        <row r="1859">
          <cell r="B1859" t="str">
            <v>LME Cash Fix</v>
          </cell>
          <cell r="F1859">
            <v>1760.5</v>
          </cell>
          <cell r="M1859">
            <v>38286</v>
          </cell>
        </row>
        <row r="1860">
          <cell r="B1860" t="str">
            <v>LME Cash Fix</v>
          </cell>
          <cell r="F1860">
            <v>1781</v>
          </cell>
          <cell r="M1860">
            <v>38287</v>
          </cell>
        </row>
        <row r="1861">
          <cell r="B1861" t="str">
            <v>LME Cash Fix</v>
          </cell>
          <cell r="F1861">
            <v>1790</v>
          </cell>
          <cell r="M1861">
            <v>38288</v>
          </cell>
        </row>
        <row r="1862">
          <cell r="B1862" t="str">
            <v>LME Cash Fix</v>
          </cell>
          <cell r="F1862">
            <v>1840</v>
          </cell>
          <cell r="M1862">
            <v>38289</v>
          </cell>
        </row>
        <row r="1863">
          <cell r="B1863" t="str">
            <v>LME Cash Fix</v>
          </cell>
          <cell r="F1863">
            <v>1850.5</v>
          </cell>
          <cell r="M1863">
            <v>38292</v>
          </cell>
        </row>
        <row r="1864">
          <cell r="B1864" t="str">
            <v>LME Cash Fix</v>
          </cell>
          <cell r="F1864">
            <v>1836</v>
          </cell>
          <cell r="M1864">
            <v>38293</v>
          </cell>
        </row>
        <row r="1865">
          <cell r="B1865" t="str">
            <v>LME Cash Fix</v>
          </cell>
          <cell r="F1865">
            <v>1837</v>
          </cell>
          <cell r="M1865">
            <v>38294</v>
          </cell>
        </row>
        <row r="1866">
          <cell r="B1866" t="str">
            <v>LME Cash Fix</v>
          </cell>
          <cell r="F1866">
            <v>1845</v>
          </cell>
          <cell r="M1866">
            <v>38295</v>
          </cell>
        </row>
        <row r="1867">
          <cell r="B1867" t="str">
            <v>LME Cash Fix</v>
          </cell>
          <cell r="F1867">
            <v>1814</v>
          </cell>
          <cell r="M1867">
            <v>38296</v>
          </cell>
        </row>
        <row r="1868">
          <cell r="B1868" t="str">
            <v>LME Cash Fix</v>
          </cell>
          <cell r="F1868">
            <v>1834</v>
          </cell>
          <cell r="M1868">
            <v>38299</v>
          </cell>
        </row>
        <row r="1869">
          <cell r="B1869" t="str">
            <v>LME Cash Fix</v>
          </cell>
          <cell r="F1869">
            <v>1787</v>
          </cell>
          <cell r="M1869">
            <v>38300</v>
          </cell>
        </row>
        <row r="1870">
          <cell r="B1870" t="str">
            <v>LME Cash Fix</v>
          </cell>
          <cell r="F1870">
            <v>1806</v>
          </cell>
          <cell r="M1870">
            <v>38301</v>
          </cell>
        </row>
        <row r="1871">
          <cell r="B1871" t="str">
            <v>LME Cash Fix</v>
          </cell>
          <cell r="F1871">
            <v>1773.5</v>
          </cell>
          <cell r="M1871">
            <v>38302</v>
          </cell>
        </row>
        <row r="1872">
          <cell r="B1872" t="str">
            <v>LME Cash Fix</v>
          </cell>
          <cell r="F1872">
            <v>1800.5</v>
          </cell>
          <cell r="M1872">
            <v>38303</v>
          </cell>
        </row>
        <row r="1873">
          <cell r="B1873" t="str">
            <v>LME Cash Fix</v>
          </cell>
          <cell r="F1873">
            <v>1794.5</v>
          </cell>
          <cell r="M1873">
            <v>38306</v>
          </cell>
        </row>
        <row r="1874">
          <cell r="B1874" t="str">
            <v>LME Cash Fix</v>
          </cell>
          <cell r="F1874">
            <v>1802</v>
          </cell>
          <cell r="M1874">
            <v>38307</v>
          </cell>
        </row>
        <row r="1875">
          <cell r="B1875" t="str">
            <v>LME Cash Fix</v>
          </cell>
          <cell r="F1875">
            <v>1796.5</v>
          </cell>
          <cell r="M1875">
            <v>38308</v>
          </cell>
        </row>
        <row r="1876">
          <cell r="B1876" t="str">
            <v>LME Cash Fix</v>
          </cell>
          <cell r="F1876">
            <v>1814</v>
          </cell>
          <cell r="M1876">
            <v>38309</v>
          </cell>
        </row>
        <row r="1877">
          <cell r="B1877" t="str">
            <v>LME Cash Fix</v>
          </cell>
          <cell r="F1877">
            <v>1784</v>
          </cell>
          <cell r="M1877">
            <v>38310</v>
          </cell>
        </row>
        <row r="1878">
          <cell r="B1878" t="str">
            <v>LME Cash Fix</v>
          </cell>
          <cell r="F1878">
            <v>1770</v>
          </cell>
          <cell r="M1878">
            <v>38313</v>
          </cell>
        </row>
        <row r="1879">
          <cell r="B1879" t="str">
            <v>LME Cash Fix</v>
          </cell>
          <cell r="F1879">
            <v>1791.5</v>
          </cell>
          <cell r="M1879">
            <v>38314</v>
          </cell>
        </row>
        <row r="1880">
          <cell r="B1880" t="str">
            <v>LME Cash Fix</v>
          </cell>
          <cell r="F1880">
            <v>1813</v>
          </cell>
          <cell r="M1880">
            <v>38315</v>
          </cell>
        </row>
        <row r="1881">
          <cell r="B1881" t="str">
            <v>LME Cash Fix</v>
          </cell>
          <cell r="F1881">
            <v>1832</v>
          </cell>
          <cell r="M1881">
            <v>38316</v>
          </cell>
        </row>
        <row r="1882">
          <cell r="B1882" t="str">
            <v>LME Cash Fix</v>
          </cell>
          <cell r="F1882">
            <v>1832.5</v>
          </cell>
          <cell r="M1882">
            <v>38317</v>
          </cell>
        </row>
        <row r="1883">
          <cell r="B1883" t="str">
            <v>LME Cash Fix</v>
          </cell>
          <cell r="F1883">
            <v>1848</v>
          </cell>
          <cell r="M1883">
            <v>38320</v>
          </cell>
        </row>
        <row r="1884">
          <cell r="B1884" t="str">
            <v>LME Cash Fix</v>
          </cell>
          <cell r="F1884">
            <v>1853.5</v>
          </cell>
          <cell r="M1884">
            <v>38321</v>
          </cell>
        </row>
        <row r="1885">
          <cell r="B1885" t="str">
            <v>LME Cash Fix</v>
          </cell>
          <cell r="F1885">
            <v>1841</v>
          </cell>
          <cell r="M1885">
            <v>38322</v>
          </cell>
        </row>
        <row r="1886">
          <cell r="B1886" t="str">
            <v>LME Cash Fix</v>
          </cell>
          <cell r="F1886">
            <v>1837</v>
          </cell>
          <cell r="M1886">
            <v>38323</v>
          </cell>
        </row>
        <row r="1887">
          <cell r="B1887" t="str">
            <v>LME Cash Fix</v>
          </cell>
          <cell r="F1887">
            <v>1806</v>
          </cell>
          <cell r="M1887">
            <v>38324</v>
          </cell>
        </row>
        <row r="1888">
          <cell r="B1888" t="str">
            <v>LME Cash Fix</v>
          </cell>
          <cell r="F1888">
            <v>1813</v>
          </cell>
          <cell r="M1888">
            <v>38327</v>
          </cell>
        </row>
        <row r="1889">
          <cell r="B1889" t="str">
            <v>LME Cash Fix</v>
          </cell>
          <cell r="F1889">
            <v>1834</v>
          </cell>
          <cell r="M1889">
            <v>38328</v>
          </cell>
        </row>
        <row r="1890">
          <cell r="B1890" t="str">
            <v>LME Cash Fix</v>
          </cell>
          <cell r="F1890">
            <v>1808.5</v>
          </cell>
          <cell r="M1890">
            <v>38329</v>
          </cell>
        </row>
        <row r="1891">
          <cell r="B1891" t="str">
            <v>LME Cash Fix</v>
          </cell>
          <cell r="F1891">
            <v>1776.5</v>
          </cell>
          <cell r="M1891">
            <v>38330</v>
          </cell>
        </row>
        <row r="1892">
          <cell r="B1892" t="str">
            <v>LME Cash Fix</v>
          </cell>
          <cell r="F1892">
            <v>1779.5</v>
          </cell>
          <cell r="M1892">
            <v>38331</v>
          </cell>
        </row>
        <row r="1893">
          <cell r="B1893" t="str">
            <v>LME Cash Fix</v>
          </cell>
          <cell r="F1893">
            <v>1793.5</v>
          </cell>
          <cell r="M1893">
            <v>38334</v>
          </cell>
        </row>
        <row r="1894">
          <cell r="B1894" t="str">
            <v>LME Cash Fix</v>
          </cell>
          <cell r="F1894">
            <v>1801.5</v>
          </cell>
          <cell r="M1894">
            <v>38335</v>
          </cell>
        </row>
        <row r="1895">
          <cell r="B1895" t="str">
            <v>LME Cash Fix</v>
          </cell>
          <cell r="F1895">
            <v>1807.5</v>
          </cell>
          <cell r="M1895">
            <v>38336</v>
          </cell>
        </row>
        <row r="1896">
          <cell r="B1896" t="str">
            <v>LME Cash Fix</v>
          </cell>
          <cell r="F1896">
            <v>1833.5</v>
          </cell>
          <cell r="M1896">
            <v>38337</v>
          </cell>
        </row>
        <row r="1897">
          <cell r="B1897" t="str">
            <v>LME Cash Fix</v>
          </cell>
          <cell r="F1897">
            <v>1832</v>
          </cell>
          <cell r="M1897">
            <v>38338</v>
          </cell>
        </row>
        <row r="1898">
          <cell r="B1898" t="str">
            <v>LME Cash Fix</v>
          </cell>
          <cell r="F1898">
            <v>1838</v>
          </cell>
          <cell r="M1898">
            <v>38341</v>
          </cell>
        </row>
        <row r="1899">
          <cell r="B1899" t="str">
            <v>LME Cash Fix</v>
          </cell>
          <cell r="F1899">
            <v>1855.5</v>
          </cell>
          <cell r="M1899">
            <v>38342</v>
          </cell>
        </row>
        <row r="1900">
          <cell r="B1900" t="str">
            <v>LME Cash Fix</v>
          </cell>
          <cell r="F1900">
            <v>1915</v>
          </cell>
          <cell r="M1900">
            <v>38343</v>
          </cell>
        </row>
        <row r="1901">
          <cell r="B1901" t="str">
            <v>LME Cash Fix</v>
          </cell>
          <cell r="F1901">
            <v>1904</v>
          </cell>
          <cell r="M1901">
            <v>38344</v>
          </cell>
        </row>
        <row r="1902">
          <cell r="B1902" t="str">
            <v>LME Cash Fix</v>
          </cell>
          <cell r="F1902">
            <v>1915.5</v>
          </cell>
          <cell r="M1902">
            <v>38345</v>
          </cell>
        </row>
        <row r="1903">
          <cell r="B1903" t="str">
            <v>LME Cash Fix</v>
          </cell>
          <cell r="F1903">
            <v>1937</v>
          </cell>
          <cell r="M1903">
            <v>38350</v>
          </cell>
        </row>
        <row r="1904">
          <cell r="B1904" t="str">
            <v>LME Cash Fix</v>
          </cell>
          <cell r="F1904">
            <v>1948</v>
          </cell>
          <cell r="M1904">
            <v>38351</v>
          </cell>
        </row>
        <row r="1905">
          <cell r="B1905" t="str">
            <v>LME Cash Fix</v>
          </cell>
          <cell r="F1905">
            <v>1964</v>
          </cell>
          <cell r="M1905">
            <v>38352</v>
          </cell>
        </row>
        <row r="1906">
          <cell r="B1906" t="str">
            <v>LME Cash Mo. Prior</v>
          </cell>
          <cell r="F1906">
            <v>1375.42</v>
          </cell>
          <cell r="M1906">
            <v>37634</v>
          </cell>
        </row>
        <row r="1907">
          <cell r="B1907" t="str">
            <v>LME Cash Mo. Prior</v>
          </cell>
          <cell r="F1907">
            <v>1378.61</v>
          </cell>
          <cell r="M1907">
            <v>37655</v>
          </cell>
        </row>
        <row r="1908">
          <cell r="B1908" t="str">
            <v>LME Cash Mo. Prior</v>
          </cell>
          <cell r="F1908">
            <v>1422.47</v>
          </cell>
          <cell r="M1908">
            <v>37683</v>
          </cell>
        </row>
        <row r="1909">
          <cell r="B1909" t="str">
            <v>LME Cash Mo. Prior</v>
          </cell>
          <cell r="F1909">
            <v>1389.6</v>
          </cell>
          <cell r="M1909">
            <v>37712</v>
          </cell>
        </row>
        <row r="1910">
          <cell r="B1910" t="str">
            <v>LME Cash Mo. Prior</v>
          </cell>
          <cell r="F1910">
            <v>1332.35</v>
          </cell>
          <cell r="M1910">
            <v>37742</v>
          </cell>
        </row>
        <row r="1911">
          <cell r="B1911" t="str">
            <v>LME Cash Mo. Prior</v>
          </cell>
          <cell r="F1911">
            <v>1398.83</v>
          </cell>
          <cell r="M1911">
            <v>37774</v>
          </cell>
        </row>
        <row r="1912">
          <cell r="B1912" t="str">
            <v>LME Cash Mo. Prior</v>
          </cell>
          <cell r="F1912">
            <v>1410.2139999999999</v>
          </cell>
          <cell r="M1912">
            <v>37803</v>
          </cell>
        </row>
        <row r="1913">
          <cell r="B1913" t="str">
            <v>LME Cash Mo. Prior</v>
          </cell>
          <cell r="F1913">
            <v>1436.5</v>
          </cell>
          <cell r="M1913">
            <v>37834</v>
          </cell>
        </row>
        <row r="1914">
          <cell r="B1914" t="str">
            <v>LME Cash Mo. Prior</v>
          </cell>
          <cell r="F1914">
            <v>1456.65</v>
          </cell>
          <cell r="M1914">
            <v>37866</v>
          </cell>
        </row>
        <row r="1915">
          <cell r="B1915" t="str">
            <v>LME Cash Mo. Prior</v>
          </cell>
          <cell r="F1915">
            <v>1415.886</v>
          </cell>
          <cell r="M1915">
            <v>37895</v>
          </cell>
        </row>
        <row r="1916">
          <cell r="B1916" t="str">
            <v>LME Cash Mo. Prior</v>
          </cell>
          <cell r="F1916">
            <v>1474.63</v>
          </cell>
          <cell r="M1916">
            <v>37928</v>
          </cell>
        </row>
        <row r="1917">
          <cell r="B1917" t="str">
            <v>LME Cash Mo. Prior</v>
          </cell>
          <cell r="F1917">
            <v>1508.68</v>
          </cell>
          <cell r="M1917">
            <v>37956</v>
          </cell>
        </row>
        <row r="1918">
          <cell r="B1918" t="str">
            <v>LME Cash Mo. Prior</v>
          </cell>
          <cell r="F1918">
            <v>1555.29</v>
          </cell>
          <cell r="M1918">
            <v>37987</v>
          </cell>
        </row>
        <row r="1919">
          <cell r="B1919" t="str">
            <v>LME Cash Mo. Prior</v>
          </cell>
          <cell r="F1919">
            <v>1606.83</v>
          </cell>
          <cell r="M1919">
            <v>38018</v>
          </cell>
        </row>
        <row r="1920">
          <cell r="B1920" t="str">
            <v>LME Cash Mo. Prior</v>
          </cell>
          <cell r="F1920">
            <v>1685.98</v>
          </cell>
          <cell r="M1920">
            <v>38047</v>
          </cell>
        </row>
        <row r="1921">
          <cell r="B1921" t="str">
            <v>LME Cash Mo. Prior</v>
          </cell>
          <cell r="F1921">
            <v>1656.37</v>
          </cell>
          <cell r="M1921">
            <v>38078</v>
          </cell>
        </row>
        <row r="1922">
          <cell r="B1922" t="str">
            <v>LME Cash Mo. Prior</v>
          </cell>
          <cell r="F1922">
            <v>1730.15</v>
          </cell>
          <cell r="M1922">
            <v>38112</v>
          </cell>
        </row>
        <row r="1923">
          <cell r="B1923" t="str">
            <v>LME Cash Mo. Prior</v>
          </cell>
          <cell r="F1923">
            <v>1623.58</v>
          </cell>
          <cell r="M1923">
            <v>38139</v>
          </cell>
        </row>
        <row r="1924">
          <cell r="B1924" t="str">
            <v>LME Cash Mo. Prior</v>
          </cell>
          <cell r="F1924">
            <v>1678.05</v>
          </cell>
          <cell r="M1924">
            <v>38169</v>
          </cell>
        </row>
        <row r="1925">
          <cell r="B1925" t="str">
            <v>LME Cash Mo. Prior</v>
          </cell>
          <cell r="F1925">
            <v>1709.66</v>
          </cell>
          <cell r="M1925">
            <v>38200</v>
          </cell>
        </row>
        <row r="1926">
          <cell r="B1926" t="str">
            <v>LME Cash Mo. Prior</v>
          </cell>
          <cell r="F1926">
            <v>1692.6</v>
          </cell>
          <cell r="M1926">
            <v>38231</v>
          </cell>
        </row>
        <row r="1927">
          <cell r="B1927" t="str">
            <v>LME Cash Mo. Prior</v>
          </cell>
          <cell r="F1927">
            <v>1724</v>
          </cell>
          <cell r="M1927">
            <v>38261</v>
          </cell>
        </row>
        <row r="1928">
          <cell r="B1928" t="str">
            <v>LME Cash Mo. Prior</v>
          </cell>
          <cell r="F1928">
            <v>1820.31</v>
          </cell>
          <cell r="M1928">
            <v>38293</v>
          </cell>
        </row>
        <row r="1929">
          <cell r="B1929" t="str">
            <v>LME Cash Mo. Prior</v>
          </cell>
          <cell r="F1929">
            <v>1814.32</v>
          </cell>
          <cell r="M1929">
            <v>38322</v>
          </cell>
        </row>
        <row r="1930">
          <cell r="B1930" t="str">
            <v>LME Cash Mo. Prior</v>
          </cell>
          <cell r="F1930">
            <v>1849.5476189999999</v>
          </cell>
          <cell r="M1930">
            <v>38356</v>
          </cell>
        </row>
        <row r="1931">
          <cell r="B1931" t="str">
            <v>LME Cash Settlement</v>
          </cell>
          <cell r="F1931">
            <v>1340.5</v>
          </cell>
          <cell r="M1931">
            <v>37623</v>
          </cell>
        </row>
        <row r="1932">
          <cell r="B1932" t="str">
            <v>LME Cash Settlement</v>
          </cell>
          <cell r="F1932">
            <v>1351.5</v>
          </cell>
          <cell r="M1932">
            <v>37624</v>
          </cell>
        </row>
        <row r="1933">
          <cell r="B1933" t="str">
            <v>LME Cash Settlement</v>
          </cell>
          <cell r="F1933">
            <v>1341.5</v>
          </cell>
          <cell r="M1933">
            <v>37627</v>
          </cell>
        </row>
        <row r="1934">
          <cell r="B1934" t="str">
            <v>LME Cash Settlement</v>
          </cell>
          <cell r="F1934">
            <v>1341</v>
          </cell>
          <cell r="M1934">
            <v>37628</v>
          </cell>
        </row>
        <row r="1935">
          <cell r="B1935" t="str">
            <v>LME Cash Settlement</v>
          </cell>
          <cell r="F1935">
            <v>1344</v>
          </cell>
          <cell r="M1935">
            <v>37629</v>
          </cell>
        </row>
        <row r="1936">
          <cell r="B1936" t="str">
            <v>LME Cash Settlement</v>
          </cell>
          <cell r="F1936">
            <v>1355</v>
          </cell>
          <cell r="M1936">
            <v>37630</v>
          </cell>
        </row>
        <row r="1937">
          <cell r="B1937" t="str">
            <v>LME Cash Settlement</v>
          </cell>
          <cell r="F1937">
            <v>1361</v>
          </cell>
          <cell r="M1937">
            <v>37631</v>
          </cell>
        </row>
        <row r="1938">
          <cell r="B1938" t="str">
            <v>LME Cash Settlement</v>
          </cell>
          <cell r="F1938">
            <v>1344</v>
          </cell>
          <cell r="M1938">
            <v>37634</v>
          </cell>
        </row>
        <row r="1939">
          <cell r="B1939" t="str">
            <v>LME Cash Settlement</v>
          </cell>
          <cell r="F1939">
            <v>1345.5</v>
          </cell>
          <cell r="M1939">
            <v>37635</v>
          </cell>
        </row>
        <row r="1940">
          <cell r="B1940" t="str">
            <v>LME Cash Settlement</v>
          </cell>
          <cell r="F1940">
            <v>1374</v>
          </cell>
          <cell r="M1940">
            <v>37636</v>
          </cell>
        </row>
        <row r="1941">
          <cell r="B1941" t="str">
            <v>LME Cash Settlement</v>
          </cell>
          <cell r="F1941">
            <v>1378.5</v>
          </cell>
          <cell r="M1941">
            <v>37637</v>
          </cell>
        </row>
        <row r="1942">
          <cell r="B1942" t="str">
            <v>LME Cash Settlement</v>
          </cell>
          <cell r="F1942">
            <v>1375</v>
          </cell>
          <cell r="M1942">
            <v>37638</v>
          </cell>
        </row>
        <row r="1943">
          <cell r="B1943" t="str">
            <v>LME Cash Settlement</v>
          </cell>
          <cell r="F1943">
            <v>1377.5</v>
          </cell>
          <cell r="M1943">
            <v>37641</v>
          </cell>
        </row>
        <row r="1944">
          <cell r="B1944" t="str">
            <v>LME Cash Settlement</v>
          </cell>
          <cell r="F1944">
            <v>1383.5</v>
          </cell>
          <cell r="M1944">
            <v>37642</v>
          </cell>
        </row>
        <row r="1945">
          <cell r="B1945" t="str">
            <v>LME Cash Settlement</v>
          </cell>
          <cell r="F1945">
            <v>1402</v>
          </cell>
          <cell r="M1945">
            <v>37643</v>
          </cell>
        </row>
        <row r="1946">
          <cell r="B1946" t="str">
            <v>LME Cash Settlement</v>
          </cell>
          <cell r="F1946">
            <v>1404.5</v>
          </cell>
          <cell r="M1946">
            <v>37644</v>
          </cell>
        </row>
        <row r="1947">
          <cell r="B1947" t="str">
            <v>LME Cash Settlement</v>
          </cell>
          <cell r="F1947">
            <v>1413</v>
          </cell>
          <cell r="M1947">
            <v>37645</v>
          </cell>
        </row>
        <row r="1948">
          <cell r="B1948" t="str">
            <v>LME Cash Settlement</v>
          </cell>
          <cell r="F1948">
            <v>1418.5</v>
          </cell>
          <cell r="M1948">
            <v>37648</v>
          </cell>
        </row>
        <row r="1949">
          <cell r="B1949" t="str">
            <v>LME Cash Settlement</v>
          </cell>
          <cell r="F1949">
            <v>1407</v>
          </cell>
          <cell r="M1949">
            <v>37649</v>
          </cell>
        </row>
        <row r="1950">
          <cell r="B1950" t="str">
            <v>LME Cash Settlement</v>
          </cell>
          <cell r="F1950">
            <v>1417.5</v>
          </cell>
          <cell r="M1950">
            <v>37650</v>
          </cell>
        </row>
        <row r="1951">
          <cell r="B1951" t="str">
            <v>LME Cash Settlement</v>
          </cell>
          <cell r="F1951">
            <v>1427.5</v>
          </cell>
          <cell r="M1951">
            <v>37651</v>
          </cell>
        </row>
        <row r="1952">
          <cell r="B1952" t="str">
            <v>LME Cash Settlement</v>
          </cell>
          <cell r="F1952">
            <v>1427</v>
          </cell>
          <cell r="M1952">
            <v>37652</v>
          </cell>
        </row>
        <row r="1953">
          <cell r="B1953" t="str">
            <v>LME Cash Settlement</v>
          </cell>
          <cell r="F1953">
            <v>1425</v>
          </cell>
          <cell r="M1953">
            <v>37655</v>
          </cell>
        </row>
        <row r="1954">
          <cell r="B1954" t="str">
            <v>LME Cash Settlement</v>
          </cell>
          <cell r="F1954">
            <v>1421.5</v>
          </cell>
          <cell r="M1954">
            <v>37656</v>
          </cell>
        </row>
        <row r="1955">
          <cell r="B1955" t="str">
            <v>LME Cash Settlement</v>
          </cell>
          <cell r="F1955">
            <v>1422</v>
          </cell>
          <cell r="M1955">
            <v>37657</v>
          </cell>
        </row>
        <row r="1956">
          <cell r="B1956" t="str">
            <v>LME Cash Settlement</v>
          </cell>
          <cell r="F1956">
            <v>1412</v>
          </cell>
          <cell r="M1956">
            <v>37658</v>
          </cell>
        </row>
        <row r="1957">
          <cell r="B1957" t="str">
            <v>LME Cash Settlement</v>
          </cell>
          <cell r="F1957">
            <v>1414.5</v>
          </cell>
          <cell r="M1957">
            <v>37659</v>
          </cell>
        </row>
        <row r="1958">
          <cell r="B1958" t="str">
            <v>LME Cash Settlement</v>
          </cell>
          <cell r="F1958">
            <v>1401</v>
          </cell>
          <cell r="M1958">
            <v>37662</v>
          </cell>
        </row>
        <row r="1959">
          <cell r="B1959" t="str">
            <v>LME Cash Settlement</v>
          </cell>
          <cell r="F1959">
            <v>1433</v>
          </cell>
          <cell r="M1959">
            <v>37663</v>
          </cell>
        </row>
        <row r="1960">
          <cell r="B1960" t="str">
            <v>LME Cash Settlement</v>
          </cell>
          <cell r="F1960">
            <v>1419</v>
          </cell>
          <cell r="M1960">
            <v>37664</v>
          </cell>
        </row>
        <row r="1961">
          <cell r="B1961" t="str">
            <v>LME Cash Settlement</v>
          </cell>
          <cell r="F1961">
            <v>1422</v>
          </cell>
          <cell r="M1961">
            <v>37665</v>
          </cell>
        </row>
        <row r="1962">
          <cell r="B1962" t="str">
            <v>LME Cash Settlement</v>
          </cell>
          <cell r="F1962">
            <v>1419</v>
          </cell>
          <cell r="M1962">
            <v>37666</v>
          </cell>
        </row>
        <row r="1963">
          <cell r="B1963" t="str">
            <v>LME Cash Settlement</v>
          </cell>
          <cell r="F1963">
            <v>1404</v>
          </cell>
          <cell r="M1963">
            <v>37669</v>
          </cell>
        </row>
        <row r="1964">
          <cell r="B1964" t="str">
            <v>LME Cash Settlement</v>
          </cell>
          <cell r="F1964">
            <v>1403.5</v>
          </cell>
          <cell r="M1964">
            <v>37670</v>
          </cell>
        </row>
        <row r="1965">
          <cell r="B1965" t="str">
            <v>LME Cash Settlement</v>
          </cell>
          <cell r="F1965">
            <v>1399</v>
          </cell>
          <cell r="M1965">
            <v>37671</v>
          </cell>
        </row>
        <row r="1966">
          <cell r="B1966" t="str">
            <v>LME Cash Settlement</v>
          </cell>
          <cell r="F1966">
            <v>1401</v>
          </cell>
          <cell r="M1966">
            <v>37672</v>
          </cell>
        </row>
        <row r="1967">
          <cell r="B1967" t="str">
            <v>LME Cash Settlement</v>
          </cell>
          <cell r="F1967">
            <v>1414</v>
          </cell>
          <cell r="M1967">
            <v>37673</v>
          </cell>
        </row>
        <row r="1968">
          <cell r="B1968" t="str">
            <v>LME Cash Settlement</v>
          </cell>
          <cell r="F1968">
            <v>1439.5</v>
          </cell>
          <cell r="M1968">
            <v>37676</v>
          </cell>
        </row>
        <row r="1969">
          <cell r="B1969" t="str">
            <v>LME Cash Settlement</v>
          </cell>
          <cell r="F1969">
            <v>1437</v>
          </cell>
          <cell r="M1969">
            <v>37677</v>
          </cell>
        </row>
        <row r="1970">
          <cell r="B1970" t="str">
            <v>LME Cash Settlement</v>
          </cell>
          <cell r="F1970">
            <v>1446.5</v>
          </cell>
          <cell r="M1970">
            <v>37678</v>
          </cell>
        </row>
        <row r="1971">
          <cell r="B1971" t="str">
            <v>LME Cash Settlement</v>
          </cell>
          <cell r="F1971">
            <v>1457</v>
          </cell>
          <cell r="M1971">
            <v>37679</v>
          </cell>
        </row>
        <row r="1972">
          <cell r="B1972" t="str">
            <v>LME Cash Settlement</v>
          </cell>
          <cell r="F1972">
            <v>1459</v>
          </cell>
          <cell r="M1972">
            <v>37680</v>
          </cell>
        </row>
        <row r="1973">
          <cell r="B1973" t="str">
            <v>LME Cash Settlement</v>
          </cell>
          <cell r="F1973">
            <v>1428</v>
          </cell>
          <cell r="M1973">
            <v>37683</v>
          </cell>
        </row>
        <row r="1974">
          <cell r="B1974" t="str">
            <v>LME Cash Settlement</v>
          </cell>
          <cell r="F1974">
            <v>1423.5</v>
          </cell>
          <cell r="M1974">
            <v>37684</v>
          </cell>
        </row>
        <row r="1975">
          <cell r="B1975" t="str">
            <v>LME Cash Settlement</v>
          </cell>
          <cell r="F1975">
            <v>1419</v>
          </cell>
          <cell r="M1975">
            <v>37685</v>
          </cell>
        </row>
        <row r="1976">
          <cell r="B1976" t="str">
            <v>LME Cash Settlement</v>
          </cell>
          <cell r="F1976">
            <v>1404.5</v>
          </cell>
          <cell r="M1976">
            <v>37686</v>
          </cell>
        </row>
        <row r="1977">
          <cell r="B1977" t="str">
            <v>LME Cash Settlement</v>
          </cell>
          <cell r="F1977">
            <v>1404</v>
          </cell>
          <cell r="M1977">
            <v>37687</v>
          </cell>
        </row>
        <row r="1978">
          <cell r="B1978" t="str">
            <v>LME Cash Settlement</v>
          </cell>
          <cell r="F1978">
            <v>1413</v>
          </cell>
          <cell r="M1978">
            <v>37690</v>
          </cell>
        </row>
        <row r="1979">
          <cell r="B1979" t="str">
            <v>LME Cash Settlement</v>
          </cell>
          <cell r="F1979">
            <v>1409</v>
          </cell>
          <cell r="M1979">
            <v>37691</v>
          </cell>
        </row>
        <row r="1980">
          <cell r="B1980" t="str">
            <v>LME Cash Settlement</v>
          </cell>
          <cell r="F1980">
            <v>1408.5</v>
          </cell>
          <cell r="M1980">
            <v>37692</v>
          </cell>
        </row>
        <row r="1981">
          <cell r="B1981" t="str">
            <v>LME Cash Settlement</v>
          </cell>
          <cell r="F1981">
            <v>1403.3</v>
          </cell>
          <cell r="M1981">
            <v>37693</v>
          </cell>
        </row>
        <row r="1982">
          <cell r="B1982" t="str">
            <v>LME Cash Settlement</v>
          </cell>
          <cell r="F1982">
            <v>1391.5</v>
          </cell>
          <cell r="M1982">
            <v>37694</v>
          </cell>
        </row>
        <row r="1983">
          <cell r="B1983" t="str">
            <v>LME Cash Settlement</v>
          </cell>
          <cell r="F1983">
            <v>1377.5</v>
          </cell>
          <cell r="M1983">
            <v>37697</v>
          </cell>
        </row>
        <row r="1984">
          <cell r="B1984" t="str">
            <v>LME Cash Settlement</v>
          </cell>
          <cell r="F1984">
            <v>1389</v>
          </cell>
          <cell r="M1984">
            <v>37698</v>
          </cell>
        </row>
        <row r="1985">
          <cell r="B1985" t="str">
            <v>LME Cash Settlement</v>
          </cell>
          <cell r="F1985">
            <v>1378.5</v>
          </cell>
          <cell r="M1985">
            <v>37699</v>
          </cell>
        </row>
        <row r="1986">
          <cell r="B1986" t="str">
            <v>LME Cash Settlement</v>
          </cell>
          <cell r="F1986">
            <v>1371</v>
          </cell>
          <cell r="M1986">
            <v>37700</v>
          </cell>
        </row>
        <row r="1987">
          <cell r="B1987" t="str">
            <v>LME Cash Settlement</v>
          </cell>
          <cell r="F1987">
            <v>1381</v>
          </cell>
          <cell r="M1987">
            <v>37701</v>
          </cell>
        </row>
        <row r="1988">
          <cell r="B1988" t="str">
            <v>LME Cash Settlement</v>
          </cell>
          <cell r="F1988">
            <v>1376.5</v>
          </cell>
          <cell r="M1988">
            <v>37704</v>
          </cell>
        </row>
        <row r="1989">
          <cell r="B1989" t="str">
            <v>LME Cash Settlement</v>
          </cell>
          <cell r="F1989">
            <v>1383</v>
          </cell>
          <cell r="M1989">
            <v>37705</v>
          </cell>
        </row>
        <row r="1990">
          <cell r="B1990" t="str">
            <v>LME Cash Settlement</v>
          </cell>
          <cell r="F1990">
            <v>1376.5</v>
          </cell>
          <cell r="M1990">
            <v>37706</v>
          </cell>
        </row>
        <row r="1991">
          <cell r="B1991" t="str">
            <v>LME Cash Settlement</v>
          </cell>
          <cell r="F1991">
            <v>1350</v>
          </cell>
          <cell r="M1991">
            <v>37707</v>
          </cell>
        </row>
        <row r="1992">
          <cell r="B1992" t="str">
            <v>LME Cash Settlement</v>
          </cell>
          <cell r="F1992">
            <v>1344.5</v>
          </cell>
          <cell r="M1992">
            <v>37708</v>
          </cell>
        </row>
        <row r="1993">
          <cell r="B1993" t="str">
            <v>LME Cash Settlement</v>
          </cell>
          <cell r="F1993">
            <v>1350</v>
          </cell>
          <cell r="M1993">
            <v>37711</v>
          </cell>
        </row>
        <row r="1994">
          <cell r="B1994" t="str">
            <v>LME Cash Settlement</v>
          </cell>
          <cell r="F1994">
            <v>1339</v>
          </cell>
          <cell r="M1994">
            <v>37712</v>
          </cell>
        </row>
        <row r="1995">
          <cell r="B1995" t="str">
            <v>LME Cash Settlement</v>
          </cell>
          <cell r="F1995">
            <v>1329</v>
          </cell>
          <cell r="M1995">
            <v>37713</v>
          </cell>
        </row>
        <row r="1996">
          <cell r="B1996" t="str">
            <v>LME Cash Settlement</v>
          </cell>
          <cell r="F1996">
            <v>1315</v>
          </cell>
          <cell r="M1996">
            <v>37714</v>
          </cell>
        </row>
        <row r="1997">
          <cell r="B1997" t="str">
            <v>LME Cash Settlement</v>
          </cell>
          <cell r="F1997">
            <v>1320.5</v>
          </cell>
          <cell r="M1997">
            <v>37715</v>
          </cell>
        </row>
        <row r="1998">
          <cell r="B1998" t="str">
            <v>LME Cash Settlement</v>
          </cell>
          <cell r="F1998">
            <v>1330</v>
          </cell>
          <cell r="M1998">
            <v>37718</v>
          </cell>
        </row>
        <row r="1999">
          <cell r="B1999" t="str">
            <v>LME Cash Settlement</v>
          </cell>
          <cell r="F1999">
            <v>1314.5</v>
          </cell>
          <cell r="M1999">
            <v>37719</v>
          </cell>
        </row>
        <row r="2000">
          <cell r="B2000" t="str">
            <v>LME Cash Settlement</v>
          </cell>
          <cell r="F2000">
            <v>1315.5</v>
          </cell>
          <cell r="M2000">
            <v>37720</v>
          </cell>
        </row>
        <row r="2001">
          <cell r="B2001" t="str">
            <v>LME Cash Settlement</v>
          </cell>
          <cell r="F2001">
            <v>1316</v>
          </cell>
          <cell r="M2001">
            <v>37721</v>
          </cell>
        </row>
        <row r="2002">
          <cell r="B2002" t="str">
            <v>LME Cash Settlement</v>
          </cell>
          <cell r="F2002">
            <v>1319</v>
          </cell>
          <cell r="M2002">
            <v>37722</v>
          </cell>
        </row>
        <row r="2003">
          <cell r="B2003" t="str">
            <v>LME Cash Settlement</v>
          </cell>
          <cell r="F2003">
            <v>1318.5</v>
          </cell>
          <cell r="M2003">
            <v>37725</v>
          </cell>
        </row>
        <row r="2004">
          <cell r="B2004" t="str">
            <v>LME Cash Settlement</v>
          </cell>
          <cell r="F2004">
            <v>1333</v>
          </cell>
          <cell r="M2004">
            <v>37726</v>
          </cell>
        </row>
        <row r="2005">
          <cell r="B2005" t="str">
            <v>LME Cash Settlement</v>
          </cell>
          <cell r="F2005">
            <v>1344</v>
          </cell>
          <cell r="M2005">
            <v>37727</v>
          </cell>
        </row>
        <row r="2006">
          <cell r="B2006" t="str">
            <v>LME Cash Settlement</v>
          </cell>
          <cell r="F2006">
            <v>1353</v>
          </cell>
          <cell r="M2006">
            <v>37728</v>
          </cell>
        </row>
        <row r="2007">
          <cell r="B2007" t="str">
            <v>LME Cash Settlement</v>
          </cell>
          <cell r="F2007">
            <v>1347.5</v>
          </cell>
          <cell r="M2007">
            <v>37733</v>
          </cell>
        </row>
        <row r="2008">
          <cell r="B2008" t="str">
            <v>LME Cash Settlement</v>
          </cell>
          <cell r="F2008">
            <v>1336</v>
          </cell>
          <cell r="M2008">
            <v>37734</v>
          </cell>
        </row>
        <row r="2009">
          <cell r="B2009" t="str">
            <v>LME Cash Settlement</v>
          </cell>
          <cell r="F2009">
            <v>1338</v>
          </cell>
          <cell r="M2009">
            <v>37735</v>
          </cell>
        </row>
        <row r="2010">
          <cell r="B2010" t="str">
            <v>LME Cash Settlement</v>
          </cell>
          <cell r="F2010">
            <v>1340</v>
          </cell>
          <cell r="M2010">
            <v>37736</v>
          </cell>
        </row>
        <row r="2011">
          <cell r="B2011" t="str">
            <v>LME Cash Settlement</v>
          </cell>
          <cell r="F2011">
            <v>1345</v>
          </cell>
          <cell r="M2011">
            <v>37739</v>
          </cell>
        </row>
        <row r="2012">
          <cell r="B2012" t="str">
            <v>LME Cash Settlement</v>
          </cell>
          <cell r="F2012">
            <v>1337</v>
          </cell>
          <cell r="M2012">
            <v>37740</v>
          </cell>
        </row>
        <row r="2013">
          <cell r="B2013" t="str">
            <v>LME Cash Settlement</v>
          </cell>
          <cell r="F2013">
            <v>1356.5</v>
          </cell>
          <cell r="M2013">
            <v>37741</v>
          </cell>
        </row>
        <row r="2014">
          <cell r="B2014" t="str">
            <v>LME Cash Settlement</v>
          </cell>
          <cell r="F2014">
            <v>1364</v>
          </cell>
          <cell r="M2014">
            <v>37742</v>
          </cell>
        </row>
        <row r="2015">
          <cell r="B2015" t="str">
            <v>LME Cash Settlement</v>
          </cell>
          <cell r="F2015">
            <v>1354</v>
          </cell>
          <cell r="M2015">
            <v>37743</v>
          </cell>
        </row>
        <row r="2016">
          <cell r="B2016" t="str">
            <v>LME Cash Settlement</v>
          </cell>
          <cell r="F2016">
            <v>1355.5</v>
          </cell>
          <cell r="M2016">
            <v>37747</v>
          </cell>
        </row>
        <row r="2017">
          <cell r="B2017" t="str">
            <v>LME Cash Settlement</v>
          </cell>
          <cell r="F2017">
            <v>1383</v>
          </cell>
          <cell r="M2017">
            <v>37748</v>
          </cell>
        </row>
        <row r="2018">
          <cell r="B2018" t="str">
            <v>LME Cash Settlement</v>
          </cell>
          <cell r="F2018">
            <v>1388</v>
          </cell>
          <cell r="M2018">
            <v>37749</v>
          </cell>
        </row>
        <row r="2019">
          <cell r="B2019" t="str">
            <v>LME Cash Settlement</v>
          </cell>
          <cell r="F2019">
            <v>1386</v>
          </cell>
          <cell r="M2019">
            <v>37750</v>
          </cell>
        </row>
        <row r="2020">
          <cell r="B2020" t="str">
            <v>LME Cash Settlement</v>
          </cell>
          <cell r="F2020">
            <v>1393</v>
          </cell>
          <cell r="M2020">
            <v>37753</v>
          </cell>
        </row>
        <row r="2021">
          <cell r="B2021" t="str">
            <v>LME Cash Settlement</v>
          </cell>
          <cell r="F2021">
            <v>1404</v>
          </cell>
          <cell r="M2021">
            <v>37754</v>
          </cell>
        </row>
        <row r="2022">
          <cell r="B2022" t="str">
            <v>LME Cash Settlement</v>
          </cell>
          <cell r="F2022">
            <v>1400</v>
          </cell>
          <cell r="M2022">
            <v>37755</v>
          </cell>
        </row>
        <row r="2023">
          <cell r="B2023" t="str">
            <v>LME Cash Settlement</v>
          </cell>
          <cell r="F2023">
            <v>1412.5</v>
          </cell>
          <cell r="M2023">
            <v>37756</v>
          </cell>
        </row>
        <row r="2024">
          <cell r="B2024" t="str">
            <v>LME Cash Settlement</v>
          </cell>
          <cell r="F2024">
            <v>1405.5</v>
          </cell>
          <cell r="M2024">
            <v>37757</v>
          </cell>
        </row>
        <row r="2025">
          <cell r="B2025" t="str">
            <v>LME Cash Settlement</v>
          </cell>
          <cell r="F2025">
            <v>1410.5</v>
          </cell>
          <cell r="M2025">
            <v>37760</v>
          </cell>
        </row>
        <row r="2026">
          <cell r="B2026" t="str">
            <v>LME Cash Settlement</v>
          </cell>
          <cell r="F2026">
            <v>1407</v>
          </cell>
          <cell r="M2026">
            <v>37761</v>
          </cell>
        </row>
        <row r="2027">
          <cell r="B2027" t="str">
            <v>LME Cash Settlement</v>
          </cell>
          <cell r="F2027">
            <v>1417.5</v>
          </cell>
          <cell r="M2027">
            <v>37762</v>
          </cell>
        </row>
        <row r="2028">
          <cell r="B2028" t="str">
            <v>LME Cash Settlement</v>
          </cell>
          <cell r="F2028">
            <v>1423.5</v>
          </cell>
          <cell r="M2028">
            <v>37763</v>
          </cell>
        </row>
        <row r="2029">
          <cell r="B2029" t="str">
            <v>LME Cash Settlement</v>
          </cell>
          <cell r="F2029">
            <v>1406</v>
          </cell>
          <cell r="M2029">
            <v>37764</v>
          </cell>
        </row>
        <row r="2030">
          <cell r="B2030" t="str">
            <v>LME Cash Settlement</v>
          </cell>
          <cell r="F2030">
            <v>1408</v>
          </cell>
          <cell r="M2030">
            <v>37768</v>
          </cell>
        </row>
        <row r="2031">
          <cell r="B2031" t="str">
            <v>LME Cash Settlement</v>
          </cell>
          <cell r="F2031">
            <v>1415</v>
          </cell>
          <cell r="M2031">
            <v>37769</v>
          </cell>
        </row>
        <row r="2032">
          <cell r="B2032" t="str">
            <v>LME Cash Settlement</v>
          </cell>
          <cell r="F2032">
            <v>1418.5</v>
          </cell>
          <cell r="M2032">
            <v>37770</v>
          </cell>
        </row>
        <row r="2033">
          <cell r="B2033" t="str">
            <v>LME Cash Settlement</v>
          </cell>
          <cell r="F2033">
            <v>1425</v>
          </cell>
          <cell r="M2033">
            <v>37771</v>
          </cell>
        </row>
        <row r="2034">
          <cell r="B2034" t="str">
            <v>LME Cash Settlement</v>
          </cell>
          <cell r="F2034">
            <v>1435</v>
          </cell>
          <cell r="M2034">
            <v>37774</v>
          </cell>
        </row>
        <row r="2035">
          <cell r="B2035" t="str">
            <v>LME Cash Settlement</v>
          </cell>
          <cell r="F2035">
            <v>1439</v>
          </cell>
          <cell r="M2035">
            <v>37775</v>
          </cell>
        </row>
        <row r="2036">
          <cell r="B2036" t="str">
            <v>LME Cash Settlement</v>
          </cell>
          <cell r="F2036">
            <v>1440.5</v>
          </cell>
          <cell r="M2036">
            <v>37776</v>
          </cell>
        </row>
        <row r="2037">
          <cell r="B2037" t="str">
            <v>LME Cash Settlement</v>
          </cell>
          <cell r="F2037">
            <v>1431.5</v>
          </cell>
          <cell r="M2037">
            <v>37777</v>
          </cell>
        </row>
        <row r="2038">
          <cell r="B2038" t="str">
            <v>LME Cash Settlement</v>
          </cell>
          <cell r="F2038">
            <v>1433</v>
          </cell>
          <cell r="M2038">
            <v>37778</v>
          </cell>
        </row>
        <row r="2039">
          <cell r="B2039" t="str">
            <v>LME Cash Settlement</v>
          </cell>
          <cell r="F2039">
            <v>1420</v>
          </cell>
          <cell r="M2039">
            <v>37781</v>
          </cell>
        </row>
        <row r="2040">
          <cell r="B2040" t="str">
            <v>LME Cash Settlement</v>
          </cell>
          <cell r="F2040">
            <v>1415</v>
          </cell>
          <cell r="M2040">
            <v>37782</v>
          </cell>
        </row>
        <row r="2041">
          <cell r="B2041" t="str">
            <v>LME Cash Settlement</v>
          </cell>
          <cell r="F2041">
            <v>1399</v>
          </cell>
          <cell r="M2041">
            <v>37783</v>
          </cell>
        </row>
        <row r="2042">
          <cell r="B2042" t="str">
            <v>LME Cash Settlement</v>
          </cell>
          <cell r="F2042">
            <v>1386</v>
          </cell>
          <cell r="M2042">
            <v>37784</v>
          </cell>
        </row>
        <row r="2043">
          <cell r="B2043" t="str">
            <v>LME Cash Settlement</v>
          </cell>
          <cell r="F2043">
            <v>1390</v>
          </cell>
          <cell r="M2043">
            <v>37785</v>
          </cell>
        </row>
        <row r="2044">
          <cell r="B2044" t="str">
            <v>LME Cash Settlement</v>
          </cell>
          <cell r="F2044">
            <v>1382</v>
          </cell>
          <cell r="M2044">
            <v>37788</v>
          </cell>
        </row>
        <row r="2045">
          <cell r="B2045" t="str">
            <v>LME Cash Settlement</v>
          </cell>
          <cell r="F2045">
            <v>1394.5</v>
          </cell>
          <cell r="M2045">
            <v>37789</v>
          </cell>
        </row>
        <row r="2046">
          <cell r="B2046" t="str">
            <v>LME Cash Settlement</v>
          </cell>
          <cell r="F2046">
            <v>1433</v>
          </cell>
          <cell r="M2046">
            <v>37790</v>
          </cell>
        </row>
        <row r="2047">
          <cell r="B2047" t="str">
            <v>LME Cash Settlement</v>
          </cell>
          <cell r="F2047">
            <v>1433.5</v>
          </cell>
          <cell r="M2047">
            <v>37791</v>
          </cell>
        </row>
        <row r="2048">
          <cell r="B2048" t="str">
            <v>LME Cash Settlement</v>
          </cell>
          <cell r="F2048">
            <v>1410</v>
          </cell>
          <cell r="M2048">
            <v>37792</v>
          </cell>
        </row>
        <row r="2049">
          <cell r="B2049" t="str">
            <v>LME Cash Settlement</v>
          </cell>
          <cell r="F2049">
            <v>1390</v>
          </cell>
          <cell r="M2049">
            <v>37795</v>
          </cell>
        </row>
        <row r="2050">
          <cell r="B2050" t="str">
            <v>LME Cash Settlement</v>
          </cell>
          <cell r="F2050">
            <v>1391.5</v>
          </cell>
          <cell r="M2050">
            <v>37796</v>
          </cell>
        </row>
        <row r="2051">
          <cell r="B2051" t="str">
            <v>LME Cash Settlement</v>
          </cell>
          <cell r="F2051">
            <v>1402</v>
          </cell>
          <cell r="M2051">
            <v>37797</v>
          </cell>
        </row>
        <row r="2052">
          <cell r="B2052" t="str">
            <v>LME Cash Settlement</v>
          </cell>
          <cell r="F2052">
            <v>1397.5</v>
          </cell>
          <cell r="M2052">
            <v>37798</v>
          </cell>
        </row>
        <row r="2053">
          <cell r="B2053" t="str">
            <v>LME Cash Settlement</v>
          </cell>
          <cell r="F2053">
            <v>1402.5</v>
          </cell>
          <cell r="M2053">
            <v>37799</v>
          </cell>
        </row>
        <row r="2054">
          <cell r="B2054" t="str">
            <v>LME Cash Settlement</v>
          </cell>
          <cell r="F2054">
            <v>1389</v>
          </cell>
          <cell r="M2054">
            <v>37802</v>
          </cell>
        </row>
        <row r="2055">
          <cell r="B2055" t="str">
            <v>LME Cash Settlement</v>
          </cell>
          <cell r="F2055">
            <v>1388</v>
          </cell>
          <cell r="M2055">
            <v>37803</v>
          </cell>
        </row>
        <row r="2056">
          <cell r="B2056" t="str">
            <v>LME Cash Settlement</v>
          </cell>
          <cell r="F2056">
            <v>1396.5</v>
          </cell>
          <cell r="M2056">
            <v>37804</v>
          </cell>
        </row>
        <row r="2057">
          <cell r="B2057" t="str">
            <v>LME Cash Settlement</v>
          </cell>
          <cell r="F2057">
            <v>1397.5</v>
          </cell>
          <cell r="M2057">
            <v>37805</v>
          </cell>
        </row>
        <row r="2058">
          <cell r="B2058" t="str">
            <v>LME Cash Settlement</v>
          </cell>
          <cell r="F2058">
            <v>1399.5</v>
          </cell>
          <cell r="M2058">
            <v>37806</v>
          </cell>
        </row>
        <row r="2059">
          <cell r="B2059" t="str">
            <v>LME Cash Settlement</v>
          </cell>
          <cell r="F2059">
            <v>1413</v>
          </cell>
          <cell r="M2059">
            <v>37809</v>
          </cell>
        </row>
        <row r="2060">
          <cell r="B2060" t="str">
            <v>LME Cash Settlement</v>
          </cell>
          <cell r="F2060">
            <v>1416</v>
          </cell>
          <cell r="M2060">
            <v>37810</v>
          </cell>
        </row>
        <row r="2061">
          <cell r="B2061" t="str">
            <v>LME Cash Settlement</v>
          </cell>
          <cell r="F2061">
            <v>1430</v>
          </cell>
          <cell r="M2061">
            <v>37811</v>
          </cell>
        </row>
        <row r="2062">
          <cell r="B2062" t="str">
            <v>LME Cash Settlement</v>
          </cell>
          <cell r="F2062">
            <v>1449</v>
          </cell>
          <cell r="M2062">
            <v>37812</v>
          </cell>
        </row>
        <row r="2063">
          <cell r="B2063" t="str">
            <v>LME Cash Settlement</v>
          </cell>
          <cell r="F2063">
            <v>1441</v>
          </cell>
          <cell r="M2063">
            <v>37813</v>
          </cell>
        </row>
        <row r="2064">
          <cell r="B2064" t="str">
            <v>LME Cash Settlement</v>
          </cell>
          <cell r="F2064">
            <v>1463</v>
          </cell>
          <cell r="M2064">
            <v>37816</v>
          </cell>
        </row>
        <row r="2065">
          <cell r="B2065" t="str">
            <v>LME Cash Settlement</v>
          </cell>
          <cell r="F2065">
            <v>1456</v>
          </cell>
          <cell r="M2065">
            <v>37817</v>
          </cell>
        </row>
        <row r="2066">
          <cell r="B2066" t="str">
            <v>LME Cash Settlement</v>
          </cell>
          <cell r="F2066">
            <v>1443</v>
          </cell>
          <cell r="M2066">
            <v>37818</v>
          </cell>
        </row>
        <row r="2067">
          <cell r="B2067" t="str">
            <v>LME Cash Settlement</v>
          </cell>
          <cell r="F2067">
            <v>1419</v>
          </cell>
          <cell r="M2067">
            <v>37819</v>
          </cell>
        </row>
        <row r="2068">
          <cell r="B2068" t="str">
            <v>LME Cash Settlement</v>
          </cell>
          <cell r="F2068">
            <v>1422</v>
          </cell>
          <cell r="M2068">
            <v>37820</v>
          </cell>
        </row>
        <row r="2069">
          <cell r="B2069" t="str">
            <v>LME Cash Settlement</v>
          </cell>
          <cell r="F2069">
            <v>1426.5</v>
          </cell>
          <cell r="M2069">
            <v>37823</v>
          </cell>
        </row>
        <row r="2070">
          <cell r="B2070" t="str">
            <v>LME Cash Settlement</v>
          </cell>
          <cell r="F2070">
            <v>1425</v>
          </cell>
          <cell r="M2070">
            <v>37824</v>
          </cell>
        </row>
        <row r="2071">
          <cell r="B2071" t="str">
            <v>LME Cash Settlement</v>
          </cell>
          <cell r="F2071">
            <v>1436</v>
          </cell>
          <cell r="M2071">
            <v>37825</v>
          </cell>
        </row>
        <row r="2072">
          <cell r="B2072" t="str">
            <v>LME Cash Settlement</v>
          </cell>
          <cell r="F2072">
            <v>1437</v>
          </cell>
          <cell r="M2072">
            <v>37826</v>
          </cell>
        </row>
        <row r="2073">
          <cell r="B2073" t="str">
            <v>LME Cash Settlement</v>
          </cell>
          <cell r="F2073">
            <v>1481</v>
          </cell>
          <cell r="M2073">
            <v>37827</v>
          </cell>
        </row>
        <row r="2074">
          <cell r="B2074" t="str">
            <v>LME Cash Settlement</v>
          </cell>
          <cell r="F2074">
            <v>1484.5</v>
          </cell>
          <cell r="M2074">
            <v>37830</v>
          </cell>
        </row>
        <row r="2075">
          <cell r="B2075" t="str">
            <v>LME Cash Settlement</v>
          </cell>
          <cell r="F2075">
            <v>1468</v>
          </cell>
          <cell r="M2075">
            <v>37831</v>
          </cell>
        </row>
        <row r="2076">
          <cell r="B2076" t="str">
            <v>LME Cash Settlement</v>
          </cell>
          <cell r="F2076">
            <v>1478</v>
          </cell>
          <cell r="M2076">
            <v>37832</v>
          </cell>
        </row>
        <row r="2077">
          <cell r="B2077" t="str">
            <v>LME Cash Settlement</v>
          </cell>
          <cell r="F2077">
            <v>1470</v>
          </cell>
          <cell r="M2077">
            <v>37833</v>
          </cell>
        </row>
        <row r="2078">
          <cell r="B2078" t="str">
            <v>LME Cash Settlement</v>
          </cell>
          <cell r="F2078">
            <v>1505</v>
          </cell>
          <cell r="M2078">
            <v>37834</v>
          </cell>
        </row>
        <row r="2079">
          <cell r="B2079" t="str">
            <v>LME Cash Settlement</v>
          </cell>
          <cell r="F2079">
            <v>1481.5</v>
          </cell>
          <cell r="M2079">
            <v>37837</v>
          </cell>
        </row>
        <row r="2080">
          <cell r="B2080" t="str">
            <v>LME Cash Settlement</v>
          </cell>
          <cell r="F2080">
            <v>1477.5</v>
          </cell>
          <cell r="M2080">
            <v>37838</v>
          </cell>
        </row>
        <row r="2081">
          <cell r="B2081" t="str">
            <v>LME Cash Settlement</v>
          </cell>
          <cell r="F2081">
            <v>1476</v>
          </cell>
          <cell r="M2081">
            <v>37839</v>
          </cell>
        </row>
        <row r="2082">
          <cell r="B2082" t="str">
            <v>LME Cash Settlement</v>
          </cell>
          <cell r="F2082">
            <v>1459.5</v>
          </cell>
          <cell r="M2082">
            <v>37840</v>
          </cell>
        </row>
        <row r="2083">
          <cell r="B2083" t="str">
            <v>LME Cash Settlement</v>
          </cell>
          <cell r="F2083">
            <v>1481</v>
          </cell>
          <cell r="M2083">
            <v>37841</v>
          </cell>
        </row>
        <row r="2084">
          <cell r="B2084" t="str">
            <v>LME Cash Settlement</v>
          </cell>
          <cell r="F2084">
            <v>1441</v>
          </cell>
          <cell r="M2084">
            <v>37844</v>
          </cell>
        </row>
        <row r="2085">
          <cell r="B2085" t="str">
            <v>LME Cash Settlement</v>
          </cell>
          <cell r="F2085">
            <v>1435</v>
          </cell>
          <cell r="M2085">
            <v>37845</v>
          </cell>
        </row>
        <row r="2086">
          <cell r="B2086" t="str">
            <v>LME Cash Settlement</v>
          </cell>
          <cell r="F2086">
            <v>1427.5</v>
          </cell>
          <cell r="M2086">
            <v>37846</v>
          </cell>
        </row>
        <row r="2087">
          <cell r="B2087" t="str">
            <v>LME Cash Settlement</v>
          </cell>
          <cell r="F2087">
            <v>1446</v>
          </cell>
          <cell r="M2087">
            <v>37847</v>
          </cell>
        </row>
        <row r="2088">
          <cell r="B2088" t="str">
            <v>LME Cash Settlement</v>
          </cell>
          <cell r="F2088">
            <v>1459</v>
          </cell>
          <cell r="M2088">
            <v>37848</v>
          </cell>
        </row>
        <row r="2089">
          <cell r="B2089" t="str">
            <v>LME Cash Settlement</v>
          </cell>
          <cell r="F2089">
            <v>1450</v>
          </cell>
          <cell r="M2089">
            <v>37851</v>
          </cell>
        </row>
        <row r="2090">
          <cell r="B2090" t="str">
            <v>LME Cash Settlement</v>
          </cell>
          <cell r="F2090">
            <v>1463</v>
          </cell>
          <cell r="M2090">
            <v>37852</v>
          </cell>
        </row>
        <row r="2091">
          <cell r="B2091" t="str">
            <v>LME Cash Settlement</v>
          </cell>
          <cell r="F2091">
            <v>1469</v>
          </cell>
          <cell r="M2091">
            <v>37853</v>
          </cell>
        </row>
        <row r="2092">
          <cell r="B2092" t="str">
            <v>LME Cash Settlement</v>
          </cell>
          <cell r="F2092">
            <v>1448</v>
          </cell>
          <cell r="M2092">
            <v>37854</v>
          </cell>
        </row>
        <row r="2093">
          <cell r="B2093" t="str">
            <v>LME Cash Settlement</v>
          </cell>
          <cell r="F2093">
            <v>1459</v>
          </cell>
          <cell r="M2093">
            <v>37855</v>
          </cell>
        </row>
        <row r="2094">
          <cell r="B2094" t="str">
            <v>LME Cash Settlement</v>
          </cell>
          <cell r="F2094">
            <v>1458</v>
          </cell>
          <cell r="M2094">
            <v>37859</v>
          </cell>
        </row>
        <row r="2095">
          <cell r="B2095" t="str">
            <v>LME Cash Settlement</v>
          </cell>
          <cell r="F2095">
            <v>1433</v>
          </cell>
          <cell r="M2095">
            <v>37860</v>
          </cell>
        </row>
        <row r="2096">
          <cell r="B2096" t="str">
            <v>LME Cash Settlement</v>
          </cell>
          <cell r="F2096">
            <v>1432</v>
          </cell>
          <cell r="M2096">
            <v>37861</v>
          </cell>
        </row>
        <row r="2097">
          <cell r="B2097" t="str">
            <v>LME Cash Settlement</v>
          </cell>
          <cell r="F2097">
            <v>1432</v>
          </cell>
          <cell r="M2097">
            <v>37862</v>
          </cell>
        </row>
        <row r="2098">
          <cell r="B2098" t="str">
            <v>LME Cash Settlement</v>
          </cell>
          <cell r="F2098">
            <v>1428.5</v>
          </cell>
          <cell r="M2098">
            <v>37865</v>
          </cell>
        </row>
        <row r="2099">
          <cell r="B2099" t="str">
            <v>LME Cash Settlement</v>
          </cell>
          <cell r="F2099">
            <v>1443.5</v>
          </cell>
          <cell r="M2099">
            <v>37866</v>
          </cell>
        </row>
        <row r="2100">
          <cell r="B2100" t="str">
            <v>LME Cash Settlement</v>
          </cell>
          <cell r="F2100">
            <v>1445.5</v>
          </cell>
          <cell r="M2100">
            <v>37867</v>
          </cell>
        </row>
        <row r="2101">
          <cell r="B2101" t="str">
            <v>LME Cash Settlement</v>
          </cell>
          <cell r="F2101">
            <v>1439.5</v>
          </cell>
          <cell r="M2101">
            <v>37868</v>
          </cell>
        </row>
        <row r="2102">
          <cell r="B2102" t="str">
            <v>LME Cash Settlement</v>
          </cell>
          <cell r="F2102">
            <v>1429</v>
          </cell>
          <cell r="M2102">
            <v>37869</v>
          </cell>
        </row>
        <row r="2103">
          <cell r="B2103" t="str">
            <v>LME Cash Settlement</v>
          </cell>
          <cell r="F2103">
            <v>1425</v>
          </cell>
          <cell r="M2103">
            <v>37872</v>
          </cell>
        </row>
        <row r="2104">
          <cell r="B2104" t="str">
            <v>LME Cash Settlement</v>
          </cell>
          <cell r="F2104">
            <v>1418.5</v>
          </cell>
          <cell r="M2104">
            <v>37873</v>
          </cell>
        </row>
        <row r="2105">
          <cell r="B2105" t="str">
            <v>LME Cash Settlement</v>
          </cell>
          <cell r="F2105">
            <v>1380</v>
          </cell>
          <cell r="M2105">
            <v>37874</v>
          </cell>
        </row>
        <row r="2106">
          <cell r="B2106" t="str">
            <v>LME Cash Settlement</v>
          </cell>
          <cell r="F2106">
            <v>1378</v>
          </cell>
          <cell r="M2106">
            <v>37875</v>
          </cell>
        </row>
        <row r="2107">
          <cell r="B2107" t="str">
            <v>LME Cash Settlement</v>
          </cell>
          <cell r="F2107">
            <v>1411</v>
          </cell>
          <cell r="M2107">
            <v>37876</v>
          </cell>
        </row>
        <row r="2108">
          <cell r="B2108" t="str">
            <v>LME Cash Settlement</v>
          </cell>
          <cell r="F2108">
            <v>1399</v>
          </cell>
          <cell r="M2108">
            <v>37879</v>
          </cell>
        </row>
        <row r="2109">
          <cell r="B2109" t="str">
            <v>LME Cash Settlement</v>
          </cell>
          <cell r="F2109">
            <v>1392.5</v>
          </cell>
          <cell r="M2109">
            <v>37880</v>
          </cell>
        </row>
        <row r="2110">
          <cell r="B2110" t="str">
            <v>LME Cash Settlement</v>
          </cell>
          <cell r="F2110">
            <v>1407.5</v>
          </cell>
          <cell r="M2110">
            <v>37881</v>
          </cell>
        </row>
        <row r="2111">
          <cell r="B2111" t="str">
            <v>LME Cash Settlement</v>
          </cell>
          <cell r="F2111">
            <v>1396.5</v>
          </cell>
          <cell r="M2111">
            <v>37882</v>
          </cell>
        </row>
        <row r="2112">
          <cell r="B2112" t="str">
            <v>LME Cash Settlement</v>
          </cell>
          <cell r="F2112">
            <v>1417</v>
          </cell>
          <cell r="M2112">
            <v>37883</v>
          </cell>
        </row>
        <row r="2113">
          <cell r="B2113" t="str">
            <v>LME Cash Settlement</v>
          </cell>
          <cell r="F2113">
            <v>1432</v>
          </cell>
          <cell r="M2113">
            <v>37886</v>
          </cell>
        </row>
        <row r="2114">
          <cell r="B2114" t="str">
            <v>LME Cash Settlement</v>
          </cell>
          <cell r="F2114">
            <v>1424.5</v>
          </cell>
          <cell r="M2114">
            <v>37887</v>
          </cell>
        </row>
        <row r="2115">
          <cell r="B2115" t="str">
            <v>LME Cash Settlement</v>
          </cell>
          <cell r="F2115">
            <v>1430.5</v>
          </cell>
          <cell r="M2115">
            <v>37888</v>
          </cell>
        </row>
        <row r="2116">
          <cell r="B2116" t="str">
            <v>LME Cash Settlement</v>
          </cell>
          <cell r="F2116">
            <v>1425</v>
          </cell>
          <cell r="M2116">
            <v>37889</v>
          </cell>
        </row>
        <row r="2117">
          <cell r="B2117" t="str">
            <v>LME Cash Settlement</v>
          </cell>
          <cell r="F2117">
            <v>1412</v>
          </cell>
          <cell r="M2117">
            <v>37890</v>
          </cell>
        </row>
        <row r="2118">
          <cell r="B2118" t="str">
            <v>LME Cash Settlement</v>
          </cell>
          <cell r="F2118">
            <v>1407</v>
          </cell>
          <cell r="M2118">
            <v>37893</v>
          </cell>
        </row>
        <row r="2119">
          <cell r="B2119" t="str">
            <v>LME Cash Settlement</v>
          </cell>
          <cell r="F2119">
            <v>1407.5</v>
          </cell>
          <cell r="M2119">
            <v>37894</v>
          </cell>
        </row>
        <row r="2120">
          <cell r="B2120" t="str">
            <v>LME Cash Settlement</v>
          </cell>
          <cell r="F2120">
            <v>1415</v>
          </cell>
          <cell r="M2120">
            <v>37895</v>
          </cell>
        </row>
        <row r="2121">
          <cell r="B2121" t="str">
            <v>LME Cash Settlement</v>
          </cell>
          <cell r="F2121">
            <v>1424.5</v>
          </cell>
          <cell r="M2121">
            <v>37896</v>
          </cell>
        </row>
        <row r="2122">
          <cell r="B2122" t="str">
            <v>LME Cash Settlement</v>
          </cell>
          <cell r="F2122">
            <v>1423.5</v>
          </cell>
          <cell r="M2122">
            <v>37897</v>
          </cell>
        </row>
        <row r="2123">
          <cell r="B2123" t="str">
            <v>LME Cash Settlement</v>
          </cell>
          <cell r="F2123">
            <v>1426</v>
          </cell>
          <cell r="M2123">
            <v>37900</v>
          </cell>
        </row>
        <row r="2124">
          <cell r="B2124" t="str">
            <v>LME Cash Settlement</v>
          </cell>
          <cell r="F2124">
            <v>1436</v>
          </cell>
          <cell r="M2124">
            <v>37901</v>
          </cell>
        </row>
        <row r="2125">
          <cell r="B2125" t="str">
            <v>LME Cash Settlement</v>
          </cell>
          <cell r="F2125">
            <v>1453.5</v>
          </cell>
          <cell r="M2125">
            <v>37902</v>
          </cell>
        </row>
        <row r="2126">
          <cell r="B2126" t="str">
            <v>LME Cash Settlement</v>
          </cell>
          <cell r="F2126">
            <v>1483</v>
          </cell>
          <cell r="M2126">
            <v>37903</v>
          </cell>
        </row>
        <row r="2127">
          <cell r="B2127" t="str">
            <v>LME Cash Settlement</v>
          </cell>
          <cell r="F2127">
            <v>1485.5</v>
          </cell>
          <cell r="M2127">
            <v>37904</v>
          </cell>
        </row>
        <row r="2128">
          <cell r="B2128" t="str">
            <v>LME Cash Settlement</v>
          </cell>
          <cell r="F2128">
            <v>1494</v>
          </cell>
          <cell r="M2128">
            <v>37907</v>
          </cell>
        </row>
        <row r="2129">
          <cell r="B2129" t="str">
            <v>LME Cash Settlement</v>
          </cell>
          <cell r="F2129">
            <v>1466</v>
          </cell>
          <cell r="M2129">
            <v>37908</v>
          </cell>
        </row>
        <row r="2130">
          <cell r="B2130" t="str">
            <v>LME Cash Settlement</v>
          </cell>
          <cell r="F2130">
            <v>1475.5</v>
          </cell>
          <cell r="M2130">
            <v>37909</v>
          </cell>
        </row>
        <row r="2131">
          <cell r="B2131" t="str">
            <v>LME Cash Settlement</v>
          </cell>
          <cell r="F2131">
            <v>1473</v>
          </cell>
          <cell r="M2131">
            <v>37910</v>
          </cell>
        </row>
        <row r="2132">
          <cell r="B2132" t="str">
            <v>LME Cash Settlement</v>
          </cell>
          <cell r="F2132">
            <v>1503</v>
          </cell>
          <cell r="M2132">
            <v>37911</v>
          </cell>
        </row>
        <row r="2133">
          <cell r="B2133" t="str">
            <v>LME Cash Settlement</v>
          </cell>
          <cell r="F2133">
            <v>1508</v>
          </cell>
          <cell r="M2133">
            <v>37914</v>
          </cell>
        </row>
        <row r="2134">
          <cell r="B2134" t="str">
            <v>LME Cash Settlement</v>
          </cell>
          <cell r="F2134">
            <v>1499</v>
          </cell>
          <cell r="M2134">
            <v>37915</v>
          </cell>
        </row>
        <row r="2135">
          <cell r="B2135" t="str">
            <v>LME Cash Settlement</v>
          </cell>
          <cell r="F2135">
            <v>1501</v>
          </cell>
          <cell r="M2135">
            <v>37916</v>
          </cell>
        </row>
        <row r="2136">
          <cell r="B2136" t="str">
            <v>LME Cash Settlement</v>
          </cell>
          <cell r="F2136">
            <v>1482</v>
          </cell>
          <cell r="M2136">
            <v>37917</v>
          </cell>
        </row>
        <row r="2137">
          <cell r="B2137" t="str">
            <v>LME Cash Settlement</v>
          </cell>
          <cell r="F2137">
            <v>1475</v>
          </cell>
          <cell r="M2137">
            <v>37918</v>
          </cell>
        </row>
        <row r="2138">
          <cell r="B2138" t="str">
            <v>LME Cash Settlement</v>
          </cell>
          <cell r="F2138">
            <v>1484</v>
          </cell>
          <cell r="M2138">
            <v>37921</v>
          </cell>
        </row>
        <row r="2139">
          <cell r="B2139" t="str">
            <v>LME Cash Settlement</v>
          </cell>
          <cell r="F2139">
            <v>1486</v>
          </cell>
          <cell r="M2139">
            <v>37922</v>
          </cell>
        </row>
        <row r="2140">
          <cell r="B2140" t="str">
            <v>LME Cash Settlement</v>
          </cell>
          <cell r="F2140">
            <v>1488</v>
          </cell>
          <cell r="M2140">
            <v>37923</v>
          </cell>
        </row>
        <row r="2141">
          <cell r="B2141" t="str">
            <v>LME Cash Settlement</v>
          </cell>
          <cell r="F2141">
            <v>1515</v>
          </cell>
          <cell r="M2141">
            <v>37924</v>
          </cell>
        </row>
        <row r="2142">
          <cell r="B2142" t="str">
            <v>LME Cash Settlement</v>
          </cell>
          <cell r="F2142">
            <v>1520</v>
          </cell>
          <cell r="M2142">
            <v>37925</v>
          </cell>
        </row>
        <row r="2143">
          <cell r="B2143" t="str">
            <v>LME Cash Settlement</v>
          </cell>
          <cell r="F2143">
            <v>1503</v>
          </cell>
          <cell r="M2143">
            <v>37928</v>
          </cell>
        </row>
        <row r="2144">
          <cell r="B2144" t="str">
            <v>LME Cash Settlement</v>
          </cell>
          <cell r="F2144">
            <v>1508</v>
          </cell>
          <cell r="M2144">
            <v>37929</v>
          </cell>
        </row>
        <row r="2145">
          <cell r="B2145" t="str">
            <v>LME Cash Settlement</v>
          </cell>
          <cell r="F2145">
            <v>1503</v>
          </cell>
          <cell r="M2145">
            <v>37930</v>
          </cell>
        </row>
        <row r="2146">
          <cell r="B2146" t="str">
            <v>LME Cash Settlement</v>
          </cell>
          <cell r="F2146">
            <v>1510.5</v>
          </cell>
          <cell r="M2146">
            <v>37931</v>
          </cell>
        </row>
        <row r="2147">
          <cell r="B2147" t="str">
            <v>LME Cash Settlement</v>
          </cell>
          <cell r="F2147">
            <v>1495</v>
          </cell>
          <cell r="M2147">
            <v>37932</v>
          </cell>
        </row>
        <row r="2148">
          <cell r="B2148" t="str">
            <v>LME Cash Settlement</v>
          </cell>
          <cell r="F2148">
            <v>1501</v>
          </cell>
          <cell r="M2148">
            <v>37935</v>
          </cell>
        </row>
        <row r="2149">
          <cell r="B2149" t="str">
            <v>LME Cash Settlement</v>
          </cell>
          <cell r="F2149">
            <v>1495.5</v>
          </cell>
          <cell r="M2149">
            <v>37936</v>
          </cell>
        </row>
        <row r="2150">
          <cell r="B2150" t="str">
            <v>LME Cash Settlement</v>
          </cell>
          <cell r="F2150">
            <v>1502</v>
          </cell>
          <cell r="M2150">
            <v>37937</v>
          </cell>
        </row>
        <row r="2151">
          <cell r="B2151" t="str">
            <v>LME Cash Settlement</v>
          </cell>
          <cell r="F2151">
            <v>1520.5</v>
          </cell>
          <cell r="M2151">
            <v>37938</v>
          </cell>
        </row>
        <row r="2152">
          <cell r="B2152" t="str">
            <v>LME Cash Settlement</v>
          </cell>
          <cell r="F2152">
            <v>1529</v>
          </cell>
          <cell r="M2152">
            <v>37939</v>
          </cell>
        </row>
        <row r="2153">
          <cell r="B2153" t="str">
            <v>LME Cash Settlement</v>
          </cell>
          <cell r="F2153">
            <v>1515.5</v>
          </cell>
          <cell r="M2153">
            <v>37942</v>
          </cell>
        </row>
        <row r="2154">
          <cell r="B2154" t="str">
            <v>LME Cash Settlement</v>
          </cell>
          <cell r="F2154">
            <v>1505</v>
          </cell>
          <cell r="M2154">
            <v>37943</v>
          </cell>
        </row>
        <row r="2155">
          <cell r="B2155" t="str">
            <v>LME Cash Settlement</v>
          </cell>
          <cell r="F2155">
            <v>1514.5</v>
          </cell>
          <cell r="M2155">
            <v>37944</v>
          </cell>
        </row>
        <row r="2156">
          <cell r="B2156" t="str">
            <v>LME Cash Settlement</v>
          </cell>
          <cell r="F2156">
            <v>1493.5</v>
          </cell>
          <cell r="M2156">
            <v>37945</v>
          </cell>
        </row>
        <row r="2157">
          <cell r="B2157" t="str">
            <v>LME Cash Settlement</v>
          </cell>
          <cell r="F2157">
            <v>1499</v>
          </cell>
          <cell r="M2157">
            <v>37946</v>
          </cell>
        </row>
        <row r="2158">
          <cell r="B2158" t="str">
            <v>LME Cash Settlement</v>
          </cell>
          <cell r="F2158">
            <v>1506</v>
          </cell>
          <cell r="M2158">
            <v>37949</v>
          </cell>
        </row>
        <row r="2159">
          <cell r="B2159" t="str">
            <v>LME Cash Settlement</v>
          </cell>
          <cell r="F2159">
            <v>1517.5</v>
          </cell>
          <cell r="M2159">
            <v>37950</v>
          </cell>
        </row>
        <row r="2160">
          <cell r="B2160" t="str">
            <v>LME Cash Settlement</v>
          </cell>
          <cell r="F2160">
            <v>1507</v>
          </cell>
          <cell r="M2160">
            <v>37951</v>
          </cell>
        </row>
        <row r="2161">
          <cell r="B2161" t="str">
            <v>LME Cash Settlement</v>
          </cell>
          <cell r="F2161">
            <v>1515</v>
          </cell>
          <cell r="M2161">
            <v>37952</v>
          </cell>
        </row>
        <row r="2162">
          <cell r="B2162" t="str">
            <v>LME Cash Settlement</v>
          </cell>
          <cell r="F2162">
            <v>1533</v>
          </cell>
          <cell r="M2162">
            <v>37953</v>
          </cell>
        </row>
        <row r="2163">
          <cell r="B2163" t="str">
            <v>LME Cash Settlement</v>
          </cell>
          <cell r="F2163">
            <v>1535</v>
          </cell>
          <cell r="M2163">
            <v>37956</v>
          </cell>
        </row>
        <row r="2164">
          <cell r="B2164" t="str">
            <v>LME Cash Settlement</v>
          </cell>
          <cell r="F2164">
            <v>1543</v>
          </cell>
          <cell r="M2164">
            <v>37957</v>
          </cell>
        </row>
        <row r="2165">
          <cell r="B2165" t="str">
            <v>LME Cash Settlement</v>
          </cell>
          <cell r="F2165">
            <v>1543</v>
          </cell>
          <cell r="M2165">
            <v>37958</v>
          </cell>
        </row>
        <row r="2166">
          <cell r="B2166" t="str">
            <v>LME Cash Settlement</v>
          </cell>
          <cell r="F2166">
            <v>1546</v>
          </cell>
          <cell r="M2166">
            <v>37959</v>
          </cell>
        </row>
        <row r="2167">
          <cell r="B2167" t="str">
            <v>LME Cash Settlement</v>
          </cell>
          <cell r="F2167">
            <v>1552</v>
          </cell>
          <cell r="M2167">
            <v>37960</v>
          </cell>
        </row>
        <row r="2168">
          <cell r="B2168" t="str">
            <v>LME Cash Settlement</v>
          </cell>
          <cell r="F2168">
            <v>1546</v>
          </cell>
          <cell r="M2168">
            <v>37963</v>
          </cell>
        </row>
        <row r="2169">
          <cell r="B2169" t="str">
            <v>LME Cash Settlement</v>
          </cell>
          <cell r="F2169">
            <v>1545</v>
          </cell>
          <cell r="M2169">
            <v>37964</v>
          </cell>
        </row>
        <row r="2170">
          <cell r="B2170" t="str">
            <v>LME Cash Settlement</v>
          </cell>
          <cell r="F2170">
            <v>1549</v>
          </cell>
          <cell r="M2170">
            <v>37965</v>
          </cell>
        </row>
        <row r="2171">
          <cell r="B2171" t="str">
            <v>LME Cash Settlement</v>
          </cell>
          <cell r="F2171">
            <v>1539</v>
          </cell>
          <cell r="M2171">
            <v>37966</v>
          </cell>
        </row>
        <row r="2172">
          <cell r="B2172" t="str">
            <v>LME Cash Settlement</v>
          </cell>
          <cell r="F2172">
            <v>1546.5</v>
          </cell>
          <cell r="M2172">
            <v>37967</v>
          </cell>
        </row>
        <row r="2173">
          <cell r="B2173" t="str">
            <v>LME Cash Settlement</v>
          </cell>
          <cell r="F2173">
            <v>1549.5</v>
          </cell>
          <cell r="M2173">
            <v>37970</v>
          </cell>
        </row>
        <row r="2174">
          <cell r="B2174" t="str">
            <v>LME Cash Settlement</v>
          </cell>
          <cell r="F2174">
            <v>1556</v>
          </cell>
          <cell r="M2174">
            <v>37971</v>
          </cell>
        </row>
        <row r="2175">
          <cell r="B2175" t="str">
            <v>LME Cash Settlement</v>
          </cell>
          <cell r="F2175">
            <v>1560.5</v>
          </cell>
          <cell r="M2175">
            <v>37972</v>
          </cell>
        </row>
        <row r="2176">
          <cell r="B2176" t="str">
            <v>LME Cash Settlement</v>
          </cell>
          <cell r="F2176">
            <v>1557</v>
          </cell>
          <cell r="M2176">
            <v>37973</v>
          </cell>
        </row>
        <row r="2177">
          <cell r="B2177" t="str">
            <v>LME Cash Settlement</v>
          </cell>
          <cell r="F2177">
            <v>1567.5</v>
          </cell>
          <cell r="M2177">
            <v>37974</v>
          </cell>
        </row>
        <row r="2178">
          <cell r="B2178" t="str">
            <v>LME Cash Settlement</v>
          </cell>
          <cell r="F2178">
            <v>1557.5</v>
          </cell>
          <cell r="M2178">
            <v>37977</v>
          </cell>
        </row>
        <row r="2179">
          <cell r="B2179" t="str">
            <v>LME Cash Settlement</v>
          </cell>
          <cell r="F2179">
            <v>1548</v>
          </cell>
          <cell r="M2179">
            <v>37978</v>
          </cell>
        </row>
        <row r="2180">
          <cell r="B2180" t="str">
            <v>LME Cash Settlement</v>
          </cell>
          <cell r="F2180">
            <v>1576</v>
          </cell>
          <cell r="M2180">
            <v>37979</v>
          </cell>
        </row>
        <row r="2181">
          <cell r="B2181" t="str">
            <v>LME Cash Settlement</v>
          </cell>
          <cell r="F2181">
            <v>1582</v>
          </cell>
          <cell r="M2181">
            <v>37984</v>
          </cell>
        </row>
        <row r="2182">
          <cell r="B2182" t="str">
            <v>LME Cash Settlement</v>
          </cell>
          <cell r="F2182">
            <v>1570</v>
          </cell>
          <cell r="M2182">
            <v>37985</v>
          </cell>
        </row>
        <row r="2183">
          <cell r="B2183" t="str">
            <v>LME Cash Settlement</v>
          </cell>
          <cell r="F2183">
            <v>1592.5</v>
          </cell>
          <cell r="M2183">
            <v>37986</v>
          </cell>
        </row>
        <row r="2184">
          <cell r="B2184" t="str">
            <v>LME Cash Settlement</v>
          </cell>
          <cell r="F2184">
            <v>1601</v>
          </cell>
          <cell r="M2184">
            <v>37988</v>
          </cell>
        </row>
        <row r="2185">
          <cell r="B2185" t="str">
            <v>LME Cash Settlement</v>
          </cell>
          <cell r="F2185">
            <v>1593.5</v>
          </cell>
          <cell r="M2185">
            <v>37991</v>
          </cell>
        </row>
        <row r="2186">
          <cell r="B2186" t="str">
            <v>LME Cash Settlement</v>
          </cell>
          <cell r="F2186">
            <v>1604</v>
          </cell>
          <cell r="M2186">
            <v>37992</v>
          </cell>
        </row>
        <row r="2187">
          <cell r="B2187" t="str">
            <v>LME Cash Settlement</v>
          </cell>
          <cell r="F2187">
            <v>1590.5</v>
          </cell>
          <cell r="M2187">
            <v>37993</v>
          </cell>
        </row>
        <row r="2188">
          <cell r="B2188" t="str">
            <v>LME Cash Settlement</v>
          </cell>
          <cell r="F2188">
            <v>1578.5</v>
          </cell>
          <cell r="M2188">
            <v>37994</v>
          </cell>
        </row>
        <row r="2189">
          <cell r="B2189" t="str">
            <v>LME Cash Settlement</v>
          </cell>
          <cell r="F2189">
            <v>1600</v>
          </cell>
          <cell r="M2189">
            <v>37995</v>
          </cell>
        </row>
        <row r="2190">
          <cell r="B2190" t="str">
            <v>LME Cash Settlement</v>
          </cell>
          <cell r="F2190">
            <v>1606</v>
          </cell>
          <cell r="M2190">
            <v>37998</v>
          </cell>
        </row>
        <row r="2191">
          <cell r="B2191" t="str">
            <v>LME Cash Settlement</v>
          </cell>
          <cell r="F2191">
            <v>1594</v>
          </cell>
          <cell r="M2191">
            <v>37999</v>
          </cell>
        </row>
        <row r="2192">
          <cell r="B2192" t="str">
            <v>LME Cash Settlement</v>
          </cell>
          <cell r="F2192">
            <v>1591</v>
          </cell>
          <cell r="M2192">
            <v>38000</v>
          </cell>
        </row>
        <row r="2193">
          <cell r="B2193" t="str">
            <v>LME Cash Settlement</v>
          </cell>
          <cell r="F2193">
            <v>1601.5</v>
          </cell>
          <cell r="M2193">
            <v>38001</v>
          </cell>
        </row>
        <row r="2194">
          <cell r="B2194" t="str">
            <v>LME Cash Settlement</v>
          </cell>
          <cell r="F2194">
            <v>1610</v>
          </cell>
          <cell r="M2194">
            <v>38002</v>
          </cell>
        </row>
        <row r="2195">
          <cell r="B2195" t="str">
            <v>LME Cash Settlement</v>
          </cell>
          <cell r="F2195">
            <v>1610</v>
          </cell>
          <cell r="M2195">
            <v>38005</v>
          </cell>
        </row>
        <row r="2196">
          <cell r="B2196" t="str">
            <v>LME Cash Settlement</v>
          </cell>
          <cell r="F2196">
            <v>1602.5</v>
          </cell>
          <cell r="M2196">
            <v>38006</v>
          </cell>
        </row>
        <row r="2197">
          <cell r="B2197" t="str">
            <v>LME Cash Settlement</v>
          </cell>
          <cell r="F2197">
            <v>1606.5</v>
          </cell>
          <cell r="M2197">
            <v>38007</v>
          </cell>
        </row>
        <row r="2198">
          <cell r="B2198" t="str">
            <v>LME Cash Settlement</v>
          </cell>
          <cell r="F2198">
            <v>1624.5</v>
          </cell>
          <cell r="M2198">
            <v>38008</v>
          </cell>
        </row>
        <row r="2199">
          <cell r="B2199" t="str">
            <v>LME Cash Settlement</v>
          </cell>
          <cell r="F2199">
            <v>1615.5</v>
          </cell>
          <cell r="M2199">
            <v>38009</v>
          </cell>
        </row>
        <row r="2200">
          <cell r="B2200" t="str">
            <v>LME Cash Settlement</v>
          </cell>
          <cell r="F2200">
            <v>1617</v>
          </cell>
          <cell r="M2200">
            <v>38012</v>
          </cell>
        </row>
        <row r="2201">
          <cell r="B2201" t="str">
            <v>LME Cash Settlement</v>
          </cell>
          <cell r="F2201">
            <v>1612.5</v>
          </cell>
          <cell r="M2201">
            <v>38013</v>
          </cell>
        </row>
        <row r="2202">
          <cell r="B2202" t="str">
            <v>LME Cash Settlement</v>
          </cell>
          <cell r="F2202">
            <v>1620.5</v>
          </cell>
          <cell r="M2202">
            <v>38014</v>
          </cell>
        </row>
        <row r="2203">
          <cell r="B2203" t="str">
            <v>LME Cash Settlement</v>
          </cell>
          <cell r="F2203">
            <v>1631</v>
          </cell>
          <cell r="M2203">
            <v>38015</v>
          </cell>
        </row>
        <row r="2204">
          <cell r="B2204" t="str">
            <v>LME Cash Settlement</v>
          </cell>
          <cell r="F2204">
            <v>1633.5</v>
          </cell>
          <cell r="M2204">
            <v>38016</v>
          </cell>
        </row>
        <row r="2205">
          <cell r="B2205" t="str">
            <v>LME Cash Settlement</v>
          </cell>
          <cell r="F2205">
            <v>1636</v>
          </cell>
          <cell r="M2205">
            <v>38019</v>
          </cell>
        </row>
        <row r="2206">
          <cell r="B2206" t="str">
            <v>LME Cash Settlement</v>
          </cell>
          <cell r="F2206">
            <v>1638</v>
          </cell>
          <cell r="M2206">
            <v>38020</v>
          </cell>
        </row>
        <row r="2207">
          <cell r="B2207" t="str">
            <v>LME Cash Settlement</v>
          </cell>
          <cell r="F2207">
            <v>1646</v>
          </cell>
          <cell r="M2207">
            <v>38021</v>
          </cell>
        </row>
        <row r="2208">
          <cell r="B2208" t="str">
            <v>LME Cash Settlement</v>
          </cell>
          <cell r="F2208">
            <v>1658</v>
          </cell>
          <cell r="M2208">
            <v>38022</v>
          </cell>
        </row>
        <row r="2209">
          <cell r="B2209" t="str">
            <v>LME Cash Settlement</v>
          </cell>
          <cell r="F2209">
            <v>1652</v>
          </cell>
          <cell r="M2209">
            <v>38023</v>
          </cell>
        </row>
        <row r="2210">
          <cell r="B2210" t="str">
            <v>LME Cash Settlement</v>
          </cell>
          <cell r="F2210">
            <v>1666</v>
          </cell>
          <cell r="M2210">
            <v>38026</v>
          </cell>
        </row>
        <row r="2211">
          <cell r="B2211" t="str">
            <v>LME Cash Settlement</v>
          </cell>
          <cell r="F2211">
            <v>1656.5</v>
          </cell>
          <cell r="M2211">
            <v>38027</v>
          </cell>
        </row>
        <row r="2212">
          <cell r="B2212" t="str">
            <v>LME Cash Settlement</v>
          </cell>
          <cell r="F2212">
            <v>1646</v>
          </cell>
          <cell r="M2212">
            <v>38028</v>
          </cell>
        </row>
        <row r="2213">
          <cell r="B2213" t="str">
            <v>LME Cash Settlement</v>
          </cell>
          <cell r="F2213">
            <v>1704</v>
          </cell>
          <cell r="M2213">
            <v>38029</v>
          </cell>
        </row>
        <row r="2214">
          <cell r="B2214" t="str">
            <v>LME Cash Settlement</v>
          </cell>
          <cell r="F2214">
            <v>1695</v>
          </cell>
          <cell r="M2214">
            <v>38030</v>
          </cell>
        </row>
        <row r="2215">
          <cell r="B2215" t="str">
            <v>LME Cash Settlement</v>
          </cell>
          <cell r="F2215">
            <v>1711</v>
          </cell>
          <cell r="M2215">
            <v>38033</v>
          </cell>
        </row>
        <row r="2216">
          <cell r="B2216" t="str">
            <v>LME Cash Settlement</v>
          </cell>
          <cell r="F2216">
            <v>1723.5</v>
          </cell>
          <cell r="M2216">
            <v>38034</v>
          </cell>
        </row>
        <row r="2217">
          <cell r="B2217" t="str">
            <v>LME Cash Settlement</v>
          </cell>
          <cell r="F2217">
            <v>1754</v>
          </cell>
          <cell r="M2217">
            <v>38035</v>
          </cell>
        </row>
        <row r="2218">
          <cell r="B2218" t="str">
            <v>LME Cash Settlement</v>
          </cell>
          <cell r="F2218">
            <v>1727.5</v>
          </cell>
          <cell r="M2218">
            <v>38036</v>
          </cell>
        </row>
        <row r="2219">
          <cell r="B2219" t="str">
            <v>LME Cash Settlement</v>
          </cell>
          <cell r="F2219">
            <v>1707</v>
          </cell>
          <cell r="M2219">
            <v>38037</v>
          </cell>
        </row>
        <row r="2220">
          <cell r="B2220" t="str">
            <v>LME Cash Settlement</v>
          </cell>
          <cell r="F2220">
            <v>1690.5</v>
          </cell>
          <cell r="M2220">
            <v>38040</v>
          </cell>
        </row>
        <row r="2221">
          <cell r="B2221" t="str">
            <v>LME Cash Settlement</v>
          </cell>
          <cell r="F2221">
            <v>1703.5</v>
          </cell>
          <cell r="M2221">
            <v>38041</v>
          </cell>
        </row>
        <row r="2222">
          <cell r="B2222" t="str">
            <v>LME Cash Settlement</v>
          </cell>
          <cell r="F2222">
            <v>1714</v>
          </cell>
          <cell r="M2222">
            <v>38042</v>
          </cell>
        </row>
        <row r="2223">
          <cell r="B2223" t="str">
            <v>LME Cash Settlement</v>
          </cell>
          <cell r="F2223">
            <v>1689</v>
          </cell>
          <cell r="M2223">
            <v>38043</v>
          </cell>
        </row>
        <row r="2224">
          <cell r="B2224" t="str">
            <v>LME Cash Settlement</v>
          </cell>
          <cell r="F2224">
            <v>1702</v>
          </cell>
          <cell r="M2224">
            <v>38044</v>
          </cell>
        </row>
        <row r="2225">
          <cell r="B2225" t="str">
            <v>LME Cash Settlement</v>
          </cell>
          <cell r="F2225">
            <v>1719</v>
          </cell>
          <cell r="M2225">
            <v>38047</v>
          </cell>
        </row>
        <row r="2226">
          <cell r="B2226" t="str">
            <v>LME Cash Settlement</v>
          </cell>
          <cell r="F2226">
            <v>1708.5</v>
          </cell>
          <cell r="M2226">
            <v>38048</v>
          </cell>
        </row>
        <row r="2227">
          <cell r="B2227" t="str">
            <v>LME Cash Settlement</v>
          </cell>
          <cell r="F2227">
            <v>1690.5</v>
          </cell>
          <cell r="M2227">
            <v>38049</v>
          </cell>
        </row>
        <row r="2228">
          <cell r="B2228" t="str">
            <v>LME Cash Settlement</v>
          </cell>
          <cell r="F2228">
            <v>1646.5</v>
          </cell>
          <cell r="M2228">
            <v>38050</v>
          </cell>
        </row>
        <row r="2229">
          <cell r="B2229" t="str">
            <v>LME Cash Settlement</v>
          </cell>
          <cell r="F2229">
            <v>1635</v>
          </cell>
          <cell r="M2229">
            <v>38051</v>
          </cell>
        </row>
        <row r="2230">
          <cell r="B2230" t="str">
            <v>LME Cash Settlement</v>
          </cell>
          <cell r="F2230">
            <v>1648.5</v>
          </cell>
          <cell r="M2230">
            <v>38054</v>
          </cell>
        </row>
        <row r="2231">
          <cell r="B2231" t="str">
            <v>LME Cash Settlement</v>
          </cell>
          <cell r="F2231">
            <v>1625.5</v>
          </cell>
          <cell r="M2231">
            <v>38055</v>
          </cell>
        </row>
        <row r="2232">
          <cell r="B2232" t="str">
            <v>LME Cash Settlement</v>
          </cell>
          <cell r="F2232">
            <v>1638</v>
          </cell>
          <cell r="M2232">
            <v>38056</v>
          </cell>
        </row>
        <row r="2233">
          <cell r="B2233" t="str">
            <v>LME Cash Settlement</v>
          </cell>
          <cell r="F2233">
            <v>1649</v>
          </cell>
          <cell r="M2233">
            <v>38057</v>
          </cell>
        </row>
        <row r="2234">
          <cell r="B2234" t="str">
            <v>LME Cash Settlement</v>
          </cell>
          <cell r="F2234">
            <v>1656</v>
          </cell>
          <cell r="M2234">
            <v>38058</v>
          </cell>
        </row>
        <row r="2235">
          <cell r="B2235" t="str">
            <v>LME Cash Settlement</v>
          </cell>
          <cell r="F2235">
            <v>1645</v>
          </cell>
          <cell r="M2235">
            <v>38061</v>
          </cell>
        </row>
        <row r="2236">
          <cell r="B2236" t="str">
            <v>LME Cash Settlement</v>
          </cell>
          <cell r="F2236">
            <v>1658.5</v>
          </cell>
          <cell r="M2236">
            <v>38062</v>
          </cell>
        </row>
        <row r="2237">
          <cell r="B2237" t="str">
            <v>LME Cash Settlement</v>
          </cell>
          <cell r="F2237">
            <v>1666</v>
          </cell>
          <cell r="M2237">
            <v>38063</v>
          </cell>
        </row>
        <row r="2238">
          <cell r="B2238" t="str">
            <v>LME Cash Settlement</v>
          </cell>
          <cell r="F2238">
            <v>1640</v>
          </cell>
          <cell r="M2238">
            <v>38064</v>
          </cell>
        </row>
        <row r="2239">
          <cell r="B2239" t="str">
            <v>LME Cash Settlement</v>
          </cell>
          <cell r="F2239">
            <v>1652.5</v>
          </cell>
          <cell r="M2239">
            <v>38065</v>
          </cell>
        </row>
        <row r="2240">
          <cell r="B2240" t="str">
            <v>LME Cash Settlement</v>
          </cell>
          <cell r="F2240">
            <v>1663</v>
          </cell>
          <cell r="M2240">
            <v>38068</v>
          </cell>
        </row>
        <row r="2241">
          <cell r="B2241" t="str">
            <v>LME Cash Settlement</v>
          </cell>
          <cell r="F2241">
            <v>1625</v>
          </cell>
          <cell r="M2241">
            <v>38069</v>
          </cell>
        </row>
        <row r="2242">
          <cell r="B2242" t="str">
            <v>LME Cash Settlement</v>
          </cell>
          <cell r="F2242">
            <v>1625</v>
          </cell>
          <cell r="M2242">
            <v>38070</v>
          </cell>
        </row>
        <row r="2243">
          <cell r="B2243" t="str">
            <v>LME Cash Settlement</v>
          </cell>
          <cell r="F2243">
            <v>1634</v>
          </cell>
          <cell r="M2243">
            <v>38071</v>
          </cell>
        </row>
        <row r="2244">
          <cell r="B2244" t="str">
            <v>LME Cash Settlement</v>
          </cell>
          <cell r="F2244">
            <v>1644</v>
          </cell>
          <cell r="M2244">
            <v>38072</v>
          </cell>
        </row>
        <row r="2245">
          <cell r="B2245" t="str">
            <v>LME Cash Settlement</v>
          </cell>
          <cell r="F2245">
            <v>1664.5</v>
          </cell>
          <cell r="M2245">
            <v>38075</v>
          </cell>
        </row>
        <row r="2246">
          <cell r="B2246" t="str">
            <v>LME Cash Settlement</v>
          </cell>
          <cell r="F2246">
            <v>1674</v>
          </cell>
          <cell r="M2246">
            <v>38076</v>
          </cell>
        </row>
        <row r="2247">
          <cell r="B2247" t="str">
            <v>LME Cash Settlement</v>
          </cell>
          <cell r="F2247">
            <v>1688.5</v>
          </cell>
          <cell r="M2247">
            <v>38077</v>
          </cell>
        </row>
        <row r="2248">
          <cell r="B2248" t="str">
            <v>LME Cash Settlement</v>
          </cell>
          <cell r="F2248">
            <v>1723</v>
          </cell>
          <cell r="M2248">
            <v>38078</v>
          </cell>
        </row>
        <row r="2249">
          <cell r="B2249" t="str">
            <v>LME Cash Settlement</v>
          </cell>
          <cell r="F2249">
            <v>1740</v>
          </cell>
          <cell r="M2249">
            <v>38079</v>
          </cell>
        </row>
        <row r="2250">
          <cell r="B2250" t="str">
            <v>LME Cash Settlement</v>
          </cell>
          <cell r="F2250">
            <v>1746</v>
          </cell>
          <cell r="M2250">
            <v>38082</v>
          </cell>
        </row>
        <row r="2251">
          <cell r="B2251" t="str">
            <v>LME Cash Settlement</v>
          </cell>
          <cell r="F2251">
            <v>1725</v>
          </cell>
          <cell r="M2251">
            <v>38083</v>
          </cell>
        </row>
        <row r="2252">
          <cell r="B2252" t="str">
            <v>LME Cash Settlement</v>
          </cell>
          <cell r="F2252">
            <v>1734</v>
          </cell>
          <cell r="M2252">
            <v>38084</v>
          </cell>
        </row>
        <row r="2253">
          <cell r="B2253" t="str">
            <v>LME Cash Settlement</v>
          </cell>
          <cell r="F2253">
            <v>1724</v>
          </cell>
          <cell r="M2253">
            <v>38085</v>
          </cell>
        </row>
        <row r="2254">
          <cell r="B2254" t="str">
            <v>LME Cash Settlement</v>
          </cell>
          <cell r="F2254">
            <v>1730.5</v>
          </cell>
          <cell r="M2254">
            <v>38090</v>
          </cell>
        </row>
        <row r="2255">
          <cell r="B2255" t="str">
            <v>LME Cash Settlement</v>
          </cell>
          <cell r="F2255">
            <v>1748</v>
          </cell>
          <cell r="M2255">
            <v>38091</v>
          </cell>
        </row>
        <row r="2256">
          <cell r="B2256" t="str">
            <v>LME Cash Settlement</v>
          </cell>
          <cell r="F2256">
            <v>1782</v>
          </cell>
          <cell r="M2256">
            <v>38092</v>
          </cell>
        </row>
        <row r="2257">
          <cell r="B2257" t="str">
            <v>LME Cash Settlement</v>
          </cell>
          <cell r="F2257">
            <v>1802</v>
          </cell>
          <cell r="M2257">
            <v>38093</v>
          </cell>
        </row>
        <row r="2258">
          <cell r="B2258" t="str">
            <v>LME Cash Settlement</v>
          </cell>
          <cell r="F2258">
            <v>1824</v>
          </cell>
          <cell r="M2258">
            <v>38096</v>
          </cell>
        </row>
        <row r="2259">
          <cell r="B2259" t="str">
            <v>LME Cash Settlement</v>
          </cell>
          <cell r="F2259">
            <v>1826</v>
          </cell>
          <cell r="M2259">
            <v>38097</v>
          </cell>
        </row>
        <row r="2260">
          <cell r="B2260" t="str">
            <v>LME Cash Settlement</v>
          </cell>
          <cell r="F2260">
            <v>1705</v>
          </cell>
          <cell r="M2260">
            <v>38098</v>
          </cell>
        </row>
        <row r="2261">
          <cell r="B2261" t="str">
            <v>LME Cash Settlement</v>
          </cell>
          <cell r="F2261">
            <v>1707</v>
          </cell>
          <cell r="M2261">
            <v>38099</v>
          </cell>
        </row>
        <row r="2262">
          <cell r="B2262" t="str">
            <v>LME Cash Settlement</v>
          </cell>
          <cell r="F2262">
            <v>1716</v>
          </cell>
          <cell r="M2262">
            <v>38100</v>
          </cell>
        </row>
        <row r="2263">
          <cell r="B2263" t="str">
            <v>LME Cash Settlement</v>
          </cell>
          <cell r="F2263">
            <v>1709</v>
          </cell>
          <cell r="M2263">
            <v>38103</v>
          </cell>
        </row>
        <row r="2264">
          <cell r="B2264" t="str">
            <v>LME Cash Settlement</v>
          </cell>
          <cell r="F2264">
            <v>1709.5</v>
          </cell>
          <cell r="M2264">
            <v>38104</v>
          </cell>
        </row>
        <row r="2265">
          <cell r="B2265" t="str">
            <v>LME Cash Settlement</v>
          </cell>
          <cell r="F2265">
            <v>1645.5</v>
          </cell>
          <cell r="M2265">
            <v>38105</v>
          </cell>
        </row>
        <row r="2266">
          <cell r="B2266" t="str">
            <v>LME Cash Settlement</v>
          </cell>
          <cell r="F2266">
            <v>1653</v>
          </cell>
          <cell r="M2266">
            <v>38106</v>
          </cell>
        </row>
        <row r="2267">
          <cell r="B2267" t="str">
            <v>LME Cash Settlement</v>
          </cell>
          <cell r="F2267">
            <v>1653.5</v>
          </cell>
          <cell r="M2267">
            <v>38107</v>
          </cell>
        </row>
        <row r="2268">
          <cell r="B2268" t="str">
            <v>LME Cash Settlement</v>
          </cell>
          <cell r="F2268">
            <v>1675.5</v>
          </cell>
          <cell r="M2268">
            <v>38111</v>
          </cell>
        </row>
        <row r="2269">
          <cell r="B2269" t="str">
            <v>LME Cash Settlement</v>
          </cell>
          <cell r="F2269">
            <v>1662</v>
          </cell>
          <cell r="M2269">
            <v>38112</v>
          </cell>
        </row>
        <row r="2270">
          <cell r="B2270" t="str">
            <v>LME Cash Settlement</v>
          </cell>
          <cell r="F2270">
            <v>1666.5</v>
          </cell>
          <cell r="M2270">
            <v>38113</v>
          </cell>
        </row>
        <row r="2271">
          <cell r="B2271" t="str">
            <v>LME Cash Settlement</v>
          </cell>
          <cell r="F2271">
            <v>1637</v>
          </cell>
          <cell r="M2271">
            <v>38114</v>
          </cell>
        </row>
        <row r="2272">
          <cell r="B2272" t="str">
            <v>LME Cash Settlement</v>
          </cell>
          <cell r="F2272">
            <v>1575</v>
          </cell>
          <cell r="M2272">
            <v>38117</v>
          </cell>
        </row>
        <row r="2273">
          <cell r="B2273" t="str">
            <v>LME Cash Settlement</v>
          </cell>
          <cell r="F2273">
            <v>1580.5</v>
          </cell>
          <cell r="M2273">
            <v>38118</v>
          </cell>
        </row>
        <row r="2274">
          <cell r="B2274" t="str">
            <v>LME Cash Settlement</v>
          </cell>
          <cell r="F2274">
            <v>1610</v>
          </cell>
          <cell r="M2274">
            <v>38119</v>
          </cell>
        </row>
        <row r="2275">
          <cell r="B2275" t="str">
            <v>LME Cash Settlement</v>
          </cell>
          <cell r="F2275">
            <v>1588.5</v>
          </cell>
          <cell r="M2275">
            <v>38120</v>
          </cell>
        </row>
        <row r="2276">
          <cell r="B2276" t="str">
            <v>LME Cash Settlement</v>
          </cell>
          <cell r="F2276">
            <v>1589.5</v>
          </cell>
          <cell r="M2276">
            <v>38121</v>
          </cell>
        </row>
        <row r="2277">
          <cell r="B2277" t="str">
            <v>LME Cash Settlement</v>
          </cell>
          <cell r="F2277">
            <v>1590</v>
          </cell>
          <cell r="M2277">
            <v>38124</v>
          </cell>
        </row>
        <row r="2278">
          <cell r="B2278" t="str">
            <v>LME Cash Settlement</v>
          </cell>
          <cell r="F2278">
            <v>1593</v>
          </cell>
          <cell r="M2278">
            <v>38125</v>
          </cell>
        </row>
        <row r="2279">
          <cell r="B2279" t="str">
            <v>LME Cash Settlement</v>
          </cell>
          <cell r="F2279">
            <v>1616</v>
          </cell>
          <cell r="M2279">
            <v>38126</v>
          </cell>
        </row>
        <row r="2280">
          <cell r="B2280" t="str">
            <v>LME Cash Settlement</v>
          </cell>
          <cell r="F2280">
            <v>1605</v>
          </cell>
          <cell r="M2280">
            <v>38127</v>
          </cell>
        </row>
        <row r="2281">
          <cell r="B2281" t="str">
            <v>LME Cash Settlement</v>
          </cell>
          <cell r="F2281">
            <v>1623.5</v>
          </cell>
          <cell r="M2281">
            <v>38128</v>
          </cell>
        </row>
        <row r="2282">
          <cell r="B2282" t="str">
            <v>LME Cash Settlement</v>
          </cell>
          <cell r="F2282">
            <v>1639</v>
          </cell>
          <cell r="M2282">
            <v>38131</v>
          </cell>
        </row>
        <row r="2283">
          <cell r="B2283" t="str">
            <v>LME Cash Settlement</v>
          </cell>
          <cell r="F2283">
            <v>1637</v>
          </cell>
          <cell r="M2283">
            <v>38132</v>
          </cell>
        </row>
        <row r="2284">
          <cell r="B2284" t="str">
            <v>LME Cash Settlement</v>
          </cell>
          <cell r="F2284">
            <v>1647</v>
          </cell>
          <cell r="M2284">
            <v>38133</v>
          </cell>
        </row>
        <row r="2285">
          <cell r="B2285" t="str">
            <v>LME Cash Settlement</v>
          </cell>
          <cell r="F2285">
            <v>1652.5</v>
          </cell>
          <cell r="M2285">
            <v>38134</v>
          </cell>
        </row>
        <row r="2286">
          <cell r="B2286" t="str">
            <v>LME Cash Settlement</v>
          </cell>
          <cell r="F2286">
            <v>1660.5</v>
          </cell>
          <cell r="M2286">
            <v>38135</v>
          </cell>
        </row>
        <row r="2287">
          <cell r="B2287" t="str">
            <v>LME Cash Settlement</v>
          </cell>
          <cell r="F2287">
            <v>1681.5</v>
          </cell>
          <cell r="M2287">
            <v>38139</v>
          </cell>
        </row>
        <row r="2288">
          <cell r="B2288" t="str">
            <v>LME Cash Settlement</v>
          </cell>
          <cell r="F2288">
            <v>1703.5</v>
          </cell>
          <cell r="M2288">
            <v>38140</v>
          </cell>
        </row>
        <row r="2289">
          <cell r="B2289" t="str">
            <v>LME Cash Settlement</v>
          </cell>
          <cell r="F2289">
            <v>1662.5</v>
          </cell>
          <cell r="M2289">
            <v>38141</v>
          </cell>
        </row>
        <row r="2290">
          <cell r="B2290" t="str">
            <v>LME Cash Settlement</v>
          </cell>
          <cell r="F2290">
            <v>1641</v>
          </cell>
          <cell r="M2290">
            <v>38142</v>
          </cell>
        </row>
        <row r="2291">
          <cell r="B2291" t="str">
            <v>LME Cash Settlement</v>
          </cell>
          <cell r="F2291">
            <v>1657.5</v>
          </cell>
          <cell r="M2291">
            <v>38145</v>
          </cell>
        </row>
        <row r="2292">
          <cell r="B2292" t="str">
            <v>LME Cash Settlement</v>
          </cell>
          <cell r="F2292">
            <v>1658</v>
          </cell>
          <cell r="M2292">
            <v>38146</v>
          </cell>
        </row>
        <row r="2293">
          <cell r="B2293" t="str">
            <v>LME Cash Settlement</v>
          </cell>
          <cell r="F2293">
            <v>1658</v>
          </cell>
          <cell r="M2293">
            <v>38147</v>
          </cell>
        </row>
        <row r="2294">
          <cell r="B2294" t="str">
            <v>LME Cash Settlement</v>
          </cell>
          <cell r="F2294">
            <v>1625.5</v>
          </cell>
          <cell r="M2294">
            <v>38148</v>
          </cell>
        </row>
        <row r="2295">
          <cell r="B2295" t="str">
            <v>LME Cash Settlement</v>
          </cell>
          <cell r="F2295">
            <v>1627.5</v>
          </cell>
          <cell r="M2295">
            <v>38149</v>
          </cell>
        </row>
        <row r="2296">
          <cell r="B2296" t="str">
            <v>LME Cash Settlement</v>
          </cell>
          <cell r="F2296">
            <v>1634.5</v>
          </cell>
          <cell r="M2296">
            <v>38152</v>
          </cell>
        </row>
        <row r="2297">
          <cell r="B2297" t="str">
            <v>LME Cash Settlement</v>
          </cell>
          <cell r="F2297">
            <v>1622</v>
          </cell>
          <cell r="M2297">
            <v>38153</v>
          </cell>
        </row>
        <row r="2298">
          <cell r="B2298" t="str">
            <v>LME Cash Settlement</v>
          </cell>
          <cell r="F2298">
            <v>1657.5</v>
          </cell>
          <cell r="M2298">
            <v>38154</v>
          </cell>
        </row>
        <row r="2299">
          <cell r="B2299" t="str">
            <v>LME Cash Settlement</v>
          </cell>
          <cell r="F2299">
            <v>1692.5</v>
          </cell>
          <cell r="M2299">
            <v>38155</v>
          </cell>
        </row>
        <row r="2300">
          <cell r="B2300" t="str">
            <v>LME Cash Settlement</v>
          </cell>
          <cell r="F2300">
            <v>1709.5</v>
          </cell>
          <cell r="M2300">
            <v>38156</v>
          </cell>
        </row>
        <row r="2301">
          <cell r="B2301" t="str">
            <v>LME Cash Settlement</v>
          </cell>
          <cell r="F2301">
            <v>1721</v>
          </cell>
          <cell r="M2301">
            <v>38159</v>
          </cell>
        </row>
        <row r="2302">
          <cell r="B2302" t="str">
            <v>LME Cash Settlement</v>
          </cell>
          <cell r="F2302">
            <v>1695</v>
          </cell>
          <cell r="M2302">
            <v>38160</v>
          </cell>
        </row>
        <row r="2303">
          <cell r="B2303" t="str">
            <v>LME Cash Settlement</v>
          </cell>
          <cell r="F2303">
            <v>1716.5</v>
          </cell>
          <cell r="M2303">
            <v>38161</v>
          </cell>
        </row>
        <row r="2304">
          <cell r="B2304" t="str">
            <v>LME Cash Settlement</v>
          </cell>
          <cell r="F2304">
            <v>1716</v>
          </cell>
          <cell r="M2304">
            <v>38162</v>
          </cell>
        </row>
        <row r="2305">
          <cell r="B2305" t="str">
            <v>LME Cash Settlement</v>
          </cell>
          <cell r="F2305">
            <v>1719</v>
          </cell>
          <cell r="M2305">
            <v>38163</v>
          </cell>
        </row>
        <row r="2306">
          <cell r="B2306" t="str">
            <v>LME Cash Settlement</v>
          </cell>
          <cell r="F2306">
            <v>1711.5</v>
          </cell>
          <cell r="M2306">
            <v>38166</v>
          </cell>
        </row>
        <row r="2307">
          <cell r="B2307" t="str">
            <v>LME Cash Settlement</v>
          </cell>
          <cell r="F2307">
            <v>1708.5</v>
          </cell>
          <cell r="M2307">
            <v>38167</v>
          </cell>
        </row>
        <row r="2308">
          <cell r="B2308" t="str">
            <v>LME Cash Settlement</v>
          </cell>
          <cell r="F2308">
            <v>1698.5</v>
          </cell>
          <cell r="M2308">
            <v>38168</v>
          </cell>
        </row>
        <row r="2309">
          <cell r="B2309" t="str">
            <v>LME Cash Settlement</v>
          </cell>
          <cell r="F2309">
            <v>1695</v>
          </cell>
          <cell r="M2309">
            <v>38169</v>
          </cell>
        </row>
        <row r="2310">
          <cell r="B2310" t="str">
            <v>LME Cash Settlement</v>
          </cell>
          <cell r="F2310">
            <v>1708</v>
          </cell>
          <cell r="M2310">
            <v>38170</v>
          </cell>
        </row>
        <row r="2311">
          <cell r="B2311" t="str">
            <v>LME Cash Settlement</v>
          </cell>
          <cell r="F2311">
            <v>1722</v>
          </cell>
          <cell r="M2311">
            <v>38173</v>
          </cell>
        </row>
        <row r="2312">
          <cell r="B2312" t="str">
            <v>LME Cash Settlement</v>
          </cell>
          <cell r="F2312">
            <v>1734</v>
          </cell>
          <cell r="M2312">
            <v>38174</v>
          </cell>
        </row>
        <row r="2313">
          <cell r="B2313" t="str">
            <v>LME Cash Settlement</v>
          </cell>
          <cell r="F2313">
            <v>1729</v>
          </cell>
          <cell r="M2313">
            <v>38175</v>
          </cell>
        </row>
        <row r="2314">
          <cell r="B2314" t="str">
            <v>LME Cash Settlement</v>
          </cell>
          <cell r="F2314">
            <v>1742.5</v>
          </cell>
          <cell r="M2314">
            <v>38176</v>
          </cell>
        </row>
        <row r="2315">
          <cell r="B2315" t="str">
            <v>LME Cash Settlement</v>
          </cell>
          <cell r="F2315">
            <v>1759</v>
          </cell>
          <cell r="M2315">
            <v>38177</v>
          </cell>
        </row>
        <row r="2316">
          <cell r="B2316" t="str">
            <v>LME Cash Settlement</v>
          </cell>
          <cell r="F2316">
            <v>1752</v>
          </cell>
          <cell r="M2316">
            <v>38180</v>
          </cell>
        </row>
        <row r="2317">
          <cell r="B2317" t="str">
            <v>LME Cash Settlement</v>
          </cell>
          <cell r="F2317">
            <v>1743</v>
          </cell>
          <cell r="M2317">
            <v>38181</v>
          </cell>
        </row>
        <row r="2318">
          <cell r="B2318" t="str">
            <v>LME Cash Settlement</v>
          </cell>
          <cell r="F2318">
            <v>1720.5</v>
          </cell>
          <cell r="M2318">
            <v>38182</v>
          </cell>
        </row>
        <row r="2319">
          <cell r="B2319" t="str">
            <v>LME Cash Settlement</v>
          </cell>
          <cell r="F2319">
            <v>1709.5</v>
          </cell>
          <cell r="M2319">
            <v>38183</v>
          </cell>
        </row>
        <row r="2320">
          <cell r="B2320" t="str">
            <v>LME Cash Settlement</v>
          </cell>
          <cell r="F2320">
            <v>1732</v>
          </cell>
          <cell r="M2320">
            <v>38184</v>
          </cell>
        </row>
        <row r="2321">
          <cell r="B2321" t="str">
            <v>LME Cash Settlement</v>
          </cell>
          <cell r="F2321">
            <v>1739</v>
          </cell>
          <cell r="M2321">
            <v>38187</v>
          </cell>
        </row>
        <row r="2322">
          <cell r="B2322" t="str">
            <v>LME Cash Settlement</v>
          </cell>
          <cell r="F2322">
            <v>1719.5</v>
          </cell>
          <cell r="M2322">
            <v>38188</v>
          </cell>
        </row>
        <row r="2323">
          <cell r="B2323" t="str">
            <v>LME Cash Settlement</v>
          </cell>
          <cell r="F2323">
            <v>1694</v>
          </cell>
          <cell r="M2323">
            <v>38189</v>
          </cell>
        </row>
        <row r="2324">
          <cell r="B2324" t="str">
            <v>LME Cash Settlement</v>
          </cell>
          <cell r="F2324">
            <v>1691</v>
          </cell>
          <cell r="M2324">
            <v>38190</v>
          </cell>
        </row>
        <row r="2325">
          <cell r="B2325" t="str">
            <v>LME Cash Settlement</v>
          </cell>
          <cell r="F2325">
            <v>1653</v>
          </cell>
          <cell r="M2325">
            <v>38191</v>
          </cell>
        </row>
        <row r="2326">
          <cell r="B2326" t="str">
            <v>LME Cash Settlement</v>
          </cell>
          <cell r="F2326">
            <v>1667.5</v>
          </cell>
          <cell r="M2326">
            <v>38194</v>
          </cell>
        </row>
        <row r="2327">
          <cell r="B2327" t="str">
            <v>LME Cash Settlement</v>
          </cell>
          <cell r="F2327">
            <v>1660</v>
          </cell>
          <cell r="M2327">
            <v>38195</v>
          </cell>
        </row>
        <row r="2328">
          <cell r="B2328" t="str">
            <v>LME Cash Settlement</v>
          </cell>
          <cell r="F2328">
            <v>1671</v>
          </cell>
          <cell r="M2328">
            <v>38196</v>
          </cell>
        </row>
        <row r="2329">
          <cell r="B2329" t="str">
            <v>LME Cash Settlement</v>
          </cell>
          <cell r="F2329">
            <v>1684</v>
          </cell>
          <cell r="M2329">
            <v>38197</v>
          </cell>
        </row>
        <row r="2330">
          <cell r="B2330" t="str">
            <v>LME Cash Settlement</v>
          </cell>
          <cell r="F2330">
            <v>1687</v>
          </cell>
          <cell r="M2330">
            <v>38198</v>
          </cell>
        </row>
        <row r="2331">
          <cell r="B2331" t="str">
            <v>LME Cash Settlement</v>
          </cell>
          <cell r="F2331">
            <v>1683</v>
          </cell>
          <cell r="M2331">
            <v>38201</v>
          </cell>
        </row>
        <row r="2332">
          <cell r="B2332" t="str">
            <v>LME Cash Settlement</v>
          </cell>
          <cell r="F2332">
            <v>1687.5</v>
          </cell>
          <cell r="M2332">
            <v>38202</v>
          </cell>
        </row>
        <row r="2333">
          <cell r="B2333" t="str">
            <v>LME Cash Settlement</v>
          </cell>
          <cell r="F2333">
            <v>1676</v>
          </cell>
          <cell r="M2333">
            <v>38203</v>
          </cell>
        </row>
        <row r="2334">
          <cell r="B2334" t="str">
            <v>LME Cash Settlement</v>
          </cell>
          <cell r="F2334">
            <v>1686</v>
          </cell>
          <cell r="M2334">
            <v>38204</v>
          </cell>
        </row>
        <row r="2335">
          <cell r="B2335" t="str">
            <v>LME Cash Settlement</v>
          </cell>
          <cell r="F2335">
            <v>1675</v>
          </cell>
          <cell r="M2335">
            <v>38205</v>
          </cell>
        </row>
        <row r="2336">
          <cell r="B2336" t="str">
            <v>LME Cash Settlement</v>
          </cell>
          <cell r="F2336">
            <v>1653</v>
          </cell>
          <cell r="M2336">
            <v>38208</v>
          </cell>
        </row>
        <row r="2337">
          <cell r="B2337" t="str">
            <v>LME Cash Settlement</v>
          </cell>
          <cell r="F2337">
            <v>1664</v>
          </cell>
          <cell r="M2337">
            <v>38209</v>
          </cell>
        </row>
        <row r="2338">
          <cell r="B2338" t="str">
            <v>LME Cash Settlement</v>
          </cell>
          <cell r="F2338">
            <v>1675</v>
          </cell>
          <cell r="M2338">
            <v>38210</v>
          </cell>
        </row>
        <row r="2339">
          <cell r="B2339" t="str">
            <v>LME Cash Settlement</v>
          </cell>
          <cell r="F2339">
            <v>1685</v>
          </cell>
          <cell r="M2339">
            <v>38211</v>
          </cell>
        </row>
        <row r="2340">
          <cell r="B2340" t="str">
            <v>LME Cash Settlement</v>
          </cell>
          <cell r="F2340">
            <v>1710</v>
          </cell>
          <cell r="M2340">
            <v>38212</v>
          </cell>
        </row>
        <row r="2341">
          <cell r="B2341" t="str">
            <v>LME Cash Settlement</v>
          </cell>
          <cell r="F2341">
            <v>1726</v>
          </cell>
          <cell r="M2341">
            <v>38215</v>
          </cell>
        </row>
        <row r="2342">
          <cell r="B2342" t="str">
            <v>LME Cash Settlement</v>
          </cell>
          <cell r="F2342">
            <v>1714.5</v>
          </cell>
          <cell r="M2342">
            <v>38216</v>
          </cell>
        </row>
        <row r="2343">
          <cell r="B2343" t="str">
            <v>LME Cash Settlement</v>
          </cell>
          <cell r="F2343">
            <v>1707</v>
          </cell>
          <cell r="M2343">
            <v>38217</v>
          </cell>
        </row>
        <row r="2344">
          <cell r="B2344" t="str">
            <v>LME Cash Settlement</v>
          </cell>
          <cell r="F2344">
            <v>1712</v>
          </cell>
          <cell r="M2344">
            <v>38218</v>
          </cell>
        </row>
        <row r="2345">
          <cell r="B2345" t="str">
            <v>LME Cash Settlement</v>
          </cell>
          <cell r="F2345">
            <v>1720</v>
          </cell>
          <cell r="M2345">
            <v>38219</v>
          </cell>
        </row>
        <row r="2346">
          <cell r="B2346" t="str">
            <v>LME Cash Settlement</v>
          </cell>
          <cell r="F2346">
            <v>1710.5</v>
          </cell>
          <cell r="M2346">
            <v>38222</v>
          </cell>
        </row>
        <row r="2347">
          <cell r="B2347" t="str">
            <v>LME Cash Settlement</v>
          </cell>
          <cell r="F2347">
            <v>1706</v>
          </cell>
          <cell r="M2347">
            <v>38223</v>
          </cell>
        </row>
        <row r="2348">
          <cell r="B2348" t="str">
            <v>LME Cash Settlement</v>
          </cell>
          <cell r="F2348">
            <v>1682</v>
          </cell>
          <cell r="M2348">
            <v>38224</v>
          </cell>
        </row>
        <row r="2349">
          <cell r="B2349" t="str">
            <v>LME Cash Settlement</v>
          </cell>
          <cell r="F2349">
            <v>1692</v>
          </cell>
          <cell r="M2349">
            <v>38225</v>
          </cell>
        </row>
        <row r="2350">
          <cell r="B2350" t="str">
            <v>LME Cash Settlement</v>
          </cell>
          <cell r="F2350">
            <v>1691.5</v>
          </cell>
          <cell r="M2350">
            <v>38226</v>
          </cell>
        </row>
        <row r="2351">
          <cell r="B2351" t="str">
            <v>LME Cash Settlement</v>
          </cell>
          <cell r="F2351">
            <v>1688.5</v>
          </cell>
          <cell r="M2351">
            <v>38230</v>
          </cell>
        </row>
        <row r="2352">
          <cell r="B2352" t="str">
            <v>LME Cash Settlement</v>
          </cell>
          <cell r="F2352">
            <v>1683</v>
          </cell>
          <cell r="M2352">
            <v>38231</v>
          </cell>
        </row>
        <row r="2353">
          <cell r="B2353" t="str">
            <v>LME Cash Settlement</v>
          </cell>
          <cell r="F2353">
            <v>1677</v>
          </cell>
          <cell r="M2353">
            <v>38232</v>
          </cell>
        </row>
        <row r="2354">
          <cell r="B2354" t="str">
            <v>LME Cash Settlement</v>
          </cell>
          <cell r="F2354">
            <v>1661.5</v>
          </cell>
          <cell r="M2354">
            <v>38233</v>
          </cell>
        </row>
        <row r="2355">
          <cell r="B2355" t="str">
            <v>LME Cash Settlement</v>
          </cell>
          <cell r="F2355">
            <v>1647</v>
          </cell>
          <cell r="M2355">
            <v>38236</v>
          </cell>
        </row>
        <row r="2356">
          <cell r="B2356" t="str">
            <v>LME Cash Settlement</v>
          </cell>
          <cell r="F2356">
            <v>1647.5</v>
          </cell>
          <cell r="M2356">
            <v>38237</v>
          </cell>
        </row>
        <row r="2357">
          <cell r="B2357" t="str">
            <v>LME Cash Settlement</v>
          </cell>
          <cell r="F2357">
            <v>1654</v>
          </cell>
          <cell r="M2357">
            <v>38238</v>
          </cell>
        </row>
        <row r="2358">
          <cell r="B2358" t="str">
            <v>LME Cash Settlement</v>
          </cell>
          <cell r="F2358">
            <v>1648</v>
          </cell>
          <cell r="M2358">
            <v>38239</v>
          </cell>
        </row>
        <row r="2359">
          <cell r="B2359" t="str">
            <v>LME Cash Settlement</v>
          </cell>
          <cell r="F2359">
            <v>1665</v>
          </cell>
          <cell r="M2359">
            <v>38240</v>
          </cell>
        </row>
        <row r="2360">
          <cell r="B2360" t="str">
            <v>LME Cash Settlement</v>
          </cell>
          <cell r="F2360">
            <v>1681</v>
          </cell>
          <cell r="M2360">
            <v>38243</v>
          </cell>
        </row>
        <row r="2361">
          <cell r="B2361" t="str">
            <v>LME Cash Settlement</v>
          </cell>
          <cell r="F2361">
            <v>1684</v>
          </cell>
          <cell r="M2361">
            <v>38244</v>
          </cell>
        </row>
        <row r="2362">
          <cell r="B2362" t="str">
            <v>LME Cash Settlement</v>
          </cell>
          <cell r="F2362">
            <v>1701</v>
          </cell>
          <cell r="M2362">
            <v>38245</v>
          </cell>
        </row>
        <row r="2363">
          <cell r="B2363" t="str">
            <v>LME Cash Settlement</v>
          </cell>
          <cell r="F2363">
            <v>1703</v>
          </cell>
          <cell r="M2363">
            <v>38246</v>
          </cell>
        </row>
        <row r="2364">
          <cell r="B2364" t="str">
            <v>LME Cash Settlement</v>
          </cell>
          <cell r="F2364">
            <v>1712</v>
          </cell>
          <cell r="M2364">
            <v>38247</v>
          </cell>
        </row>
        <row r="2365">
          <cell r="B2365" t="str">
            <v>LME Cash Settlement</v>
          </cell>
          <cell r="F2365">
            <v>1711.5</v>
          </cell>
          <cell r="M2365">
            <v>38250</v>
          </cell>
        </row>
        <row r="2366">
          <cell r="B2366" t="str">
            <v>LME Cash Settlement</v>
          </cell>
          <cell r="F2366">
            <v>1798</v>
          </cell>
          <cell r="M2366">
            <v>38251</v>
          </cell>
        </row>
        <row r="2367">
          <cell r="B2367" t="str">
            <v>LME Cash Settlement</v>
          </cell>
          <cell r="F2367">
            <v>1802</v>
          </cell>
          <cell r="M2367">
            <v>38252</v>
          </cell>
        </row>
        <row r="2368">
          <cell r="B2368" t="str">
            <v>LME Cash Settlement</v>
          </cell>
          <cell r="F2368">
            <v>1801</v>
          </cell>
          <cell r="M2368">
            <v>38253</v>
          </cell>
        </row>
        <row r="2369">
          <cell r="B2369" t="str">
            <v>LME Cash Settlement</v>
          </cell>
          <cell r="F2369">
            <v>1812</v>
          </cell>
          <cell r="M2369">
            <v>38254</v>
          </cell>
        </row>
        <row r="2370">
          <cell r="B2370" t="str">
            <v>LME Cash Settlement</v>
          </cell>
          <cell r="F2370">
            <v>1810</v>
          </cell>
          <cell r="M2370">
            <v>38257</v>
          </cell>
        </row>
        <row r="2371">
          <cell r="B2371" t="str">
            <v>LME Cash Settlement</v>
          </cell>
          <cell r="F2371">
            <v>1805</v>
          </cell>
          <cell r="M2371">
            <v>38258</v>
          </cell>
        </row>
        <row r="2372">
          <cell r="B2372" t="str">
            <v>LME Cash Settlement</v>
          </cell>
          <cell r="F2372">
            <v>1801.5</v>
          </cell>
          <cell r="M2372">
            <v>38259</v>
          </cell>
        </row>
        <row r="2373">
          <cell r="B2373" t="str">
            <v>LME Cash Settlement</v>
          </cell>
          <cell r="F2373">
            <v>1823</v>
          </cell>
          <cell r="M2373">
            <v>38260</v>
          </cell>
        </row>
        <row r="2374">
          <cell r="B2374" t="str">
            <v>LME Cash Settlement</v>
          </cell>
          <cell r="F2374">
            <v>1828</v>
          </cell>
          <cell r="M2374">
            <v>38261</v>
          </cell>
        </row>
        <row r="2375">
          <cell r="B2375" t="str">
            <v>LME Cash Settlement</v>
          </cell>
          <cell r="F2375">
            <v>1828.5</v>
          </cell>
          <cell r="M2375">
            <v>38264</v>
          </cell>
        </row>
        <row r="2376">
          <cell r="B2376" t="str">
            <v>LME Cash Settlement</v>
          </cell>
          <cell r="F2376">
            <v>1833</v>
          </cell>
          <cell r="M2376">
            <v>38265</v>
          </cell>
        </row>
        <row r="2377">
          <cell r="B2377" t="str">
            <v>LME Cash Settlement</v>
          </cell>
          <cell r="F2377">
            <v>1869</v>
          </cell>
          <cell r="M2377">
            <v>38266</v>
          </cell>
        </row>
        <row r="2378">
          <cell r="B2378" t="str">
            <v>LME Cash Settlement</v>
          </cell>
          <cell r="F2378">
            <v>1872</v>
          </cell>
          <cell r="M2378">
            <v>38267</v>
          </cell>
        </row>
        <row r="2379">
          <cell r="B2379" t="str">
            <v>LME Cash Settlement</v>
          </cell>
          <cell r="F2379">
            <v>1894.5</v>
          </cell>
          <cell r="M2379">
            <v>38268</v>
          </cell>
        </row>
        <row r="2380">
          <cell r="B2380" t="str">
            <v>LME Cash Settlement</v>
          </cell>
          <cell r="F2380">
            <v>1882</v>
          </cell>
          <cell r="M2380">
            <v>38271</v>
          </cell>
        </row>
        <row r="2381">
          <cell r="B2381" t="str">
            <v>LME Cash Settlement</v>
          </cell>
          <cell r="F2381">
            <v>1842</v>
          </cell>
          <cell r="M2381">
            <v>38272</v>
          </cell>
        </row>
        <row r="2382">
          <cell r="B2382" t="str">
            <v>LME Cash Settlement</v>
          </cell>
          <cell r="F2382">
            <v>1748</v>
          </cell>
          <cell r="M2382">
            <v>38273</v>
          </cell>
        </row>
        <row r="2383">
          <cell r="B2383" t="str">
            <v>LME Cash Settlement</v>
          </cell>
          <cell r="F2383">
            <v>1785</v>
          </cell>
          <cell r="M2383">
            <v>38274</v>
          </cell>
        </row>
        <row r="2384">
          <cell r="B2384" t="str">
            <v>LME Cash Settlement</v>
          </cell>
          <cell r="F2384">
            <v>1826</v>
          </cell>
          <cell r="M2384">
            <v>38275</v>
          </cell>
        </row>
        <row r="2385">
          <cell r="B2385" t="str">
            <v>LME Cash Settlement</v>
          </cell>
          <cell r="F2385">
            <v>1831</v>
          </cell>
          <cell r="M2385">
            <v>38278</v>
          </cell>
        </row>
        <row r="2386">
          <cell r="B2386" t="str">
            <v>LME Cash Settlement</v>
          </cell>
          <cell r="F2386">
            <v>1810</v>
          </cell>
          <cell r="M2386">
            <v>38279</v>
          </cell>
        </row>
        <row r="2387">
          <cell r="B2387" t="str">
            <v>LME Cash Settlement</v>
          </cell>
          <cell r="F2387">
            <v>1815</v>
          </cell>
          <cell r="M2387">
            <v>38280</v>
          </cell>
        </row>
        <row r="2388">
          <cell r="B2388" t="str">
            <v>LME Cash Settlement</v>
          </cell>
          <cell r="F2388">
            <v>1816</v>
          </cell>
          <cell r="M2388">
            <v>38281</v>
          </cell>
        </row>
        <row r="2389">
          <cell r="B2389" t="str">
            <v>LME Cash Settlement</v>
          </cell>
          <cell r="F2389">
            <v>1810</v>
          </cell>
          <cell r="M2389">
            <v>38282</v>
          </cell>
        </row>
        <row r="2390">
          <cell r="B2390" t="str">
            <v>LME Cash Settlement</v>
          </cell>
          <cell r="F2390">
            <v>1765</v>
          </cell>
          <cell r="M2390">
            <v>38285</v>
          </cell>
        </row>
        <row r="2391">
          <cell r="B2391" t="str">
            <v>LME Cash Settlement</v>
          </cell>
          <cell r="F2391">
            <v>1760.5</v>
          </cell>
          <cell r="M2391">
            <v>38286</v>
          </cell>
        </row>
        <row r="2392">
          <cell r="B2392" t="str">
            <v>LME Cash Settlement</v>
          </cell>
          <cell r="F2392">
            <v>1781</v>
          </cell>
          <cell r="M2392">
            <v>38287</v>
          </cell>
        </row>
        <row r="2393">
          <cell r="B2393" t="str">
            <v>LME Cash Settlement</v>
          </cell>
          <cell r="F2393">
            <v>1790</v>
          </cell>
          <cell r="M2393">
            <v>38288</v>
          </cell>
        </row>
        <row r="2394">
          <cell r="B2394" t="str">
            <v>LME Cash Settlement</v>
          </cell>
          <cell r="F2394">
            <v>1840</v>
          </cell>
          <cell r="M2394">
            <v>38289</v>
          </cell>
        </row>
        <row r="2395">
          <cell r="B2395" t="str">
            <v>LME Cash Settlement</v>
          </cell>
          <cell r="F2395">
            <v>1850.5</v>
          </cell>
          <cell r="M2395">
            <v>38292</v>
          </cell>
        </row>
        <row r="2396">
          <cell r="B2396" t="str">
            <v>LME Cash Settlement</v>
          </cell>
          <cell r="F2396">
            <v>1836</v>
          </cell>
          <cell r="M2396">
            <v>38293</v>
          </cell>
        </row>
        <row r="2397">
          <cell r="B2397" t="str">
            <v>LME Cash Settlement</v>
          </cell>
          <cell r="F2397">
            <v>1837</v>
          </cell>
          <cell r="M2397">
            <v>38294</v>
          </cell>
        </row>
        <row r="2398">
          <cell r="B2398" t="str">
            <v>LME Cash Settlement</v>
          </cell>
          <cell r="F2398">
            <v>1845</v>
          </cell>
          <cell r="M2398">
            <v>38295</v>
          </cell>
        </row>
        <row r="2399">
          <cell r="B2399" t="str">
            <v>LME Cash Settlement</v>
          </cell>
          <cell r="F2399">
            <v>1814</v>
          </cell>
          <cell r="M2399">
            <v>38296</v>
          </cell>
        </row>
        <row r="2400">
          <cell r="B2400" t="str">
            <v>LME Cash Settlement</v>
          </cell>
          <cell r="F2400">
            <v>1834</v>
          </cell>
          <cell r="M2400">
            <v>38299</v>
          </cell>
        </row>
        <row r="2401">
          <cell r="B2401" t="str">
            <v>LME Cash Settlement</v>
          </cell>
          <cell r="F2401">
            <v>1787</v>
          </cell>
          <cell r="M2401">
            <v>38300</v>
          </cell>
        </row>
        <row r="2402">
          <cell r="B2402" t="str">
            <v>LME Cash Settlement</v>
          </cell>
          <cell r="F2402">
            <v>1806</v>
          </cell>
          <cell r="M2402">
            <v>38301</v>
          </cell>
        </row>
        <row r="2403">
          <cell r="B2403" t="str">
            <v>LME Cash Settlement</v>
          </cell>
          <cell r="F2403">
            <v>1773.5</v>
          </cell>
          <cell r="M2403">
            <v>38302</v>
          </cell>
        </row>
        <row r="2404">
          <cell r="B2404" t="str">
            <v>LME Cash Settlement</v>
          </cell>
          <cell r="F2404">
            <v>1800.5</v>
          </cell>
          <cell r="M2404">
            <v>38303</v>
          </cell>
        </row>
        <row r="2405">
          <cell r="B2405" t="str">
            <v>LME Cash Settlement</v>
          </cell>
          <cell r="F2405">
            <v>1794.5</v>
          </cell>
          <cell r="M2405">
            <v>38306</v>
          </cell>
        </row>
        <row r="2406">
          <cell r="B2406" t="str">
            <v>LME Cash Settlement</v>
          </cell>
          <cell r="F2406">
            <v>1802</v>
          </cell>
          <cell r="M2406">
            <v>38307</v>
          </cell>
        </row>
        <row r="2407">
          <cell r="B2407" t="str">
            <v>LME Cash Settlement</v>
          </cell>
          <cell r="F2407">
            <v>1796.5</v>
          </cell>
          <cell r="M2407">
            <v>38308</v>
          </cell>
        </row>
        <row r="2408">
          <cell r="B2408" t="str">
            <v>LME Cash Settlement</v>
          </cell>
          <cell r="F2408">
            <v>1814</v>
          </cell>
          <cell r="M2408">
            <v>38309</v>
          </cell>
        </row>
        <row r="2409">
          <cell r="B2409" t="str">
            <v>LME Cash Settlement</v>
          </cell>
          <cell r="F2409">
            <v>1784</v>
          </cell>
          <cell r="M2409">
            <v>38310</v>
          </cell>
        </row>
        <row r="2410">
          <cell r="B2410" t="str">
            <v>LME Cash Settlement</v>
          </cell>
          <cell r="F2410">
            <v>1770</v>
          </cell>
          <cell r="M2410">
            <v>38313</v>
          </cell>
        </row>
        <row r="2411">
          <cell r="B2411" t="str">
            <v>LME Cash Settlement</v>
          </cell>
          <cell r="F2411">
            <v>1791.5</v>
          </cell>
          <cell r="M2411">
            <v>38314</v>
          </cell>
        </row>
        <row r="2412">
          <cell r="B2412" t="str">
            <v>LME Cash Settlement</v>
          </cell>
          <cell r="F2412">
            <v>1813</v>
          </cell>
          <cell r="M2412">
            <v>38315</v>
          </cell>
        </row>
        <row r="2413">
          <cell r="B2413" t="str">
            <v>LME Cash Settlement</v>
          </cell>
          <cell r="F2413">
            <v>1832</v>
          </cell>
          <cell r="M2413">
            <v>38316</v>
          </cell>
        </row>
        <row r="2414">
          <cell r="B2414" t="str">
            <v>LME Cash Settlement</v>
          </cell>
          <cell r="F2414">
            <v>1832.5</v>
          </cell>
          <cell r="M2414">
            <v>38317</v>
          </cell>
        </row>
        <row r="2415">
          <cell r="B2415" t="str">
            <v>LME Cash Settlement</v>
          </cell>
          <cell r="F2415">
            <v>1848</v>
          </cell>
          <cell r="M2415">
            <v>38320</v>
          </cell>
        </row>
        <row r="2416">
          <cell r="B2416" t="str">
            <v>LME Cash Settlement</v>
          </cell>
          <cell r="F2416">
            <v>1853.5</v>
          </cell>
          <cell r="M2416">
            <v>38321</v>
          </cell>
        </row>
        <row r="2417">
          <cell r="B2417" t="str">
            <v>LME Cash Settlement</v>
          </cell>
          <cell r="F2417">
            <v>1841</v>
          </cell>
          <cell r="M2417">
            <v>38322</v>
          </cell>
        </row>
        <row r="2418">
          <cell r="B2418" t="str">
            <v>LME Cash Settlement</v>
          </cell>
          <cell r="F2418">
            <v>1837</v>
          </cell>
          <cell r="M2418">
            <v>38323</v>
          </cell>
        </row>
        <row r="2419">
          <cell r="B2419" t="str">
            <v>LME Cash Settlement</v>
          </cell>
          <cell r="F2419">
            <v>1806</v>
          </cell>
          <cell r="M2419">
            <v>38324</v>
          </cell>
        </row>
        <row r="2420">
          <cell r="B2420" t="str">
            <v>LME Cash Settlement</v>
          </cell>
          <cell r="F2420">
            <v>1813</v>
          </cell>
          <cell r="M2420">
            <v>38327</v>
          </cell>
        </row>
        <row r="2421">
          <cell r="B2421" t="str">
            <v>LME Cash Settlement</v>
          </cell>
          <cell r="F2421">
            <v>1834</v>
          </cell>
          <cell r="M2421">
            <v>38328</v>
          </cell>
        </row>
        <row r="2422">
          <cell r="B2422" t="str">
            <v>LME Cash Settlement</v>
          </cell>
          <cell r="F2422">
            <v>1808.5</v>
          </cell>
          <cell r="M2422">
            <v>38329</v>
          </cell>
        </row>
        <row r="2423">
          <cell r="B2423" t="str">
            <v>LME Cash Settlement</v>
          </cell>
          <cell r="F2423">
            <v>1776.5</v>
          </cell>
          <cell r="M2423">
            <v>38330</v>
          </cell>
        </row>
        <row r="2424">
          <cell r="B2424" t="str">
            <v>LME Cash Settlement</v>
          </cell>
          <cell r="F2424">
            <v>1779.5</v>
          </cell>
          <cell r="M2424">
            <v>38331</v>
          </cell>
        </row>
        <row r="2425">
          <cell r="B2425" t="str">
            <v>LME Cash Settlement</v>
          </cell>
          <cell r="F2425">
            <v>1793.5</v>
          </cell>
          <cell r="M2425">
            <v>38334</v>
          </cell>
        </row>
        <row r="2426">
          <cell r="B2426" t="str">
            <v>LME Cash Settlement</v>
          </cell>
          <cell r="F2426">
            <v>1801.5</v>
          </cell>
          <cell r="M2426">
            <v>38335</v>
          </cell>
        </row>
        <row r="2427">
          <cell r="B2427" t="str">
            <v>LME Cash Settlement</v>
          </cell>
          <cell r="F2427">
            <v>1807.5</v>
          </cell>
          <cell r="M2427">
            <v>38336</v>
          </cell>
        </row>
        <row r="2428">
          <cell r="B2428" t="str">
            <v>LME Cash Settlement</v>
          </cell>
          <cell r="F2428">
            <v>1833.5</v>
          </cell>
          <cell r="M2428">
            <v>38337</v>
          </cell>
        </row>
        <row r="2429">
          <cell r="B2429" t="str">
            <v>LME Cash Settlement</v>
          </cell>
          <cell r="F2429">
            <v>1832</v>
          </cell>
          <cell r="M2429">
            <v>38338</v>
          </cell>
        </row>
        <row r="2430">
          <cell r="B2430" t="str">
            <v>LME Cash Settlement</v>
          </cell>
          <cell r="F2430">
            <v>1838</v>
          </cell>
          <cell r="M2430">
            <v>38341</v>
          </cell>
        </row>
        <row r="2431">
          <cell r="B2431" t="str">
            <v>LME Cash Settlement</v>
          </cell>
          <cell r="F2431">
            <v>1855.5</v>
          </cell>
          <cell r="M2431">
            <v>38342</v>
          </cell>
        </row>
        <row r="2432">
          <cell r="B2432" t="str">
            <v>LME Cash Settlement</v>
          </cell>
          <cell r="F2432">
            <v>1915</v>
          </cell>
          <cell r="M2432">
            <v>38343</v>
          </cell>
        </row>
        <row r="2433">
          <cell r="B2433" t="str">
            <v>LME Cash Settlement</v>
          </cell>
          <cell r="F2433">
            <v>1904</v>
          </cell>
          <cell r="M2433">
            <v>38344</v>
          </cell>
        </row>
        <row r="2434">
          <cell r="B2434" t="str">
            <v>LME Cash Settlement</v>
          </cell>
          <cell r="F2434">
            <v>1915.5</v>
          </cell>
          <cell r="M2434">
            <v>38345</v>
          </cell>
        </row>
        <row r="2435">
          <cell r="B2435" t="str">
            <v>LME Cash Settlement</v>
          </cell>
          <cell r="F2435">
            <v>1937</v>
          </cell>
          <cell r="M2435">
            <v>38350</v>
          </cell>
        </row>
        <row r="2436">
          <cell r="B2436" t="str">
            <v>LME Cash Settlement</v>
          </cell>
          <cell r="F2436">
            <v>1948</v>
          </cell>
          <cell r="M2436">
            <v>38351</v>
          </cell>
        </row>
        <row r="2437">
          <cell r="B2437" t="str">
            <v>LME Cash Settlement</v>
          </cell>
          <cell r="F2437">
            <v>1964</v>
          </cell>
          <cell r="M2437">
            <v>38352</v>
          </cell>
        </row>
        <row r="2438">
          <cell r="B2438" t="str">
            <v>LME Three Month Fix</v>
          </cell>
          <cell r="F2438">
            <v>1345.5</v>
          </cell>
          <cell r="M2438">
            <v>37623</v>
          </cell>
        </row>
        <row r="2439">
          <cell r="B2439" t="str">
            <v>LME Three Month Fix</v>
          </cell>
          <cell r="F2439">
            <v>1357</v>
          </cell>
          <cell r="M2439">
            <v>37624</v>
          </cell>
        </row>
        <row r="2440">
          <cell r="B2440" t="str">
            <v>LME Three Month Fix</v>
          </cell>
          <cell r="F2440">
            <v>1346</v>
          </cell>
          <cell r="M2440">
            <v>37627</v>
          </cell>
        </row>
        <row r="2441">
          <cell r="B2441" t="str">
            <v>LME Three Month Fix</v>
          </cell>
          <cell r="F2441">
            <v>1345.5</v>
          </cell>
          <cell r="M2441">
            <v>37628</v>
          </cell>
        </row>
        <row r="2442">
          <cell r="B2442" t="str">
            <v>LME Three Month Fix</v>
          </cell>
          <cell r="F2442">
            <v>1348.5</v>
          </cell>
          <cell r="M2442">
            <v>37629</v>
          </cell>
        </row>
        <row r="2443">
          <cell r="B2443" t="str">
            <v>LME Three Month Fix</v>
          </cell>
          <cell r="F2443">
            <v>1360</v>
          </cell>
          <cell r="M2443">
            <v>37630</v>
          </cell>
        </row>
        <row r="2444">
          <cell r="B2444" t="str">
            <v>LME Three Month Fix</v>
          </cell>
          <cell r="F2444">
            <v>1365.5</v>
          </cell>
          <cell r="M2444">
            <v>37631</v>
          </cell>
        </row>
        <row r="2445">
          <cell r="B2445" t="str">
            <v>LME Three Month Fix</v>
          </cell>
          <cell r="F2445">
            <v>1351</v>
          </cell>
          <cell r="M2445">
            <v>37634</v>
          </cell>
        </row>
        <row r="2446">
          <cell r="B2446" t="str">
            <v>LME Three Month Fix</v>
          </cell>
          <cell r="F2446">
            <v>1352</v>
          </cell>
          <cell r="M2446">
            <v>37635</v>
          </cell>
        </row>
        <row r="2447">
          <cell r="B2447" t="str">
            <v>LME Three Month Fix</v>
          </cell>
          <cell r="F2447">
            <v>1378</v>
          </cell>
          <cell r="M2447">
            <v>37636</v>
          </cell>
        </row>
        <row r="2448">
          <cell r="B2448" t="str">
            <v>LME Three Month Fix</v>
          </cell>
          <cell r="F2448">
            <v>1382.5</v>
          </cell>
          <cell r="M2448">
            <v>37637</v>
          </cell>
        </row>
        <row r="2449">
          <cell r="B2449" t="str">
            <v>LME Three Month Fix</v>
          </cell>
          <cell r="F2449">
            <v>1376</v>
          </cell>
          <cell r="M2449">
            <v>37638</v>
          </cell>
        </row>
        <row r="2450">
          <cell r="B2450" t="str">
            <v>LME Three Month Fix</v>
          </cell>
          <cell r="F2450">
            <v>1379</v>
          </cell>
          <cell r="M2450">
            <v>37641</v>
          </cell>
        </row>
        <row r="2451">
          <cell r="B2451" t="str">
            <v>LME Three Month Fix</v>
          </cell>
          <cell r="F2451">
            <v>1386</v>
          </cell>
          <cell r="M2451">
            <v>37642</v>
          </cell>
        </row>
        <row r="2452">
          <cell r="B2452" t="str">
            <v>LME Three Month Fix</v>
          </cell>
          <cell r="F2452">
            <v>1398</v>
          </cell>
          <cell r="M2452">
            <v>37643</v>
          </cell>
        </row>
        <row r="2453">
          <cell r="B2453" t="str">
            <v>LME Three Month Fix</v>
          </cell>
          <cell r="F2453">
            <v>1402</v>
          </cell>
          <cell r="M2453">
            <v>37644</v>
          </cell>
        </row>
        <row r="2454">
          <cell r="B2454" t="str">
            <v>LME Three Month Fix</v>
          </cell>
          <cell r="F2454">
            <v>1412</v>
          </cell>
          <cell r="M2454">
            <v>37645</v>
          </cell>
        </row>
        <row r="2455">
          <cell r="B2455" t="str">
            <v>LME Three Month Fix</v>
          </cell>
          <cell r="F2455">
            <v>1413</v>
          </cell>
          <cell r="M2455">
            <v>37648</v>
          </cell>
        </row>
        <row r="2456">
          <cell r="B2456" t="str">
            <v>LME Three Month Fix</v>
          </cell>
          <cell r="F2456">
            <v>1405</v>
          </cell>
          <cell r="M2456">
            <v>37649</v>
          </cell>
        </row>
        <row r="2457">
          <cell r="B2457" t="str">
            <v>LME Three Month Fix</v>
          </cell>
          <cell r="F2457">
            <v>1414</v>
          </cell>
          <cell r="M2457">
            <v>37650</v>
          </cell>
        </row>
        <row r="2458">
          <cell r="B2458" t="str">
            <v>LME Three Month Fix</v>
          </cell>
          <cell r="F2458">
            <v>1425.5</v>
          </cell>
          <cell r="M2458">
            <v>37651</v>
          </cell>
        </row>
        <row r="2459">
          <cell r="B2459" t="str">
            <v>LME Three Month Fix</v>
          </cell>
          <cell r="F2459">
            <v>1426</v>
          </cell>
          <cell r="M2459">
            <v>37652</v>
          </cell>
        </row>
        <row r="2460">
          <cell r="B2460" t="str">
            <v>LME Three Month Fix</v>
          </cell>
          <cell r="F2460">
            <v>1422</v>
          </cell>
          <cell r="M2460">
            <v>37655</v>
          </cell>
        </row>
        <row r="2461">
          <cell r="B2461" t="str">
            <v>LME Three Month Fix</v>
          </cell>
          <cell r="F2461">
            <v>1419.5</v>
          </cell>
          <cell r="M2461">
            <v>37656</v>
          </cell>
        </row>
        <row r="2462">
          <cell r="B2462" t="str">
            <v>LME Three Month Fix</v>
          </cell>
          <cell r="F2462">
            <v>1415.5</v>
          </cell>
          <cell r="M2462">
            <v>37657</v>
          </cell>
        </row>
        <row r="2463">
          <cell r="B2463" t="str">
            <v>LME Three Month Fix</v>
          </cell>
          <cell r="F2463">
            <v>1408</v>
          </cell>
          <cell r="M2463">
            <v>37658</v>
          </cell>
        </row>
        <row r="2464">
          <cell r="B2464" t="str">
            <v>LME Three Month Fix</v>
          </cell>
          <cell r="F2464">
            <v>1407.5</v>
          </cell>
          <cell r="M2464">
            <v>37659</v>
          </cell>
        </row>
        <row r="2465">
          <cell r="B2465" t="str">
            <v>LME Three Month Fix</v>
          </cell>
          <cell r="F2465">
            <v>1395</v>
          </cell>
          <cell r="M2465">
            <v>37662</v>
          </cell>
        </row>
        <row r="2466">
          <cell r="B2466" t="str">
            <v>LME Three Month Fix</v>
          </cell>
          <cell r="F2466">
            <v>1423.5</v>
          </cell>
          <cell r="M2466">
            <v>37663</v>
          </cell>
        </row>
        <row r="2467">
          <cell r="B2467" t="str">
            <v>LME Three Month Fix</v>
          </cell>
          <cell r="F2467">
            <v>1409</v>
          </cell>
          <cell r="M2467">
            <v>37664</v>
          </cell>
        </row>
        <row r="2468">
          <cell r="B2468" t="str">
            <v>LME Three Month Fix</v>
          </cell>
          <cell r="F2468">
            <v>1401.5</v>
          </cell>
          <cell r="M2468">
            <v>37665</v>
          </cell>
        </row>
        <row r="2469">
          <cell r="B2469" t="str">
            <v>LME Three Month Fix</v>
          </cell>
          <cell r="F2469">
            <v>1384</v>
          </cell>
          <cell r="M2469">
            <v>37666</v>
          </cell>
        </row>
        <row r="2470">
          <cell r="B2470" t="str">
            <v>LME Three Month Fix</v>
          </cell>
          <cell r="F2470">
            <v>1383</v>
          </cell>
          <cell r="M2470">
            <v>37669</v>
          </cell>
        </row>
        <row r="2471">
          <cell r="B2471" t="str">
            <v>LME Three Month Fix</v>
          </cell>
          <cell r="F2471">
            <v>1382</v>
          </cell>
          <cell r="M2471">
            <v>37670</v>
          </cell>
        </row>
        <row r="2472">
          <cell r="B2472" t="str">
            <v>LME Three Month Fix</v>
          </cell>
          <cell r="F2472">
            <v>1382</v>
          </cell>
          <cell r="M2472">
            <v>37671</v>
          </cell>
        </row>
        <row r="2473">
          <cell r="B2473" t="str">
            <v>LME Three Month Fix</v>
          </cell>
          <cell r="F2473">
            <v>1387</v>
          </cell>
          <cell r="M2473">
            <v>37672</v>
          </cell>
        </row>
        <row r="2474">
          <cell r="B2474" t="str">
            <v>LME Three Month Fix</v>
          </cell>
          <cell r="F2474">
            <v>1392</v>
          </cell>
          <cell r="M2474">
            <v>37673</v>
          </cell>
        </row>
        <row r="2475">
          <cell r="B2475" t="str">
            <v>LME Three Month Fix</v>
          </cell>
          <cell r="F2475">
            <v>1416.5</v>
          </cell>
          <cell r="M2475">
            <v>37676</v>
          </cell>
        </row>
        <row r="2476">
          <cell r="B2476" t="str">
            <v>LME Three Month Fix</v>
          </cell>
          <cell r="F2476">
            <v>1414</v>
          </cell>
          <cell r="M2476">
            <v>37677</v>
          </cell>
        </row>
        <row r="2477">
          <cell r="B2477" t="str">
            <v>LME Three Month Fix</v>
          </cell>
          <cell r="F2477">
            <v>1426.5</v>
          </cell>
          <cell r="M2477">
            <v>37678</v>
          </cell>
        </row>
        <row r="2478">
          <cell r="B2478" t="str">
            <v>LME Three Month Fix</v>
          </cell>
          <cell r="F2478">
            <v>1436</v>
          </cell>
          <cell r="M2478">
            <v>37679</v>
          </cell>
        </row>
        <row r="2479">
          <cell r="B2479" t="str">
            <v>LME Three Month Fix</v>
          </cell>
          <cell r="F2479">
            <v>1429.5</v>
          </cell>
          <cell r="M2479">
            <v>37680</v>
          </cell>
        </row>
        <row r="2480">
          <cell r="B2480" t="str">
            <v>LME Three Month Fix</v>
          </cell>
          <cell r="F2480">
            <v>1416</v>
          </cell>
          <cell r="M2480">
            <v>37683</v>
          </cell>
        </row>
        <row r="2481">
          <cell r="B2481" t="str">
            <v>LME Three Month Fix</v>
          </cell>
          <cell r="F2481">
            <v>1424</v>
          </cell>
          <cell r="M2481">
            <v>37684</v>
          </cell>
        </row>
        <row r="2482">
          <cell r="B2482" t="str">
            <v>LME Three Month Fix</v>
          </cell>
          <cell r="F2482">
            <v>1405</v>
          </cell>
          <cell r="M2482">
            <v>37685</v>
          </cell>
        </row>
        <row r="2483">
          <cell r="B2483" t="str">
            <v>LME Three Month Fix</v>
          </cell>
          <cell r="F2483">
            <v>1396.5</v>
          </cell>
          <cell r="M2483">
            <v>37686</v>
          </cell>
        </row>
        <row r="2484">
          <cell r="B2484" t="str">
            <v>LME Three Month Fix</v>
          </cell>
          <cell r="F2484">
            <v>1394</v>
          </cell>
          <cell r="M2484">
            <v>37687</v>
          </cell>
        </row>
        <row r="2485">
          <cell r="B2485" t="str">
            <v>LME Three Month Fix</v>
          </cell>
          <cell r="F2485">
            <v>1403</v>
          </cell>
          <cell r="M2485">
            <v>37690</v>
          </cell>
        </row>
        <row r="2486">
          <cell r="B2486" t="str">
            <v>LME Three Month Fix</v>
          </cell>
          <cell r="F2486">
            <v>1404.5</v>
          </cell>
          <cell r="M2486">
            <v>37691</v>
          </cell>
        </row>
        <row r="2487">
          <cell r="B2487" t="str">
            <v>LME Three Month Fix</v>
          </cell>
          <cell r="F2487">
            <v>1407</v>
          </cell>
          <cell r="M2487">
            <v>37692</v>
          </cell>
        </row>
        <row r="2488">
          <cell r="B2488" t="str">
            <v>LME Three Month Fix</v>
          </cell>
          <cell r="F2488">
            <v>1405.5</v>
          </cell>
          <cell r="M2488">
            <v>37693</v>
          </cell>
        </row>
        <row r="2489">
          <cell r="B2489" t="str">
            <v>LME Three Month Fix</v>
          </cell>
          <cell r="F2489">
            <v>1394</v>
          </cell>
          <cell r="M2489">
            <v>37694</v>
          </cell>
        </row>
        <row r="2490">
          <cell r="B2490" t="str">
            <v>LME Three Month Fix</v>
          </cell>
          <cell r="F2490">
            <v>1381</v>
          </cell>
          <cell r="M2490">
            <v>37697</v>
          </cell>
        </row>
        <row r="2491">
          <cell r="B2491" t="str">
            <v>LME Three Month Fix</v>
          </cell>
          <cell r="F2491">
            <v>1397</v>
          </cell>
          <cell r="M2491">
            <v>37698</v>
          </cell>
        </row>
        <row r="2492">
          <cell r="B2492" t="str">
            <v>LME Three Month Fix</v>
          </cell>
          <cell r="F2492">
            <v>1388</v>
          </cell>
          <cell r="M2492">
            <v>37699</v>
          </cell>
        </row>
        <row r="2493">
          <cell r="B2493" t="str">
            <v>LME Three Month Fix</v>
          </cell>
          <cell r="F2493">
            <v>1382.5</v>
          </cell>
          <cell r="M2493">
            <v>37700</v>
          </cell>
        </row>
        <row r="2494">
          <cell r="B2494" t="str">
            <v>LME Three Month Fix</v>
          </cell>
          <cell r="F2494">
            <v>1387.5</v>
          </cell>
          <cell r="M2494">
            <v>37701</v>
          </cell>
        </row>
        <row r="2495">
          <cell r="B2495" t="str">
            <v>LME Three Month Fix</v>
          </cell>
          <cell r="F2495">
            <v>1384.5</v>
          </cell>
          <cell r="M2495">
            <v>37704</v>
          </cell>
        </row>
        <row r="2496">
          <cell r="B2496" t="str">
            <v>LME Three Month Fix</v>
          </cell>
          <cell r="F2496">
            <v>1387</v>
          </cell>
          <cell r="M2496">
            <v>37705</v>
          </cell>
        </row>
        <row r="2497">
          <cell r="B2497" t="str">
            <v>LME Three Month Fix</v>
          </cell>
          <cell r="F2497">
            <v>1380.5</v>
          </cell>
          <cell r="M2497">
            <v>37706</v>
          </cell>
        </row>
        <row r="2498">
          <cell r="B2498" t="str">
            <v>LME Three Month Fix</v>
          </cell>
          <cell r="F2498">
            <v>1354.5</v>
          </cell>
          <cell r="M2498">
            <v>37707</v>
          </cell>
        </row>
        <row r="2499">
          <cell r="B2499" t="str">
            <v>LME Three Month Fix</v>
          </cell>
          <cell r="F2499">
            <v>1349</v>
          </cell>
          <cell r="M2499">
            <v>37708</v>
          </cell>
        </row>
        <row r="2500">
          <cell r="B2500" t="str">
            <v>LME Three Month Fix</v>
          </cell>
          <cell r="F2500">
            <v>1356</v>
          </cell>
          <cell r="M2500">
            <v>37711</v>
          </cell>
        </row>
        <row r="2501">
          <cell r="B2501" t="str">
            <v>LME Three Month Fix</v>
          </cell>
          <cell r="F2501">
            <v>1348</v>
          </cell>
          <cell r="M2501">
            <v>37712</v>
          </cell>
        </row>
        <row r="2502">
          <cell r="B2502" t="str">
            <v>LME Three Month Fix</v>
          </cell>
          <cell r="F2502">
            <v>1341</v>
          </cell>
          <cell r="M2502">
            <v>37713</v>
          </cell>
        </row>
        <row r="2503">
          <cell r="B2503" t="str">
            <v>LME Three Month Fix</v>
          </cell>
          <cell r="F2503">
            <v>1328</v>
          </cell>
          <cell r="M2503">
            <v>37714</v>
          </cell>
        </row>
        <row r="2504">
          <cell r="B2504" t="str">
            <v>LME Three Month Fix</v>
          </cell>
          <cell r="F2504">
            <v>1335</v>
          </cell>
          <cell r="M2504">
            <v>37715</v>
          </cell>
        </row>
        <row r="2505">
          <cell r="B2505" t="str">
            <v>LME Three Month Fix</v>
          </cell>
          <cell r="F2505">
            <v>1345</v>
          </cell>
          <cell r="M2505">
            <v>37718</v>
          </cell>
        </row>
        <row r="2506">
          <cell r="B2506" t="str">
            <v>LME Three Month Fix</v>
          </cell>
          <cell r="F2506">
            <v>1330.5</v>
          </cell>
          <cell r="M2506">
            <v>37719</v>
          </cell>
        </row>
        <row r="2507">
          <cell r="B2507" t="str">
            <v>LME Three Month Fix</v>
          </cell>
          <cell r="F2507">
            <v>1332.5</v>
          </cell>
          <cell r="M2507">
            <v>37720</v>
          </cell>
        </row>
        <row r="2508">
          <cell r="B2508" t="str">
            <v>LME Three Month Fix</v>
          </cell>
          <cell r="F2508">
            <v>1334.5</v>
          </cell>
          <cell r="M2508">
            <v>37721</v>
          </cell>
        </row>
        <row r="2509">
          <cell r="B2509" t="str">
            <v>LME Three Month Fix</v>
          </cell>
          <cell r="F2509">
            <v>1335.5</v>
          </cell>
          <cell r="M2509">
            <v>37722</v>
          </cell>
        </row>
        <row r="2510">
          <cell r="B2510" t="str">
            <v>LME Three Month Fix</v>
          </cell>
          <cell r="F2510">
            <v>1337</v>
          </cell>
          <cell r="M2510">
            <v>37725</v>
          </cell>
        </row>
        <row r="2511">
          <cell r="B2511" t="str">
            <v>LME Three Month Fix</v>
          </cell>
          <cell r="F2511">
            <v>1352</v>
          </cell>
          <cell r="M2511">
            <v>37726</v>
          </cell>
        </row>
        <row r="2512">
          <cell r="B2512" t="str">
            <v>LME Three Month Fix</v>
          </cell>
          <cell r="F2512">
            <v>1361.5</v>
          </cell>
          <cell r="M2512">
            <v>37727</v>
          </cell>
        </row>
        <row r="2513">
          <cell r="B2513" t="str">
            <v>LME Three Month Fix</v>
          </cell>
          <cell r="F2513">
            <v>1367.5</v>
          </cell>
          <cell r="M2513">
            <v>37728</v>
          </cell>
        </row>
        <row r="2514">
          <cell r="B2514" t="str">
            <v>LME Three Month Fix</v>
          </cell>
          <cell r="F2514">
            <v>1363</v>
          </cell>
          <cell r="M2514">
            <v>37733</v>
          </cell>
        </row>
        <row r="2515">
          <cell r="B2515" t="str">
            <v>LME Three Month Fix</v>
          </cell>
          <cell r="F2515">
            <v>1352</v>
          </cell>
          <cell r="M2515">
            <v>37734</v>
          </cell>
        </row>
        <row r="2516">
          <cell r="B2516" t="str">
            <v>LME Three Month Fix</v>
          </cell>
          <cell r="F2516">
            <v>1354</v>
          </cell>
          <cell r="M2516">
            <v>37735</v>
          </cell>
        </row>
        <row r="2517">
          <cell r="B2517" t="str">
            <v>LME Three Month Fix</v>
          </cell>
          <cell r="F2517">
            <v>1354.5</v>
          </cell>
          <cell r="M2517">
            <v>37736</v>
          </cell>
        </row>
        <row r="2518">
          <cell r="B2518" t="str">
            <v>LME Three Month Fix</v>
          </cell>
          <cell r="F2518">
            <v>1357</v>
          </cell>
          <cell r="M2518">
            <v>37739</v>
          </cell>
        </row>
        <row r="2519">
          <cell r="B2519" t="str">
            <v>LME Three Month Fix</v>
          </cell>
          <cell r="F2519">
            <v>1346.5</v>
          </cell>
          <cell r="M2519">
            <v>37740</v>
          </cell>
        </row>
        <row r="2520">
          <cell r="B2520" t="str">
            <v>LME Three Month Fix</v>
          </cell>
          <cell r="F2520">
            <v>1366</v>
          </cell>
          <cell r="M2520">
            <v>37741</v>
          </cell>
        </row>
        <row r="2521">
          <cell r="B2521" t="str">
            <v>LME Three Month Fix</v>
          </cell>
          <cell r="F2521">
            <v>1373.5</v>
          </cell>
          <cell r="M2521">
            <v>37742</v>
          </cell>
        </row>
        <row r="2522">
          <cell r="B2522" t="str">
            <v>LME Three Month Fix</v>
          </cell>
          <cell r="F2522">
            <v>1364</v>
          </cell>
          <cell r="M2522">
            <v>37743</v>
          </cell>
        </row>
        <row r="2523">
          <cell r="B2523" t="str">
            <v>LME Three Month Fix</v>
          </cell>
          <cell r="F2523">
            <v>1365.5</v>
          </cell>
          <cell r="M2523">
            <v>37747</v>
          </cell>
        </row>
        <row r="2524">
          <cell r="B2524" t="str">
            <v>LME Three Month Fix</v>
          </cell>
          <cell r="F2524">
            <v>1390</v>
          </cell>
          <cell r="M2524">
            <v>37748</v>
          </cell>
        </row>
        <row r="2525">
          <cell r="B2525" t="str">
            <v>LME Three Month Fix</v>
          </cell>
          <cell r="F2525">
            <v>1397.5</v>
          </cell>
          <cell r="M2525">
            <v>37749</v>
          </cell>
        </row>
        <row r="2526">
          <cell r="B2526" t="str">
            <v>LME Three Month Fix</v>
          </cell>
          <cell r="F2526">
            <v>1393</v>
          </cell>
          <cell r="M2526">
            <v>37750</v>
          </cell>
        </row>
        <row r="2527">
          <cell r="B2527" t="str">
            <v>LME Three Month Fix</v>
          </cell>
          <cell r="F2527">
            <v>1397.5</v>
          </cell>
          <cell r="M2527">
            <v>37753</v>
          </cell>
        </row>
        <row r="2528">
          <cell r="B2528" t="str">
            <v>LME Three Month Fix</v>
          </cell>
          <cell r="F2528">
            <v>1406</v>
          </cell>
          <cell r="M2528">
            <v>37754</v>
          </cell>
        </row>
        <row r="2529">
          <cell r="B2529" t="str">
            <v>LME Three Month Fix</v>
          </cell>
          <cell r="F2529">
            <v>1401.5</v>
          </cell>
          <cell r="M2529">
            <v>37755</v>
          </cell>
        </row>
        <row r="2530">
          <cell r="B2530" t="str">
            <v>LME Three Month Fix</v>
          </cell>
          <cell r="F2530">
            <v>1413.5</v>
          </cell>
          <cell r="M2530">
            <v>37756</v>
          </cell>
        </row>
        <row r="2531">
          <cell r="B2531" t="str">
            <v>LME Three Month Fix</v>
          </cell>
          <cell r="F2531">
            <v>1406.5</v>
          </cell>
          <cell r="M2531">
            <v>37757</v>
          </cell>
        </row>
        <row r="2532">
          <cell r="B2532" t="str">
            <v>LME Three Month Fix</v>
          </cell>
          <cell r="F2532">
            <v>1410.5</v>
          </cell>
          <cell r="M2532">
            <v>37760</v>
          </cell>
        </row>
        <row r="2533">
          <cell r="B2533" t="str">
            <v>LME Three Month Fix</v>
          </cell>
          <cell r="F2533">
            <v>1406.5</v>
          </cell>
          <cell r="M2533">
            <v>37761</v>
          </cell>
        </row>
        <row r="2534">
          <cell r="B2534" t="str">
            <v>LME Three Month Fix</v>
          </cell>
          <cell r="F2534">
            <v>1413.5</v>
          </cell>
          <cell r="M2534">
            <v>37762</v>
          </cell>
        </row>
        <row r="2535">
          <cell r="B2535" t="str">
            <v>LME Three Month Fix</v>
          </cell>
          <cell r="F2535">
            <v>1419.5</v>
          </cell>
          <cell r="M2535">
            <v>37763</v>
          </cell>
        </row>
        <row r="2536">
          <cell r="B2536" t="str">
            <v>LME Three Month Fix</v>
          </cell>
          <cell r="F2536">
            <v>1406.5</v>
          </cell>
          <cell r="M2536">
            <v>37764</v>
          </cell>
        </row>
        <row r="2537">
          <cell r="B2537" t="str">
            <v>LME Three Month Fix</v>
          </cell>
          <cell r="F2537">
            <v>1407</v>
          </cell>
          <cell r="M2537">
            <v>37768</v>
          </cell>
        </row>
        <row r="2538">
          <cell r="B2538" t="str">
            <v>LME Three Month Fix</v>
          </cell>
          <cell r="F2538">
            <v>1408</v>
          </cell>
          <cell r="M2538">
            <v>37769</v>
          </cell>
        </row>
        <row r="2539">
          <cell r="B2539" t="str">
            <v>LME Three Month Fix</v>
          </cell>
          <cell r="F2539">
            <v>1405</v>
          </cell>
          <cell r="M2539">
            <v>37770</v>
          </cell>
        </row>
        <row r="2540">
          <cell r="B2540" t="str">
            <v>LME Three Month Fix</v>
          </cell>
          <cell r="F2540">
            <v>1405</v>
          </cell>
          <cell r="M2540">
            <v>37771</v>
          </cell>
        </row>
        <row r="2541">
          <cell r="B2541" t="str">
            <v>LME Three Month Fix</v>
          </cell>
          <cell r="F2541">
            <v>1418</v>
          </cell>
          <cell r="M2541">
            <v>37774</v>
          </cell>
        </row>
        <row r="2542">
          <cell r="B2542" t="str">
            <v>LME Three Month Fix</v>
          </cell>
          <cell r="F2542">
            <v>1427.5</v>
          </cell>
          <cell r="M2542">
            <v>37775</v>
          </cell>
        </row>
        <row r="2543">
          <cell r="B2543" t="str">
            <v>LME Three Month Fix</v>
          </cell>
          <cell r="F2543">
            <v>1423.5</v>
          </cell>
          <cell r="M2543">
            <v>37776</v>
          </cell>
        </row>
        <row r="2544">
          <cell r="B2544" t="str">
            <v>LME Three Month Fix</v>
          </cell>
          <cell r="F2544">
            <v>1418</v>
          </cell>
          <cell r="M2544">
            <v>37777</v>
          </cell>
        </row>
        <row r="2545">
          <cell r="B2545" t="str">
            <v>LME Three Month Fix</v>
          </cell>
          <cell r="F2545">
            <v>1418</v>
          </cell>
          <cell r="M2545">
            <v>37778</v>
          </cell>
        </row>
        <row r="2546">
          <cell r="B2546" t="str">
            <v>LME Three Month Fix</v>
          </cell>
          <cell r="F2546">
            <v>1405.5</v>
          </cell>
          <cell r="M2546">
            <v>37781</v>
          </cell>
        </row>
        <row r="2547">
          <cell r="B2547" t="str">
            <v>LME Three Month Fix</v>
          </cell>
          <cell r="F2547">
            <v>1400</v>
          </cell>
          <cell r="M2547">
            <v>37782</v>
          </cell>
        </row>
        <row r="2548">
          <cell r="B2548" t="str">
            <v>LME Three Month Fix</v>
          </cell>
          <cell r="F2548">
            <v>1389</v>
          </cell>
          <cell r="M2548">
            <v>37783</v>
          </cell>
        </row>
        <row r="2549">
          <cell r="B2549" t="str">
            <v>LME Three Month Fix</v>
          </cell>
          <cell r="F2549">
            <v>1372.5</v>
          </cell>
          <cell r="M2549">
            <v>37784</v>
          </cell>
        </row>
        <row r="2550">
          <cell r="B2550" t="str">
            <v>LME Three Month Fix</v>
          </cell>
          <cell r="F2550">
            <v>1376</v>
          </cell>
          <cell r="M2550">
            <v>37785</v>
          </cell>
        </row>
        <row r="2551">
          <cell r="B2551" t="str">
            <v>LME Three Month Fix</v>
          </cell>
          <cell r="F2551">
            <v>1365</v>
          </cell>
          <cell r="M2551">
            <v>37788</v>
          </cell>
        </row>
        <row r="2552">
          <cell r="B2552" t="str">
            <v>LME Three Month Fix</v>
          </cell>
          <cell r="F2552">
            <v>1376</v>
          </cell>
          <cell r="M2552">
            <v>37789</v>
          </cell>
        </row>
        <row r="2553">
          <cell r="B2553" t="str">
            <v>LME Three Month Fix</v>
          </cell>
          <cell r="F2553">
            <v>1401</v>
          </cell>
          <cell r="M2553">
            <v>37790</v>
          </cell>
        </row>
        <row r="2554">
          <cell r="B2554" t="str">
            <v>LME Three Month Fix</v>
          </cell>
          <cell r="F2554">
            <v>1400.5</v>
          </cell>
          <cell r="M2554">
            <v>37791</v>
          </cell>
        </row>
        <row r="2555">
          <cell r="B2555" t="str">
            <v>LME Three Month Fix</v>
          </cell>
          <cell r="F2555">
            <v>1391</v>
          </cell>
          <cell r="M2555">
            <v>37792</v>
          </cell>
        </row>
        <row r="2556">
          <cell r="B2556" t="str">
            <v>LME Three Month Fix</v>
          </cell>
          <cell r="F2556">
            <v>1375.5</v>
          </cell>
          <cell r="M2556">
            <v>37795</v>
          </cell>
        </row>
        <row r="2557">
          <cell r="B2557" t="str">
            <v>LME Three Month Fix</v>
          </cell>
          <cell r="F2557">
            <v>1374.5</v>
          </cell>
          <cell r="M2557">
            <v>37796</v>
          </cell>
        </row>
        <row r="2558">
          <cell r="B2558" t="str">
            <v>LME Three Month Fix</v>
          </cell>
          <cell r="F2558">
            <v>1379</v>
          </cell>
          <cell r="M2558">
            <v>37797</v>
          </cell>
        </row>
        <row r="2559">
          <cell r="B2559" t="str">
            <v>LME Three Month Fix</v>
          </cell>
          <cell r="F2559">
            <v>1370.5</v>
          </cell>
          <cell r="M2559">
            <v>37798</v>
          </cell>
        </row>
        <row r="2560">
          <cell r="B2560" t="str">
            <v>LME Three Month Fix</v>
          </cell>
          <cell r="F2560">
            <v>1374.5</v>
          </cell>
          <cell r="M2560">
            <v>37799</v>
          </cell>
        </row>
        <row r="2561">
          <cell r="B2561" t="str">
            <v>LME Three Month Fix</v>
          </cell>
          <cell r="F2561">
            <v>1366</v>
          </cell>
          <cell r="M2561">
            <v>37802</v>
          </cell>
        </row>
        <row r="2562">
          <cell r="B2562" t="str">
            <v>LME Three Month Fix</v>
          </cell>
          <cell r="F2562">
            <v>1363</v>
          </cell>
          <cell r="M2562">
            <v>37803</v>
          </cell>
        </row>
        <row r="2563">
          <cell r="B2563" t="str">
            <v>LME Three Month Fix</v>
          </cell>
          <cell r="F2563">
            <v>1374</v>
          </cell>
          <cell r="M2563">
            <v>37804</v>
          </cell>
        </row>
        <row r="2564">
          <cell r="B2564" t="str">
            <v>LME Three Month Fix</v>
          </cell>
          <cell r="F2564">
            <v>1373</v>
          </cell>
          <cell r="M2564">
            <v>37805</v>
          </cell>
        </row>
        <row r="2565">
          <cell r="B2565" t="str">
            <v>LME Three Month Fix</v>
          </cell>
          <cell r="F2565">
            <v>1372.5</v>
          </cell>
          <cell r="M2565">
            <v>37806</v>
          </cell>
        </row>
        <row r="2566">
          <cell r="B2566" t="str">
            <v>LME Three Month Fix</v>
          </cell>
          <cell r="F2566">
            <v>1384</v>
          </cell>
          <cell r="M2566">
            <v>37809</v>
          </cell>
        </row>
        <row r="2567">
          <cell r="B2567" t="str">
            <v>LME Three Month Fix</v>
          </cell>
          <cell r="F2567">
            <v>1397.5</v>
          </cell>
          <cell r="M2567">
            <v>37810</v>
          </cell>
        </row>
        <row r="2568">
          <cell r="B2568" t="str">
            <v>LME Three Month Fix</v>
          </cell>
          <cell r="F2568">
            <v>1400.5</v>
          </cell>
          <cell r="M2568">
            <v>37811</v>
          </cell>
        </row>
        <row r="2569">
          <cell r="B2569" t="str">
            <v>LME Three Month Fix</v>
          </cell>
          <cell r="F2569">
            <v>1418.5</v>
          </cell>
          <cell r="M2569">
            <v>37812</v>
          </cell>
        </row>
        <row r="2570">
          <cell r="B2570" t="str">
            <v>LME Three Month Fix</v>
          </cell>
          <cell r="F2570">
            <v>1408.5</v>
          </cell>
          <cell r="M2570">
            <v>37813</v>
          </cell>
        </row>
        <row r="2571">
          <cell r="B2571" t="str">
            <v>LME Three Month Fix</v>
          </cell>
          <cell r="F2571">
            <v>1417</v>
          </cell>
          <cell r="M2571">
            <v>37816</v>
          </cell>
        </row>
        <row r="2572">
          <cell r="B2572" t="str">
            <v>LME Three Month Fix</v>
          </cell>
          <cell r="F2572">
            <v>1424</v>
          </cell>
          <cell r="M2572">
            <v>37817</v>
          </cell>
        </row>
        <row r="2573">
          <cell r="B2573" t="str">
            <v>LME Three Month Fix</v>
          </cell>
          <cell r="F2573">
            <v>1412</v>
          </cell>
          <cell r="M2573">
            <v>37818</v>
          </cell>
        </row>
        <row r="2574">
          <cell r="B2574" t="str">
            <v>LME Three Month Fix</v>
          </cell>
          <cell r="F2574">
            <v>1400</v>
          </cell>
          <cell r="M2574">
            <v>37819</v>
          </cell>
        </row>
        <row r="2575">
          <cell r="B2575" t="str">
            <v>LME Three Month Fix</v>
          </cell>
          <cell r="F2575">
            <v>1403</v>
          </cell>
          <cell r="M2575">
            <v>37820</v>
          </cell>
        </row>
        <row r="2576">
          <cell r="B2576" t="str">
            <v>LME Three Month Fix</v>
          </cell>
          <cell r="F2576">
            <v>1401.5</v>
          </cell>
          <cell r="M2576">
            <v>37823</v>
          </cell>
        </row>
        <row r="2577">
          <cell r="B2577" t="str">
            <v>LME Three Month Fix</v>
          </cell>
          <cell r="F2577">
            <v>1396</v>
          </cell>
          <cell r="M2577">
            <v>37824</v>
          </cell>
        </row>
        <row r="2578">
          <cell r="B2578" t="str">
            <v>LME Three Month Fix</v>
          </cell>
          <cell r="F2578">
            <v>1404.5</v>
          </cell>
          <cell r="M2578">
            <v>37825</v>
          </cell>
        </row>
        <row r="2579">
          <cell r="B2579" t="str">
            <v>LME Three Month Fix</v>
          </cell>
          <cell r="F2579">
            <v>1408</v>
          </cell>
          <cell r="M2579">
            <v>37826</v>
          </cell>
        </row>
        <row r="2580">
          <cell r="B2580" t="str">
            <v>LME Three Month Fix</v>
          </cell>
          <cell r="F2580">
            <v>1447.5</v>
          </cell>
          <cell r="M2580">
            <v>37827</v>
          </cell>
        </row>
        <row r="2581">
          <cell r="B2581" t="str">
            <v>LME Three Month Fix</v>
          </cell>
          <cell r="F2581">
            <v>1450</v>
          </cell>
          <cell r="M2581">
            <v>37830</v>
          </cell>
        </row>
        <row r="2582">
          <cell r="B2582" t="str">
            <v>LME Three Month Fix</v>
          </cell>
          <cell r="F2582">
            <v>1442.5</v>
          </cell>
          <cell r="M2582">
            <v>37831</v>
          </cell>
        </row>
        <row r="2583">
          <cell r="B2583" t="str">
            <v>LME Three Month Fix</v>
          </cell>
          <cell r="F2583">
            <v>1445.5</v>
          </cell>
          <cell r="M2583">
            <v>37832</v>
          </cell>
        </row>
        <row r="2584">
          <cell r="B2584" t="str">
            <v>LME Three Month Fix</v>
          </cell>
          <cell r="F2584">
            <v>1439</v>
          </cell>
          <cell r="M2584">
            <v>37833</v>
          </cell>
        </row>
        <row r="2585">
          <cell r="B2585" t="str">
            <v>LME Three Month Fix</v>
          </cell>
          <cell r="F2585">
            <v>1459</v>
          </cell>
          <cell r="M2585">
            <v>37834</v>
          </cell>
        </row>
        <row r="2586">
          <cell r="B2586" t="str">
            <v>LME Three Month Fix</v>
          </cell>
          <cell r="F2586">
            <v>1439</v>
          </cell>
          <cell r="M2586">
            <v>37837</v>
          </cell>
        </row>
        <row r="2587">
          <cell r="B2587" t="str">
            <v>LME Three Month Fix</v>
          </cell>
          <cell r="F2587">
            <v>1437.5</v>
          </cell>
          <cell r="M2587">
            <v>37838</v>
          </cell>
        </row>
        <row r="2588">
          <cell r="B2588" t="str">
            <v>LME Three Month Fix</v>
          </cell>
          <cell r="F2588">
            <v>1435.5</v>
          </cell>
          <cell r="M2588">
            <v>37839</v>
          </cell>
        </row>
        <row r="2589">
          <cell r="B2589" t="str">
            <v>LME Three Month Fix</v>
          </cell>
          <cell r="F2589">
            <v>1430</v>
          </cell>
          <cell r="M2589">
            <v>37840</v>
          </cell>
        </row>
        <row r="2590">
          <cell r="B2590" t="str">
            <v>LME Three Month Fix</v>
          </cell>
          <cell r="F2590">
            <v>1439</v>
          </cell>
          <cell r="M2590">
            <v>37841</v>
          </cell>
        </row>
        <row r="2591">
          <cell r="B2591" t="str">
            <v>LME Three Month Fix</v>
          </cell>
          <cell r="F2591">
            <v>1413.5</v>
          </cell>
          <cell r="M2591">
            <v>37844</v>
          </cell>
        </row>
        <row r="2592">
          <cell r="B2592" t="str">
            <v>LME Three Month Fix</v>
          </cell>
          <cell r="F2592">
            <v>1416.5</v>
          </cell>
          <cell r="M2592">
            <v>37845</v>
          </cell>
        </row>
        <row r="2593">
          <cell r="B2593" t="str">
            <v>LME Three Month Fix</v>
          </cell>
          <cell r="F2593">
            <v>1407</v>
          </cell>
          <cell r="M2593">
            <v>37846</v>
          </cell>
        </row>
        <row r="2594">
          <cell r="B2594" t="str">
            <v>LME Three Month Fix</v>
          </cell>
          <cell r="F2594">
            <v>1419</v>
          </cell>
          <cell r="M2594">
            <v>37847</v>
          </cell>
        </row>
        <row r="2595">
          <cell r="B2595" t="str">
            <v>LME Three Month Fix</v>
          </cell>
          <cell r="F2595">
            <v>1429</v>
          </cell>
          <cell r="M2595">
            <v>37848</v>
          </cell>
        </row>
        <row r="2596">
          <cell r="B2596" t="str">
            <v>LME Three Month Fix</v>
          </cell>
          <cell r="F2596">
            <v>1423</v>
          </cell>
          <cell r="M2596">
            <v>37851</v>
          </cell>
        </row>
        <row r="2597">
          <cell r="B2597" t="str">
            <v>LME Three Month Fix</v>
          </cell>
          <cell r="F2597">
            <v>1430.5</v>
          </cell>
          <cell r="M2597">
            <v>37852</v>
          </cell>
        </row>
        <row r="2598">
          <cell r="B2598" t="str">
            <v>LME Three Month Fix</v>
          </cell>
          <cell r="F2598">
            <v>1440.5</v>
          </cell>
          <cell r="M2598">
            <v>37853</v>
          </cell>
        </row>
        <row r="2599">
          <cell r="B2599" t="str">
            <v>LME Three Month Fix</v>
          </cell>
          <cell r="F2599">
            <v>1425</v>
          </cell>
          <cell r="M2599">
            <v>37854</v>
          </cell>
        </row>
        <row r="2600">
          <cell r="B2600" t="str">
            <v>LME Three Month Fix</v>
          </cell>
          <cell r="F2600">
            <v>1434.5</v>
          </cell>
          <cell r="M2600">
            <v>37855</v>
          </cell>
        </row>
        <row r="2601">
          <cell r="B2601" t="str">
            <v>LME Three Month Fix</v>
          </cell>
          <cell r="F2601">
            <v>1441</v>
          </cell>
          <cell r="M2601">
            <v>37859</v>
          </cell>
        </row>
        <row r="2602">
          <cell r="B2602" t="str">
            <v>LME Three Month Fix</v>
          </cell>
          <cell r="F2602">
            <v>1422.5</v>
          </cell>
          <cell r="M2602">
            <v>37860</v>
          </cell>
        </row>
        <row r="2603">
          <cell r="B2603" t="str">
            <v>LME Three Month Fix</v>
          </cell>
          <cell r="F2603">
            <v>1427</v>
          </cell>
          <cell r="M2603">
            <v>37861</v>
          </cell>
        </row>
        <row r="2604">
          <cell r="B2604" t="str">
            <v>LME Three Month Fix</v>
          </cell>
          <cell r="F2604">
            <v>1428</v>
          </cell>
          <cell r="M2604">
            <v>37862</v>
          </cell>
        </row>
        <row r="2605">
          <cell r="B2605" t="str">
            <v>LME Three Month Fix</v>
          </cell>
          <cell r="F2605">
            <v>1428</v>
          </cell>
          <cell r="M2605">
            <v>37865</v>
          </cell>
        </row>
        <row r="2606">
          <cell r="B2606" t="str">
            <v>LME Three Month Fix</v>
          </cell>
          <cell r="F2606">
            <v>1439</v>
          </cell>
          <cell r="M2606">
            <v>37866</v>
          </cell>
        </row>
        <row r="2607">
          <cell r="B2607" t="str">
            <v>LME Three Month Fix</v>
          </cell>
          <cell r="F2607">
            <v>1444.5</v>
          </cell>
          <cell r="M2607">
            <v>37867</v>
          </cell>
        </row>
        <row r="2608">
          <cell r="B2608" t="str">
            <v>LME Three Month Fix</v>
          </cell>
          <cell r="F2608">
            <v>1442.5</v>
          </cell>
          <cell r="M2608">
            <v>37868</v>
          </cell>
        </row>
        <row r="2609">
          <cell r="B2609" t="str">
            <v>LME Three Month Fix</v>
          </cell>
          <cell r="F2609">
            <v>1434</v>
          </cell>
          <cell r="M2609">
            <v>37869</v>
          </cell>
        </row>
        <row r="2610">
          <cell r="B2610" t="str">
            <v>LME Three Month Fix</v>
          </cell>
          <cell r="F2610">
            <v>1432</v>
          </cell>
          <cell r="M2610">
            <v>37872</v>
          </cell>
        </row>
        <row r="2611">
          <cell r="B2611" t="str">
            <v>LME Three Month Fix</v>
          </cell>
          <cell r="F2611">
            <v>1427</v>
          </cell>
          <cell r="M2611">
            <v>37873</v>
          </cell>
        </row>
        <row r="2612">
          <cell r="B2612" t="str">
            <v>LME Three Month Fix</v>
          </cell>
          <cell r="F2612">
            <v>1390.5</v>
          </cell>
          <cell r="M2612">
            <v>37874</v>
          </cell>
        </row>
        <row r="2613">
          <cell r="B2613" t="str">
            <v>LME Three Month Fix</v>
          </cell>
          <cell r="F2613">
            <v>1389</v>
          </cell>
          <cell r="M2613">
            <v>37875</v>
          </cell>
        </row>
        <row r="2614">
          <cell r="B2614" t="str">
            <v>LME Three Month Fix</v>
          </cell>
          <cell r="F2614">
            <v>1419.5</v>
          </cell>
          <cell r="M2614">
            <v>37876</v>
          </cell>
        </row>
        <row r="2615">
          <cell r="B2615" t="str">
            <v>LME Three Month Fix</v>
          </cell>
          <cell r="F2615">
            <v>1410</v>
          </cell>
          <cell r="M2615">
            <v>37879</v>
          </cell>
        </row>
        <row r="2616">
          <cell r="B2616" t="str">
            <v>LME Three Month Fix</v>
          </cell>
          <cell r="F2616">
            <v>1405</v>
          </cell>
          <cell r="M2616">
            <v>37880</v>
          </cell>
        </row>
        <row r="2617">
          <cell r="B2617" t="str">
            <v>LME Three Month Fix</v>
          </cell>
          <cell r="F2617">
            <v>1413.5</v>
          </cell>
          <cell r="M2617">
            <v>37881</v>
          </cell>
        </row>
        <row r="2618">
          <cell r="B2618" t="str">
            <v>LME Three Month Fix</v>
          </cell>
          <cell r="F2618">
            <v>1405</v>
          </cell>
          <cell r="M2618">
            <v>37882</v>
          </cell>
        </row>
        <row r="2619">
          <cell r="B2619" t="str">
            <v>LME Three Month Fix</v>
          </cell>
          <cell r="F2619">
            <v>1425</v>
          </cell>
          <cell r="M2619">
            <v>37883</v>
          </cell>
        </row>
        <row r="2620">
          <cell r="B2620" t="str">
            <v>LME Three Month Fix</v>
          </cell>
          <cell r="F2620">
            <v>1441</v>
          </cell>
          <cell r="M2620">
            <v>37886</v>
          </cell>
        </row>
        <row r="2621">
          <cell r="B2621" t="str">
            <v>LME Three Month Fix</v>
          </cell>
          <cell r="F2621">
            <v>1435</v>
          </cell>
          <cell r="M2621">
            <v>37887</v>
          </cell>
        </row>
        <row r="2622">
          <cell r="B2622" t="str">
            <v>LME Three Month Fix</v>
          </cell>
          <cell r="F2622">
            <v>1439.5</v>
          </cell>
          <cell r="M2622">
            <v>37888</v>
          </cell>
        </row>
        <row r="2623">
          <cell r="B2623" t="str">
            <v>LME Three Month Fix</v>
          </cell>
          <cell r="F2623">
            <v>1435.5</v>
          </cell>
          <cell r="M2623">
            <v>37889</v>
          </cell>
        </row>
        <row r="2624">
          <cell r="B2624" t="str">
            <v>LME Three Month Fix</v>
          </cell>
          <cell r="F2624">
            <v>1424.5</v>
          </cell>
          <cell r="M2624">
            <v>37890</v>
          </cell>
        </row>
        <row r="2625">
          <cell r="B2625" t="str">
            <v>LME Three Month Fix</v>
          </cell>
          <cell r="F2625">
            <v>1418</v>
          </cell>
          <cell r="M2625">
            <v>37893</v>
          </cell>
        </row>
        <row r="2626">
          <cell r="B2626" t="str">
            <v>LME Three Month Fix</v>
          </cell>
          <cell r="F2626">
            <v>1419</v>
          </cell>
          <cell r="M2626">
            <v>37894</v>
          </cell>
        </row>
        <row r="2627">
          <cell r="B2627" t="str">
            <v>LME Three Month Fix</v>
          </cell>
          <cell r="F2627">
            <v>1423.5</v>
          </cell>
          <cell r="M2627">
            <v>37895</v>
          </cell>
        </row>
        <row r="2628">
          <cell r="B2628" t="str">
            <v>LME Three Month Fix</v>
          </cell>
          <cell r="F2628">
            <v>1435</v>
          </cell>
          <cell r="M2628">
            <v>37896</v>
          </cell>
        </row>
        <row r="2629">
          <cell r="B2629" t="str">
            <v>LME Three Month Fix</v>
          </cell>
          <cell r="F2629">
            <v>1434</v>
          </cell>
          <cell r="M2629">
            <v>37897</v>
          </cell>
        </row>
        <row r="2630">
          <cell r="B2630" t="str">
            <v>LME Three Month Fix</v>
          </cell>
          <cell r="F2630">
            <v>1437</v>
          </cell>
          <cell r="M2630">
            <v>37900</v>
          </cell>
        </row>
        <row r="2631">
          <cell r="B2631" t="str">
            <v>LME Three Month Fix</v>
          </cell>
          <cell r="F2631">
            <v>1446</v>
          </cell>
          <cell r="M2631">
            <v>37901</v>
          </cell>
        </row>
        <row r="2632">
          <cell r="B2632" t="str">
            <v>LME Three Month Fix</v>
          </cell>
          <cell r="F2632">
            <v>1462</v>
          </cell>
          <cell r="M2632">
            <v>37902</v>
          </cell>
        </row>
        <row r="2633">
          <cell r="B2633" t="str">
            <v>LME Three Month Fix</v>
          </cell>
          <cell r="F2633">
            <v>1485</v>
          </cell>
          <cell r="M2633">
            <v>37903</v>
          </cell>
        </row>
        <row r="2634">
          <cell r="B2634" t="str">
            <v>LME Three Month Fix</v>
          </cell>
          <cell r="F2634">
            <v>1485.5</v>
          </cell>
          <cell r="M2634">
            <v>37904</v>
          </cell>
        </row>
        <row r="2635">
          <cell r="B2635" t="str">
            <v>LME Three Month Fix</v>
          </cell>
          <cell r="F2635">
            <v>1490</v>
          </cell>
          <cell r="M2635">
            <v>37907</v>
          </cell>
        </row>
        <row r="2636">
          <cell r="B2636" t="str">
            <v>LME Three Month Fix</v>
          </cell>
          <cell r="F2636">
            <v>1479</v>
          </cell>
          <cell r="M2636">
            <v>37908</v>
          </cell>
        </row>
        <row r="2637">
          <cell r="B2637" t="str">
            <v>LME Three Month Fix</v>
          </cell>
          <cell r="F2637">
            <v>1488</v>
          </cell>
          <cell r="M2637">
            <v>37909</v>
          </cell>
        </row>
        <row r="2638">
          <cell r="B2638" t="str">
            <v>LME Three Month Fix</v>
          </cell>
          <cell r="F2638">
            <v>1484.5</v>
          </cell>
          <cell r="M2638">
            <v>37910</v>
          </cell>
        </row>
        <row r="2639">
          <cell r="B2639" t="str">
            <v>LME Three Month Fix</v>
          </cell>
          <cell r="F2639">
            <v>1513.5</v>
          </cell>
          <cell r="M2639">
            <v>37911</v>
          </cell>
        </row>
        <row r="2640">
          <cell r="B2640" t="str">
            <v>LME Three Month Fix</v>
          </cell>
          <cell r="F2640">
            <v>1519.2</v>
          </cell>
          <cell r="M2640">
            <v>37914</v>
          </cell>
        </row>
        <row r="2641">
          <cell r="B2641" t="str">
            <v>LME Three Month Fix</v>
          </cell>
          <cell r="F2641">
            <v>1509</v>
          </cell>
          <cell r="M2641">
            <v>37915</v>
          </cell>
        </row>
        <row r="2642">
          <cell r="B2642" t="str">
            <v>LME Three Month Fix</v>
          </cell>
          <cell r="F2642">
            <v>1509.5</v>
          </cell>
          <cell r="M2642">
            <v>37916</v>
          </cell>
        </row>
        <row r="2643">
          <cell r="B2643" t="str">
            <v>LME Three Month Fix</v>
          </cell>
          <cell r="F2643">
            <v>1490</v>
          </cell>
          <cell r="M2643">
            <v>37917</v>
          </cell>
        </row>
        <row r="2644">
          <cell r="B2644" t="str">
            <v>LME Three Month Fix</v>
          </cell>
          <cell r="F2644">
            <v>1483.5</v>
          </cell>
          <cell r="M2644">
            <v>37918</v>
          </cell>
        </row>
        <row r="2645">
          <cell r="B2645" t="str">
            <v>LME Three Month Fix</v>
          </cell>
          <cell r="F2645">
            <v>1489.5</v>
          </cell>
          <cell r="M2645">
            <v>37921</v>
          </cell>
        </row>
        <row r="2646">
          <cell r="B2646" t="str">
            <v>LME Three Month Fix</v>
          </cell>
          <cell r="F2646">
            <v>1494.5</v>
          </cell>
          <cell r="M2646">
            <v>37922</v>
          </cell>
        </row>
        <row r="2647">
          <cell r="B2647" t="str">
            <v>LME Three Month Fix</v>
          </cell>
          <cell r="F2647">
            <v>1493.5</v>
          </cell>
          <cell r="M2647">
            <v>37923</v>
          </cell>
        </row>
        <row r="2648">
          <cell r="B2648" t="str">
            <v>LME Three Month Fix</v>
          </cell>
          <cell r="F2648">
            <v>1520</v>
          </cell>
          <cell r="M2648">
            <v>37924</v>
          </cell>
        </row>
        <row r="2649">
          <cell r="B2649" t="str">
            <v>LME Three Month Fix</v>
          </cell>
          <cell r="F2649">
            <v>1523.5</v>
          </cell>
          <cell r="M2649">
            <v>37925</v>
          </cell>
        </row>
        <row r="2650">
          <cell r="B2650" t="str">
            <v>LME Three Month Fix</v>
          </cell>
          <cell r="F2650">
            <v>1508.5</v>
          </cell>
          <cell r="M2650">
            <v>37928</v>
          </cell>
        </row>
        <row r="2651">
          <cell r="B2651" t="str">
            <v>LME Three Month Fix</v>
          </cell>
          <cell r="F2651">
            <v>1510.5</v>
          </cell>
          <cell r="M2651">
            <v>37929</v>
          </cell>
        </row>
        <row r="2652">
          <cell r="B2652" t="str">
            <v>LME Three Month Fix</v>
          </cell>
          <cell r="F2652">
            <v>1506</v>
          </cell>
          <cell r="M2652">
            <v>37930</v>
          </cell>
        </row>
        <row r="2653">
          <cell r="B2653" t="str">
            <v>LME Three Month Fix</v>
          </cell>
          <cell r="F2653">
            <v>1510.5</v>
          </cell>
          <cell r="M2653">
            <v>37931</v>
          </cell>
        </row>
        <row r="2654">
          <cell r="B2654" t="str">
            <v>LME Three Month Fix</v>
          </cell>
          <cell r="F2654">
            <v>1501</v>
          </cell>
          <cell r="M2654">
            <v>37932</v>
          </cell>
        </row>
        <row r="2655">
          <cell r="B2655" t="str">
            <v>LME Three Month Fix</v>
          </cell>
          <cell r="F2655">
            <v>1505.5</v>
          </cell>
          <cell r="M2655">
            <v>37935</v>
          </cell>
        </row>
        <row r="2656">
          <cell r="B2656" t="str">
            <v>LME Three Month Fix</v>
          </cell>
          <cell r="F2656">
            <v>1502.5</v>
          </cell>
          <cell r="M2656">
            <v>37936</v>
          </cell>
        </row>
        <row r="2657">
          <cell r="B2657" t="str">
            <v>LME Three Month Fix</v>
          </cell>
          <cell r="F2657">
            <v>1508</v>
          </cell>
          <cell r="M2657">
            <v>37937</v>
          </cell>
        </row>
        <row r="2658">
          <cell r="B2658" t="str">
            <v>LME Three Month Fix</v>
          </cell>
          <cell r="F2658">
            <v>1526.5</v>
          </cell>
          <cell r="M2658">
            <v>37938</v>
          </cell>
        </row>
        <row r="2659">
          <cell r="B2659" t="str">
            <v>LME Three Month Fix</v>
          </cell>
          <cell r="F2659">
            <v>1532.5</v>
          </cell>
          <cell r="M2659">
            <v>37939</v>
          </cell>
        </row>
        <row r="2660">
          <cell r="B2660" t="str">
            <v>LME Three Month Fix</v>
          </cell>
          <cell r="F2660">
            <v>1519</v>
          </cell>
          <cell r="M2660">
            <v>37942</v>
          </cell>
        </row>
        <row r="2661">
          <cell r="B2661" t="str">
            <v>LME Three Month Fix</v>
          </cell>
          <cell r="F2661">
            <v>1510</v>
          </cell>
          <cell r="M2661">
            <v>37943</v>
          </cell>
        </row>
        <row r="2662">
          <cell r="B2662" t="str">
            <v>LME Three Month Fix</v>
          </cell>
          <cell r="F2662">
            <v>1519</v>
          </cell>
          <cell r="M2662">
            <v>37944</v>
          </cell>
        </row>
        <row r="2663">
          <cell r="B2663" t="str">
            <v>LME Three Month Fix</v>
          </cell>
          <cell r="F2663">
            <v>1497.5</v>
          </cell>
          <cell r="M2663">
            <v>37945</v>
          </cell>
        </row>
        <row r="2664">
          <cell r="B2664" t="str">
            <v>LME Three Month Fix</v>
          </cell>
          <cell r="F2664">
            <v>1503</v>
          </cell>
          <cell r="M2664">
            <v>37946</v>
          </cell>
        </row>
        <row r="2665">
          <cell r="B2665" t="str">
            <v>LME Three Month Fix</v>
          </cell>
          <cell r="F2665">
            <v>1508</v>
          </cell>
          <cell r="M2665">
            <v>37949</v>
          </cell>
        </row>
        <row r="2666">
          <cell r="B2666" t="str">
            <v>LME Three Month Fix</v>
          </cell>
          <cell r="F2666">
            <v>1520</v>
          </cell>
          <cell r="M2666">
            <v>37950</v>
          </cell>
        </row>
        <row r="2667">
          <cell r="B2667" t="str">
            <v>LME Three Month Fix</v>
          </cell>
          <cell r="F2667">
            <v>1508</v>
          </cell>
          <cell r="M2667">
            <v>37951</v>
          </cell>
        </row>
        <row r="2668">
          <cell r="B2668" t="str">
            <v>LME Three Month Fix</v>
          </cell>
          <cell r="F2668">
            <v>1518</v>
          </cell>
          <cell r="M2668">
            <v>37952</v>
          </cell>
        </row>
        <row r="2669">
          <cell r="B2669" t="str">
            <v>LME Three Month Fix</v>
          </cell>
          <cell r="F2669">
            <v>1534</v>
          </cell>
          <cell r="M2669">
            <v>37953</v>
          </cell>
        </row>
        <row r="2670">
          <cell r="B2670" t="str">
            <v>LME Three Month Fix</v>
          </cell>
          <cell r="F2670">
            <v>1541.5</v>
          </cell>
          <cell r="M2670">
            <v>37956</v>
          </cell>
        </row>
        <row r="2671">
          <cell r="B2671" t="str">
            <v>LME Three Month Fix</v>
          </cell>
          <cell r="F2671">
            <v>1550</v>
          </cell>
          <cell r="M2671">
            <v>37957</v>
          </cell>
        </row>
        <row r="2672">
          <cell r="B2672" t="str">
            <v>LME Three Month Fix</v>
          </cell>
          <cell r="F2672">
            <v>1553</v>
          </cell>
          <cell r="M2672">
            <v>37958</v>
          </cell>
        </row>
        <row r="2673">
          <cell r="B2673" t="str">
            <v>LME Three Month Fix</v>
          </cell>
          <cell r="F2673">
            <v>1556</v>
          </cell>
          <cell r="M2673">
            <v>37959</v>
          </cell>
        </row>
        <row r="2674">
          <cell r="B2674" t="str">
            <v>LME Three Month Fix</v>
          </cell>
          <cell r="F2674">
            <v>1561</v>
          </cell>
          <cell r="M2674">
            <v>37960</v>
          </cell>
        </row>
        <row r="2675">
          <cell r="B2675" t="str">
            <v>LME Three Month Fix</v>
          </cell>
          <cell r="F2675">
            <v>1556</v>
          </cell>
          <cell r="M2675">
            <v>37963</v>
          </cell>
        </row>
        <row r="2676">
          <cell r="B2676" t="str">
            <v>LME Three Month Fix</v>
          </cell>
          <cell r="F2676">
            <v>1556</v>
          </cell>
          <cell r="M2676">
            <v>37964</v>
          </cell>
        </row>
        <row r="2677">
          <cell r="B2677" t="str">
            <v>LME Three Month Fix</v>
          </cell>
          <cell r="F2677">
            <v>1561.5</v>
          </cell>
          <cell r="M2677">
            <v>37965</v>
          </cell>
        </row>
        <row r="2678">
          <cell r="B2678" t="str">
            <v>LME Three Month Fix</v>
          </cell>
          <cell r="F2678">
            <v>1550</v>
          </cell>
          <cell r="M2678">
            <v>37966</v>
          </cell>
        </row>
        <row r="2679">
          <cell r="B2679" t="str">
            <v>LME Three Month Fix</v>
          </cell>
          <cell r="F2679">
            <v>1558</v>
          </cell>
          <cell r="M2679">
            <v>37967</v>
          </cell>
        </row>
        <row r="2680">
          <cell r="B2680" t="str">
            <v>LME Three Month Fix</v>
          </cell>
          <cell r="F2680">
            <v>1562</v>
          </cell>
          <cell r="M2680">
            <v>37970</v>
          </cell>
        </row>
        <row r="2681">
          <cell r="B2681" t="str">
            <v>LME Three Month Fix</v>
          </cell>
          <cell r="F2681">
            <v>1571.5</v>
          </cell>
          <cell r="M2681">
            <v>37971</v>
          </cell>
        </row>
        <row r="2682">
          <cell r="B2682" t="str">
            <v>LME Three Month Fix</v>
          </cell>
          <cell r="F2682">
            <v>1580</v>
          </cell>
          <cell r="M2682">
            <v>37972</v>
          </cell>
        </row>
        <row r="2683">
          <cell r="B2683" t="str">
            <v>LME Three Month Fix</v>
          </cell>
          <cell r="F2683">
            <v>1572</v>
          </cell>
          <cell r="M2683">
            <v>37973</v>
          </cell>
        </row>
        <row r="2684">
          <cell r="B2684" t="str">
            <v>LME Three Month Fix</v>
          </cell>
          <cell r="F2684">
            <v>1584</v>
          </cell>
          <cell r="M2684">
            <v>37974</v>
          </cell>
        </row>
        <row r="2685">
          <cell r="B2685" t="str">
            <v>LME Three Month Fix</v>
          </cell>
          <cell r="F2685">
            <v>1573</v>
          </cell>
          <cell r="M2685">
            <v>37977</v>
          </cell>
        </row>
        <row r="2686">
          <cell r="B2686" t="str">
            <v>LME Three Month Fix</v>
          </cell>
          <cell r="F2686">
            <v>1565</v>
          </cell>
          <cell r="M2686">
            <v>37978</v>
          </cell>
        </row>
        <row r="2687">
          <cell r="B2687" t="str">
            <v>LME Three Month Fix</v>
          </cell>
          <cell r="F2687">
            <v>1590</v>
          </cell>
          <cell r="M2687">
            <v>37979</v>
          </cell>
        </row>
        <row r="2688">
          <cell r="B2688" t="str">
            <v>LME Three Month Fix</v>
          </cell>
          <cell r="F2688">
            <v>1593</v>
          </cell>
          <cell r="M2688">
            <v>37984</v>
          </cell>
        </row>
        <row r="2689">
          <cell r="B2689" t="str">
            <v>LME Three Month Fix</v>
          </cell>
          <cell r="F2689">
            <v>1585</v>
          </cell>
          <cell r="M2689">
            <v>37985</v>
          </cell>
        </row>
        <row r="2690">
          <cell r="B2690" t="str">
            <v>LME Three Month Fix</v>
          </cell>
          <cell r="F2690">
            <v>1605.5</v>
          </cell>
          <cell r="M2690">
            <v>37986</v>
          </cell>
        </row>
        <row r="2691">
          <cell r="B2691" t="str">
            <v>LME Three Month Fix</v>
          </cell>
          <cell r="F2691">
            <v>1614</v>
          </cell>
          <cell r="M2691">
            <v>37988</v>
          </cell>
        </row>
        <row r="2692">
          <cell r="B2692" t="str">
            <v>LME Three Month Fix</v>
          </cell>
          <cell r="F2692">
            <v>1607.5</v>
          </cell>
          <cell r="M2692">
            <v>37991</v>
          </cell>
        </row>
        <row r="2693">
          <cell r="B2693" t="str">
            <v>LME Three Month Fix</v>
          </cell>
          <cell r="F2693">
            <v>1618</v>
          </cell>
          <cell r="M2693">
            <v>37992</v>
          </cell>
        </row>
        <row r="2694">
          <cell r="B2694" t="str">
            <v>LME Three Month Fix</v>
          </cell>
          <cell r="F2694">
            <v>1605.5</v>
          </cell>
          <cell r="M2694">
            <v>37993</v>
          </cell>
        </row>
        <row r="2695">
          <cell r="B2695" t="str">
            <v>LME Three Month Fix</v>
          </cell>
          <cell r="F2695">
            <v>1594</v>
          </cell>
          <cell r="M2695">
            <v>37994</v>
          </cell>
        </row>
        <row r="2696">
          <cell r="B2696" t="str">
            <v>LME Three Month Fix</v>
          </cell>
          <cell r="F2696">
            <v>1616.5</v>
          </cell>
          <cell r="M2696">
            <v>37995</v>
          </cell>
        </row>
        <row r="2697">
          <cell r="B2697" t="str">
            <v>LME Three Month Fix</v>
          </cell>
          <cell r="F2697">
            <v>1622</v>
          </cell>
          <cell r="M2697">
            <v>37998</v>
          </cell>
        </row>
        <row r="2698">
          <cell r="B2698" t="str">
            <v>LME Three Month Fix</v>
          </cell>
          <cell r="F2698">
            <v>1608.5</v>
          </cell>
          <cell r="M2698">
            <v>37999</v>
          </cell>
        </row>
        <row r="2699">
          <cell r="B2699" t="str">
            <v>LME Three Month Fix</v>
          </cell>
          <cell r="F2699">
            <v>1606</v>
          </cell>
          <cell r="M2699">
            <v>38000</v>
          </cell>
        </row>
        <row r="2700">
          <cell r="B2700" t="str">
            <v>LME Three Month Fix</v>
          </cell>
          <cell r="F2700">
            <v>1617</v>
          </cell>
          <cell r="M2700">
            <v>38001</v>
          </cell>
        </row>
        <row r="2701">
          <cell r="B2701" t="str">
            <v>LME Three Month Fix</v>
          </cell>
          <cell r="F2701">
            <v>1625.5</v>
          </cell>
          <cell r="M2701">
            <v>38002</v>
          </cell>
        </row>
        <row r="2702">
          <cell r="B2702" t="str">
            <v>LME Three Month Fix</v>
          </cell>
          <cell r="F2702">
            <v>1626</v>
          </cell>
          <cell r="M2702">
            <v>38005</v>
          </cell>
        </row>
        <row r="2703">
          <cell r="B2703" t="str">
            <v>LME Three Month Fix</v>
          </cell>
          <cell r="F2703">
            <v>1619.5</v>
          </cell>
          <cell r="M2703">
            <v>38006</v>
          </cell>
        </row>
        <row r="2704">
          <cell r="B2704" t="str">
            <v>LME Three Month Fix</v>
          </cell>
          <cell r="F2704">
            <v>1624</v>
          </cell>
          <cell r="M2704">
            <v>38007</v>
          </cell>
        </row>
        <row r="2705">
          <cell r="B2705" t="str">
            <v>LME Three Month Fix</v>
          </cell>
          <cell r="F2705">
            <v>1640</v>
          </cell>
          <cell r="M2705">
            <v>38008</v>
          </cell>
        </row>
        <row r="2706">
          <cell r="B2706" t="str">
            <v>LME Three Month Fix</v>
          </cell>
          <cell r="F2706">
            <v>1634.5</v>
          </cell>
          <cell r="M2706">
            <v>38009</v>
          </cell>
        </row>
        <row r="2707">
          <cell r="B2707" t="str">
            <v>LME Three Month Fix</v>
          </cell>
          <cell r="F2707">
            <v>1633.5</v>
          </cell>
          <cell r="M2707">
            <v>38012</v>
          </cell>
        </row>
        <row r="2708">
          <cell r="B2708" t="str">
            <v>LME Three Month Fix</v>
          </cell>
          <cell r="F2708">
            <v>1627.5</v>
          </cell>
          <cell r="M2708">
            <v>38013</v>
          </cell>
        </row>
        <row r="2709">
          <cell r="B2709" t="str">
            <v>LME Three Month Fix</v>
          </cell>
          <cell r="F2709">
            <v>1635</v>
          </cell>
          <cell r="M2709">
            <v>38014</v>
          </cell>
        </row>
        <row r="2710">
          <cell r="B2710" t="str">
            <v>LME Three Month Fix</v>
          </cell>
          <cell r="F2710">
            <v>1647</v>
          </cell>
          <cell r="M2710">
            <v>38015</v>
          </cell>
        </row>
        <row r="2711">
          <cell r="B2711" t="str">
            <v>LME Three Month Fix</v>
          </cell>
          <cell r="F2711">
            <v>1647</v>
          </cell>
          <cell r="M2711">
            <v>38016</v>
          </cell>
        </row>
        <row r="2712">
          <cell r="B2712" t="str">
            <v>LME Three Month Fix</v>
          </cell>
          <cell r="F2712">
            <v>1653.5</v>
          </cell>
          <cell r="M2712">
            <v>38019</v>
          </cell>
        </row>
        <row r="2713">
          <cell r="B2713" t="str">
            <v>LME Three Month Fix</v>
          </cell>
          <cell r="F2713">
            <v>1652</v>
          </cell>
          <cell r="M2713">
            <v>38020</v>
          </cell>
        </row>
        <row r="2714">
          <cell r="B2714" t="str">
            <v>LME Three Month Fix</v>
          </cell>
          <cell r="F2714">
            <v>1662</v>
          </cell>
          <cell r="M2714">
            <v>38021</v>
          </cell>
        </row>
        <row r="2715">
          <cell r="B2715" t="str">
            <v>LME Three Month Fix</v>
          </cell>
          <cell r="F2715">
            <v>1672.5</v>
          </cell>
          <cell r="M2715">
            <v>38022</v>
          </cell>
        </row>
        <row r="2716">
          <cell r="B2716" t="str">
            <v>LME Three Month Fix</v>
          </cell>
          <cell r="F2716">
            <v>1668</v>
          </cell>
          <cell r="M2716">
            <v>38023</v>
          </cell>
        </row>
        <row r="2717">
          <cell r="B2717" t="str">
            <v>LME Three Month Fix</v>
          </cell>
          <cell r="F2717">
            <v>1683.5</v>
          </cell>
          <cell r="M2717">
            <v>38026</v>
          </cell>
        </row>
        <row r="2718">
          <cell r="B2718" t="str">
            <v>LME Three Month Fix</v>
          </cell>
          <cell r="F2718">
            <v>1677</v>
          </cell>
          <cell r="M2718">
            <v>38027</v>
          </cell>
        </row>
        <row r="2719">
          <cell r="B2719" t="str">
            <v>LME Three Month Fix</v>
          </cell>
          <cell r="F2719">
            <v>1664.5</v>
          </cell>
          <cell r="M2719">
            <v>38028</v>
          </cell>
        </row>
        <row r="2720">
          <cell r="B2720" t="str">
            <v>LME Three Month Fix</v>
          </cell>
          <cell r="F2720">
            <v>1722.5</v>
          </cell>
          <cell r="M2720">
            <v>38029</v>
          </cell>
        </row>
        <row r="2721">
          <cell r="B2721" t="str">
            <v>LME Three Month Fix</v>
          </cell>
          <cell r="F2721">
            <v>1715.5</v>
          </cell>
          <cell r="M2721">
            <v>38030</v>
          </cell>
        </row>
        <row r="2722">
          <cell r="B2722" t="str">
            <v>LME Three Month Fix</v>
          </cell>
          <cell r="F2722">
            <v>1725</v>
          </cell>
          <cell r="M2722">
            <v>38033</v>
          </cell>
        </row>
        <row r="2723">
          <cell r="B2723" t="str">
            <v>LME Three Month Fix</v>
          </cell>
          <cell r="F2723">
            <v>1740.5</v>
          </cell>
          <cell r="M2723">
            <v>38034</v>
          </cell>
        </row>
        <row r="2724">
          <cell r="B2724" t="str">
            <v>LME Three Month Fix</v>
          </cell>
          <cell r="F2724">
            <v>1773</v>
          </cell>
          <cell r="M2724">
            <v>38035</v>
          </cell>
        </row>
        <row r="2725">
          <cell r="B2725" t="str">
            <v>LME Three Month Fix</v>
          </cell>
          <cell r="F2725">
            <v>1746.5</v>
          </cell>
          <cell r="M2725">
            <v>38036</v>
          </cell>
        </row>
        <row r="2726">
          <cell r="B2726" t="str">
            <v>LME Three Month Fix</v>
          </cell>
          <cell r="F2726">
            <v>1726.5</v>
          </cell>
          <cell r="M2726">
            <v>38037</v>
          </cell>
        </row>
        <row r="2727">
          <cell r="B2727" t="str">
            <v>LME Three Month Fix</v>
          </cell>
          <cell r="F2727">
            <v>1712.5</v>
          </cell>
          <cell r="M2727">
            <v>38040</v>
          </cell>
        </row>
        <row r="2728">
          <cell r="B2728" t="str">
            <v>LME Three Month Fix</v>
          </cell>
          <cell r="F2728">
            <v>1723.5</v>
          </cell>
          <cell r="M2728">
            <v>38041</v>
          </cell>
        </row>
        <row r="2729">
          <cell r="B2729" t="str">
            <v>LME Three Month Fix</v>
          </cell>
          <cell r="F2729">
            <v>1733.5</v>
          </cell>
          <cell r="M2729">
            <v>38042</v>
          </cell>
        </row>
        <row r="2730">
          <cell r="B2730" t="str">
            <v>LME Three Month Fix</v>
          </cell>
          <cell r="F2730">
            <v>1710</v>
          </cell>
          <cell r="M2730">
            <v>38043</v>
          </cell>
        </row>
        <row r="2731">
          <cell r="B2731" t="str">
            <v>LME Three Month Fix</v>
          </cell>
          <cell r="F2731">
            <v>1721.5</v>
          </cell>
          <cell r="M2731">
            <v>38044</v>
          </cell>
        </row>
        <row r="2732">
          <cell r="B2732" t="str">
            <v>LME Three Month Fix</v>
          </cell>
          <cell r="F2732">
            <v>1739.5</v>
          </cell>
          <cell r="M2732">
            <v>38047</v>
          </cell>
        </row>
        <row r="2733">
          <cell r="B2733" t="str">
            <v>LME Three Month Fix</v>
          </cell>
          <cell r="F2733">
            <v>1730.5</v>
          </cell>
          <cell r="M2733">
            <v>38048</v>
          </cell>
        </row>
        <row r="2734">
          <cell r="B2734" t="str">
            <v>LME Three Month Fix</v>
          </cell>
          <cell r="F2734">
            <v>1711</v>
          </cell>
          <cell r="M2734">
            <v>38049</v>
          </cell>
        </row>
        <row r="2735">
          <cell r="B2735" t="str">
            <v>LME Three Month Fix</v>
          </cell>
          <cell r="F2735">
            <v>1666.5</v>
          </cell>
          <cell r="M2735">
            <v>38050</v>
          </cell>
        </row>
        <row r="2736">
          <cell r="B2736" t="str">
            <v>LME Three Month Fix</v>
          </cell>
          <cell r="F2736">
            <v>1656.5</v>
          </cell>
          <cell r="M2736">
            <v>38051</v>
          </cell>
        </row>
        <row r="2737">
          <cell r="B2737" t="str">
            <v>LME Three Month Fix</v>
          </cell>
          <cell r="F2737">
            <v>1669</v>
          </cell>
          <cell r="M2737">
            <v>38054</v>
          </cell>
        </row>
        <row r="2738">
          <cell r="B2738" t="str">
            <v>LME Three Month Fix</v>
          </cell>
          <cell r="F2738">
            <v>1646</v>
          </cell>
          <cell r="M2738">
            <v>38055</v>
          </cell>
        </row>
        <row r="2739">
          <cell r="B2739" t="str">
            <v>LME Three Month Fix</v>
          </cell>
          <cell r="F2739">
            <v>1658</v>
          </cell>
          <cell r="M2739">
            <v>38056</v>
          </cell>
        </row>
        <row r="2740">
          <cell r="B2740" t="str">
            <v>LME Three Month Fix</v>
          </cell>
          <cell r="F2740">
            <v>1669</v>
          </cell>
          <cell r="M2740">
            <v>38057</v>
          </cell>
        </row>
        <row r="2741">
          <cell r="B2741" t="str">
            <v>LME Three Month Fix</v>
          </cell>
          <cell r="F2741">
            <v>1678</v>
          </cell>
          <cell r="M2741">
            <v>38058</v>
          </cell>
        </row>
        <row r="2742">
          <cell r="B2742" t="str">
            <v>LME Three Month Fix</v>
          </cell>
          <cell r="F2742">
            <v>1665</v>
          </cell>
          <cell r="M2742">
            <v>38061</v>
          </cell>
        </row>
        <row r="2743">
          <cell r="B2743" t="str">
            <v>LME Three Month Fix</v>
          </cell>
          <cell r="F2743">
            <v>1679</v>
          </cell>
          <cell r="M2743">
            <v>38062</v>
          </cell>
        </row>
        <row r="2744">
          <cell r="B2744" t="str">
            <v>LME Three Month Fix</v>
          </cell>
          <cell r="F2744">
            <v>1686</v>
          </cell>
          <cell r="M2744">
            <v>38063</v>
          </cell>
        </row>
        <row r="2745">
          <cell r="B2745" t="str">
            <v>LME Three Month Fix</v>
          </cell>
          <cell r="F2745">
            <v>1662</v>
          </cell>
          <cell r="M2745">
            <v>38064</v>
          </cell>
        </row>
        <row r="2746">
          <cell r="B2746" t="str">
            <v>LME Three Month Fix</v>
          </cell>
          <cell r="F2746">
            <v>1671.5</v>
          </cell>
          <cell r="M2746">
            <v>38065</v>
          </cell>
        </row>
        <row r="2747">
          <cell r="B2747" t="str">
            <v>LME Three Month Fix</v>
          </cell>
          <cell r="F2747">
            <v>1682.5</v>
          </cell>
          <cell r="M2747">
            <v>38068</v>
          </cell>
        </row>
        <row r="2748">
          <cell r="B2748" t="str">
            <v>LME Three Month Fix</v>
          </cell>
          <cell r="F2748">
            <v>1648</v>
          </cell>
          <cell r="M2748">
            <v>38069</v>
          </cell>
        </row>
        <row r="2749">
          <cell r="B2749" t="str">
            <v>LME Three Month Fix</v>
          </cell>
          <cell r="F2749">
            <v>1645</v>
          </cell>
          <cell r="M2749">
            <v>38070</v>
          </cell>
        </row>
        <row r="2750">
          <cell r="B2750" t="str">
            <v>LME Three Month Fix</v>
          </cell>
          <cell r="F2750">
            <v>1651.5</v>
          </cell>
          <cell r="M2750">
            <v>38071</v>
          </cell>
        </row>
        <row r="2751">
          <cell r="B2751" t="str">
            <v>LME Three Month Fix</v>
          </cell>
          <cell r="F2751">
            <v>1663.5</v>
          </cell>
          <cell r="M2751">
            <v>38072</v>
          </cell>
        </row>
        <row r="2752">
          <cell r="B2752" t="str">
            <v>LME Three Month Fix</v>
          </cell>
          <cell r="F2752">
            <v>1682</v>
          </cell>
          <cell r="M2752">
            <v>38075</v>
          </cell>
        </row>
        <row r="2753">
          <cell r="B2753" t="str">
            <v>LME Three Month Fix</v>
          </cell>
          <cell r="F2753">
            <v>1692</v>
          </cell>
          <cell r="M2753">
            <v>38076</v>
          </cell>
        </row>
        <row r="2754">
          <cell r="B2754" t="str">
            <v>LME Three Month Fix</v>
          </cell>
          <cell r="F2754">
            <v>1707.5</v>
          </cell>
          <cell r="M2754">
            <v>38077</v>
          </cell>
        </row>
        <row r="2755">
          <cell r="B2755" t="str">
            <v>LME Three Month Fix</v>
          </cell>
          <cell r="F2755">
            <v>1740</v>
          </cell>
          <cell r="M2755">
            <v>38078</v>
          </cell>
        </row>
        <row r="2756">
          <cell r="B2756" t="str">
            <v>LME Three Month Fix</v>
          </cell>
          <cell r="F2756">
            <v>1758.5</v>
          </cell>
          <cell r="M2756">
            <v>38079</v>
          </cell>
        </row>
        <row r="2757">
          <cell r="B2757" t="str">
            <v>LME Three Month Fix</v>
          </cell>
          <cell r="F2757">
            <v>1757</v>
          </cell>
          <cell r="M2757">
            <v>38082</v>
          </cell>
        </row>
        <row r="2758">
          <cell r="B2758" t="str">
            <v>LME Three Month Fix</v>
          </cell>
          <cell r="F2758">
            <v>1742</v>
          </cell>
          <cell r="M2758">
            <v>38083</v>
          </cell>
        </row>
        <row r="2759">
          <cell r="B2759" t="str">
            <v>LME Three Month Fix</v>
          </cell>
          <cell r="F2759">
            <v>1749</v>
          </cell>
          <cell r="M2759">
            <v>38084</v>
          </cell>
        </row>
        <row r="2760">
          <cell r="B2760" t="str">
            <v>LME Three Month Fix</v>
          </cell>
          <cell r="F2760">
            <v>1739</v>
          </cell>
          <cell r="M2760">
            <v>38085</v>
          </cell>
        </row>
        <row r="2761">
          <cell r="B2761" t="str">
            <v>LME Three Month Fix</v>
          </cell>
          <cell r="F2761">
            <v>1747.5</v>
          </cell>
          <cell r="M2761">
            <v>38090</v>
          </cell>
        </row>
        <row r="2762">
          <cell r="B2762" t="str">
            <v>LME Three Month Fix</v>
          </cell>
          <cell r="F2762">
            <v>1765</v>
          </cell>
          <cell r="M2762">
            <v>38091</v>
          </cell>
        </row>
        <row r="2763">
          <cell r="B2763" t="str">
            <v>LME Three Month Fix</v>
          </cell>
          <cell r="F2763">
            <v>1798</v>
          </cell>
          <cell r="M2763">
            <v>38092</v>
          </cell>
        </row>
        <row r="2764">
          <cell r="B2764" t="str">
            <v>LME Three Month Fix</v>
          </cell>
          <cell r="F2764">
            <v>1817.5</v>
          </cell>
          <cell r="M2764">
            <v>38093</v>
          </cell>
        </row>
        <row r="2765">
          <cell r="B2765" t="str">
            <v>LME Three Month Fix</v>
          </cell>
          <cell r="F2765">
            <v>1836.5</v>
          </cell>
          <cell r="M2765">
            <v>38096</v>
          </cell>
        </row>
        <row r="2766">
          <cell r="B2766" t="str">
            <v>LME Three Month Fix</v>
          </cell>
          <cell r="F2766">
            <v>1830</v>
          </cell>
          <cell r="M2766">
            <v>38097</v>
          </cell>
        </row>
        <row r="2767">
          <cell r="B2767" t="str">
            <v>LME Three Month Fix</v>
          </cell>
          <cell r="F2767">
            <v>1711</v>
          </cell>
          <cell r="M2767">
            <v>38098</v>
          </cell>
        </row>
        <row r="2768">
          <cell r="B2768" t="str">
            <v>LME Three Month Fix</v>
          </cell>
          <cell r="F2768">
            <v>1721</v>
          </cell>
          <cell r="M2768">
            <v>38099</v>
          </cell>
        </row>
        <row r="2769">
          <cell r="B2769" t="str">
            <v>LME Three Month Fix</v>
          </cell>
          <cell r="F2769">
            <v>1728</v>
          </cell>
          <cell r="M2769">
            <v>38100</v>
          </cell>
        </row>
        <row r="2770">
          <cell r="B2770" t="str">
            <v>LME Three Month Fix</v>
          </cell>
          <cell r="F2770">
            <v>1725</v>
          </cell>
          <cell r="M2770">
            <v>38103</v>
          </cell>
        </row>
        <row r="2771">
          <cell r="B2771" t="str">
            <v>LME Three Month Fix</v>
          </cell>
          <cell r="F2771">
            <v>1723.5</v>
          </cell>
          <cell r="M2771">
            <v>38104</v>
          </cell>
        </row>
        <row r="2772">
          <cell r="B2772" t="str">
            <v>LME Three Month Fix</v>
          </cell>
          <cell r="F2772">
            <v>1662</v>
          </cell>
          <cell r="M2772">
            <v>38105</v>
          </cell>
        </row>
        <row r="2773">
          <cell r="B2773" t="str">
            <v>LME Three Month Fix</v>
          </cell>
          <cell r="F2773">
            <v>1668.5</v>
          </cell>
          <cell r="M2773">
            <v>38106</v>
          </cell>
        </row>
        <row r="2774">
          <cell r="B2774" t="str">
            <v>LME Three Month Fix</v>
          </cell>
          <cell r="F2774">
            <v>1668.5</v>
          </cell>
          <cell r="M2774">
            <v>38107</v>
          </cell>
        </row>
        <row r="2775">
          <cell r="B2775" t="str">
            <v>LME Three Month Fix</v>
          </cell>
          <cell r="F2775">
            <v>1689.5</v>
          </cell>
          <cell r="M2775">
            <v>38111</v>
          </cell>
        </row>
        <row r="2776">
          <cell r="B2776" t="str">
            <v>LME Three Month Fix</v>
          </cell>
          <cell r="F2776">
            <v>1671</v>
          </cell>
          <cell r="M2776">
            <v>38112</v>
          </cell>
        </row>
        <row r="2777">
          <cell r="B2777" t="str">
            <v>LME Three Month Fix</v>
          </cell>
          <cell r="F2777">
            <v>1681.5</v>
          </cell>
          <cell r="M2777">
            <v>38113</v>
          </cell>
        </row>
        <row r="2778">
          <cell r="B2778" t="str">
            <v>LME Three Month Fix</v>
          </cell>
          <cell r="F2778">
            <v>1650.5</v>
          </cell>
          <cell r="M2778">
            <v>38114</v>
          </cell>
        </row>
        <row r="2779">
          <cell r="B2779" t="str">
            <v>LME Three Month Fix</v>
          </cell>
          <cell r="F2779">
            <v>1588</v>
          </cell>
          <cell r="M2779">
            <v>38117</v>
          </cell>
        </row>
        <row r="2780">
          <cell r="B2780" t="str">
            <v>LME Three Month Fix</v>
          </cell>
          <cell r="F2780">
            <v>1592</v>
          </cell>
          <cell r="M2780">
            <v>38118</v>
          </cell>
        </row>
        <row r="2781">
          <cell r="B2781" t="str">
            <v>LME Three Month Fix</v>
          </cell>
          <cell r="F2781">
            <v>1619.5</v>
          </cell>
          <cell r="M2781">
            <v>38119</v>
          </cell>
        </row>
        <row r="2782">
          <cell r="B2782" t="str">
            <v>LME Three Month Fix</v>
          </cell>
          <cell r="F2782">
            <v>1597</v>
          </cell>
          <cell r="M2782">
            <v>38120</v>
          </cell>
        </row>
        <row r="2783">
          <cell r="B2783" t="str">
            <v>LME Three Month Fix</v>
          </cell>
          <cell r="F2783">
            <v>1596</v>
          </cell>
          <cell r="M2783">
            <v>38121</v>
          </cell>
        </row>
        <row r="2784">
          <cell r="B2784" t="str">
            <v>LME Three Month Fix</v>
          </cell>
          <cell r="F2784">
            <v>1596</v>
          </cell>
          <cell r="M2784">
            <v>38124</v>
          </cell>
        </row>
        <row r="2785">
          <cell r="B2785" t="str">
            <v>LME Three Month Fix</v>
          </cell>
          <cell r="F2785">
            <v>1601</v>
          </cell>
          <cell r="M2785">
            <v>38125</v>
          </cell>
        </row>
        <row r="2786">
          <cell r="B2786" t="str">
            <v>LME Three Month Fix</v>
          </cell>
          <cell r="F2786">
            <v>1625.5</v>
          </cell>
          <cell r="M2786">
            <v>38126</v>
          </cell>
        </row>
        <row r="2787">
          <cell r="B2787" t="str">
            <v>LME Three Month Fix</v>
          </cell>
          <cell r="F2787">
            <v>1615.5</v>
          </cell>
          <cell r="M2787">
            <v>38127</v>
          </cell>
        </row>
        <row r="2788">
          <cell r="B2788" t="str">
            <v>LME Three Month Fix</v>
          </cell>
          <cell r="F2788">
            <v>1631.5</v>
          </cell>
          <cell r="M2788">
            <v>38128</v>
          </cell>
        </row>
        <row r="2789">
          <cell r="B2789" t="str">
            <v>LME Three Month Fix</v>
          </cell>
          <cell r="F2789">
            <v>1645.5</v>
          </cell>
          <cell r="M2789">
            <v>38131</v>
          </cell>
        </row>
        <row r="2790">
          <cell r="B2790" t="str">
            <v>LME Three Month Fix</v>
          </cell>
          <cell r="F2790">
            <v>1647.5</v>
          </cell>
          <cell r="M2790">
            <v>38132</v>
          </cell>
        </row>
        <row r="2791">
          <cell r="B2791" t="str">
            <v>LME Three Month Fix</v>
          </cell>
          <cell r="F2791">
            <v>1656</v>
          </cell>
          <cell r="M2791">
            <v>38133</v>
          </cell>
        </row>
        <row r="2792">
          <cell r="B2792" t="str">
            <v>LME Three Month Fix</v>
          </cell>
          <cell r="F2792">
            <v>1663.5</v>
          </cell>
          <cell r="M2792">
            <v>38134</v>
          </cell>
        </row>
        <row r="2793">
          <cell r="B2793" t="str">
            <v>LME Three Month Fix</v>
          </cell>
          <cell r="F2793">
            <v>1674</v>
          </cell>
          <cell r="M2793">
            <v>38135</v>
          </cell>
        </row>
        <row r="2794">
          <cell r="B2794" t="str">
            <v>LME Three Month Fix</v>
          </cell>
          <cell r="F2794">
            <v>1694.5</v>
          </cell>
          <cell r="M2794">
            <v>38139</v>
          </cell>
        </row>
        <row r="2795">
          <cell r="B2795" t="str">
            <v>LME Three Month Fix</v>
          </cell>
          <cell r="F2795">
            <v>1717.5</v>
          </cell>
          <cell r="M2795">
            <v>38140</v>
          </cell>
        </row>
        <row r="2796">
          <cell r="B2796" t="str">
            <v>LME Three Month Fix</v>
          </cell>
          <cell r="F2796">
            <v>1676</v>
          </cell>
          <cell r="M2796">
            <v>38141</v>
          </cell>
        </row>
        <row r="2797">
          <cell r="B2797" t="str">
            <v>LME Three Month Fix</v>
          </cell>
          <cell r="F2797">
            <v>1656</v>
          </cell>
          <cell r="M2797">
            <v>38142</v>
          </cell>
        </row>
        <row r="2798">
          <cell r="B2798" t="str">
            <v>LME Three Month Fix</v>
          </cell>
          <cell r="F2798">
            <v>1673.5</v>
          </cell>
          <cell r="M2798">
            <v>38145</v>
          </cell>
        </row>
        <row r="2799">
          <cell r="B2799" t="str">
            <v>LME Three Month Fix</v>
          </cell>
          <cell r="F2799">
            <v>1672</v>
          </cell>
          <cell r="M2799">
            <v>38146</v>
          </cell>
        </row>
        <row r="2800">
          <cell r="B2800" t="str">
            <v>LME Three Month Fix</v>
          </cell>
          <cell r="F2800">
            <v>1665</v>
          </cell>
          <cell r="M2800">
            <v>38147</v>
          </cell>
        </row>
        <row r="2801">
          <cell r="B2801" t="str">
            <v>LME Three Month Fix</v>
          </cell>
          <cell r="F2801">
            <v>1635.5</v>
          </cell>
          <cell r="M2801">
            <v>38148</v>
          </cell>
        </row>
        <row r="2802">
          <cell r="B2802" t="str">
            <v>LME Three Month Fix</v>
          </cell>
          <cell r="F2802">
            <v>1637</v>
          </cell>
          <cell r="M2802">
            <v>38149</v>
          </cell>
        </row>
        <row r="2803">
          <cell r="B2803" t="str">
            <v>LME Three Month Fix</v>
          </cell>
          <cell r="F2803">
            <v>1636.5</v>
          </cell>
          <cell r="M2803">
            <v>38152</v>
          </cell>
        </row>
        <row r="2804">
          <cell r="B2804" t="str">
            <v>LME Three Month Fix</v>
          </cell>
          <cell r="F2804">
            <v>1625</v>
          </cell>
          <cell r="M2804">
            <v>38153</v>
          </cell>
        </row>
        <row r="2805">
          <cell r="B2805" t="str">
            <v>LME Three Month Fix</v>
          </cell>
          <cell r="F2805">
            <v>1655.5</v>
          </cell>
          <cell r="M2805">
            <v>38154</v>
          </cell>
        </row>
        <row r="2806">
          <cell r="B2806" t="str">
            <v>LME Three Month Fix</v>
          </cell>
          <cell r="F2806">
            <v>1686.5</v>
          </cell>
          <cell r="M2806">
            <v>38155</v>
          </cell>
        </row>
        <row r="2807">
          <cell r="B2807" t="str">
            <v>LME Three Month Fix</v>
          </cell>
          <cell r="F2807">
            <v>1704.5</v>
          </cell>
          <cell r="M2807">
            <v>38156</v>
          </cell>
        </row>
        <row r="2808">
          <cell r="B2808" t="str">
            <v>LME Three Month Fix</v>
          </cell>
          <cell r="F2808">
            <v>1715.5</v>
          </cell>
          <cell r="M2808">
            <v>38159</v>
          </cell>
        </row>
        <row r="2809">
          <cell r="B2809" t="str">
            <v>LME Three Month Fix</v>
          </cell>
          <cell r="F2809">
            <v>1689</v>
          </cell>
          <cell r="M2809">
            <v>38160</v>
          </cell>
        </row>
        <row r="2810">
          <cell r="B2810" t="str">
            <v>LME Three Month Fix</v>
          </cell>
          <cell r="F2810">
            <v>1706.5</v>
          </cell>
          <cell r="M2810">
            <v>38161</v>
          </cell>
        </row>
        <row r="2811">
          <cell r="B2811" t="str">
            <v>LME Three Month Fix</v>
          </cell>
          <cell r="F2811">
            <v>1716</v>
          </cell>
          <cell r="M2811">
            <v>38162</v>
          </cell>
        </row>
        <row r="2812">
          <cell r="B2812" t="str">
            <v>LME Three Month Fix</v>
          </cell>
          <cell r="F2812">
            <v>1723.5</v>
          </cell>
          <cell r="M2812">
            <v>38163</v>
          </cell>
        </row>
        <row r="2813">
          <cell r="B2813" t="str">
            <v>LME Three Month Fix</v>
          </cell>
          <cell r="F2813">
            <v>1715.5</v>
          </cell>
          <cell r="M2813">
            <v>38166</v>
          </cell>
        </row>
        <row r="2814">
          <cell r="B2814" t="str">
            <v>LME Three Month Fix</v>
          </cell>
          <cell r="F2814">
            <v>1709.5</v>
          </cell>
          <cell r="M2814">
            <v>38167</v>
          </cell>
        </row>
        <row r="2815">
          <cell r="B2815" t="str">
            <v>LME Three Month Fix</v>
          </cell>
          <cell r="F2815">
            <v>1704.5</v>
          </cell>
          <cell r="M2815">
            <v>38168</v>
          </cell>
        </row>
        <row r="2816">
          <cell r="B2816" t="str">
            <v>LME Three Month Fix</v>
          </cell>
          <cell r="F2816">
            <v>1703.5</v>
          </cell>
          <cell r="M2816">
            <v>38169</v>
          </cell>
        </row>
        <row r="2817">
          <cell r="B2817" t="str">
            <v>LME Three Month Fix</v>
          </cell>
          <cell r="F2817">
            <v>1710.5</v>
          </cell>
          <cell r="M2817">
            <v>38170</v>
          </cell>
        </row>
        <row r="2818">
          <cell r="B2818" t="str">
            <v>LME Three Month Fix</v>
          </cell>
          <cell r="F2818">
            <v>1727</v>
          </cell>
          <cell r="M2818">
            <v>38173</v>
          </cell>
        </row>
        <row r="2819">
          <cell r="B2819" t="str">
            <v>LME Three Month Fix</v>
          </cell>
          <cell r="F2819">
            <v>1737.5</v>
          </cell>
          <cell r="M2819">
            <v>38174</v>
          </cell>
        </row>
        <row r="2820">
          <cell r="B2820" t="str">
            <v>LME Three Month Fix</v>
          </cell>
          <cell r="F2820">
            <v>1733</v>
          </cell>
          <cell r="M2820">
            <v>38175</v>
          </cell>
        </row>
        <row r="2821">
          <cell r="B2821" t="str">
            <v>LME Three Month Fix</v>
          </cell>
          <cell r="F2821">
            <v>1747</v>
          </cell>
          <cell r="M2821">
            <v>38176</v>
          </cell>
        </row>
        <row r="2822">
          <cell r="B2822" t="str">
            <v>LME Three Month Fix</v>
          </cell>
          <cell r="F2822">
            <v>1764</v>
          </cell>
          <cell r="M2822">
            <v>38177</v>
          </cell>
        </row>
        <row r="2823">
          <cell r="B2823" t="str">
            <v>LME Three Month Fix</v>
          </cell>
          <cell r="F2823">
            <v>1759</v>
          </cell>
          <cell r="M2823">
            <v>38180</v>
          </cell>
        </row>
        <row r="2824">
          <cell r="B2824" t="str">
            <v>LME Three Month Fix</v>
          </cell>
          <cell r="F2824">
            <v>1750.5</v>
          </cell>
          <cell r="M2824">
            <v>38181</v>
          </cell>
        </row>
        <row r="2825">
          <cell r="B2825" t="str">
            <v>LME Three Month Fix</v>
          </cell>
          <cell r="F2825">
            <v>1728.5</v>
          </cell>
          <cell r="M2825">
            <v>38182</v>
          </cell>
        </row>
        <row r="2826">
          <cell r="B2826" t="str">
            <v>LME Three Month Fix</v>
          </cell>
          <cell r="F2826">
            <v>1717.5</v>
          </cell>
          <cell r="M2826">
            <v>38183</v>
          </cell>
        </row>
        <row r="2827">
          <cell r="B2827" t="str">
            <v>LME Three Month Fix</v>
          </cell>
          <cell r="F2827">
            <v>1735</v>
          </cell>
          <cell r="M2827">
            <v>38184</v>
          </cell>
        </row>
        <row r="2828">
          <cell r="B2828" t="str">
            <v>LME Three Month Fix</v>
          </cell>
          <cell r="F2828">
            <v>1739.5</v>
          </cell>
          <cell r="M2828">
            <v>38187</v>
          </cell>
        </row>
        <row r="2829">
          <cell r="B2829" t="str">
            <v>LME Three Month Fix</v>
          </cell>
          <cell r="F2829">
            <v>1728</v>
          </cell>
          <cell r="M2829">
            <v>38188</v>
          </cell>
        </row>
        <row r="2830">
          <cell r="B2830" t="str">
            <v>LME Three Month Fix</v>
          </cell>
          <cell r="F2830">
            <v>1708</v>
          </cell>
          <cell r="M2830">
            <v>38189</v>
          </cell>
        </row>
        <row r="2831">
          <cell r="B2831" t="str">
            <v>LME Three Month Fix</v>
          </cell>
          <cell r="F2831">
            <v>1700.5</v>
          </cell>
          <cell r="M2831">
            <v>38190</v>
          </cell>
        </row>
        <row r="2832">
          <cell r="B2832" t="str">
            <v>LME Three Month Fix</v>
          </cell>
          <cell r="F2832">
            <v>1663.5</v>
          </cell>
          <cell r="M2832">
            <v>38191</v>
          </cell>
        </row>
        <row r="2833">
          <cell r="B2833" t="str">
            <v>LME Three Month Fix</v>
          </cell>
          <cell r="F2833">
            <v>1675</v>
          </cell>
          <cell r="M2833">
            <v>38194</v>
          </cell>
        </row>
        <row r="2834">
          <cell r="B2834" t="str">
            <v>LME Three Month Fix</v>
          </cell>
          <cell r="F2834">
            <v>1668.5</v>
          </cell>
          <cell r="M2834">
            <v>38195</v>
          </cell>
        </row>
        <row r="2835">
          <cell r="B2835" t="str">
            <v>LME Three Month Fix</v>
          </cell>
          <cell r="F2835">
            <v>1672.5</v>
          </cell>
          <cell r="M2835">
            <v>38196</v>
          </cell>
        </row>
        <row r="2836">
          <cell r="B2836" t="str">
            <v>LME Three Month Fix</v>
          </cell>
          <cell r="F2836">
            <v>1687</v>
          </cell>
          <cell r="M2836">
            <v>38197</v>
          </cell>
        </row>
        <row r="2837">
          <cell r="B2837" t="str">
            <v>LME Three Month Fix</v>
          </cell>
          <cell r="F2837">
            <v>1690.5</v>
          </cell>
          <cell r="M2837">
            <v>38198</v>
          </cell>
        </row>
        <row r="2838">
          <cell r="B2838" t="str">
            <v>LME Three Month Fix</v>
          </cell>
          <cell r="F2838">
            <v>1688.5</v>
          </cell>
          <cell r="M2838">
            <v>38201</v>
          </cell>
        </row>
        <row r="2839">
          <cell r="B2839" t="str">
            <v>LME Three Month Fix</v>
          </cell>
          <cell r="F2839">
            <v>1692.5</v>
          </cell>
          <cell r="M2839">
            <v>38202</v>
          </cell>
        </row>
        <row r="2840">
          <cell r="B2840" t="str">
            <v>LME Three Month Fix</v>
          </cell>
          <cell r="F2840">
            <v>1685.5</v>
          </cell>
          <cell r="M2840">
            <v>38203</v>
          </cell>
        </row>
        <row r="2841">
          <cell r="B2841" t="str">
            <v>LME Three Month Fix</v>
          </cell>
          <cell r="F2841">
            <v>1696</v>
          </cell>
          <cell r="M2841">
            <v>38204</v>
          </cell>
        </row>
        <row r="2842">
          <cell r="B2842" t="str">
            <v>LME Three Month Fix</v>
          </cell>
          <cell r="F2842">
            <v>1683</v>
          </cell>
          <cell r="M2842">
            <v>38205</v>
          </cell>
        </row>
        <row r="2843">
          <cell r="B2843" t="str">
            <v>LME Three Month Fix</v>
          </cell>
          <cell r="F2843">
            <v>1664</v>
          </cell>
          <cell r="M2843">
            <v>38208</v>
          </cell>
        </row>
        <row r="2844">
          <cell r="B2844" t="str">
            <v>LME Three Month Fix</v>
          </cell>
          <cell r="F2844">
            <v>1676.5</v>
          </cell>
          <cell r="M2844">
            <v>38209</v>
          </cell>
        </row>
        <row r="2845">
          <cell r="B2845" t="str">
            <v>LME Three Month Fix</v>
          </cell>
          <cell r="F2845">
            <v>1684.5</v>
          </cell>
          <cell r="M2845">
            <v>38210</v>
          </cell>
        </row>
        <row r="2846">
          <cell r="B2846" t="str">
            <v>LME Three Month Fix</v>
          </cell>
          <cell r="F2846">
            <v>1695</v>
          </cell>
          <cell r="M2846">
            <v>38211</v>
          </cell>
        </row>
        <row r="2847">
          <cell r="B2847" t="str">
            <v>LME Three Month Fix</v>
          </cell>
          <cell r="F2847">
            <v>1721</v>
          </cell>
          <cell r="M2847">
            <v>38212</v>
          </cell>
        </row>
        <row r="2848">
          <cell r="B2848" t="str">
            <v>LME Three Month Fix</v>
          </cell>
          <cell r="F2848">
            <v>1734</v>
          </cell>
          <cell r="M2848">
            <v>38215</v>
          </cell>
        </row>
        <row r="2849">
          <cell r="B2849" t="str">
            <v>LME Three Month Fix</v>
          </cell>
          <cell r="F2849">
            <v>1727</v>
          </cell>
          <cell r="M2849">
            <v>38216</v>
          </cell>
        </row>
        <row r="2850">
          <cell r="B2850" t="str">
            <v>LME Three Month Fix</v>
          </cell>
          <cell r="F2850">
            <v>1720</v>
          </cell>
          <cell r="M2850">
            <v>38217</v>
          </cell>
        </row>
        <row r="2851">
          <cell r="B2851" t="str">
            <v>LME Three Month Fix</v>
          </cell>
          <cell r="F2851">
            <v>1722.5</v>
          </cell>
          <cell r="M2851">
            <v>38218</v>
          </cell>
        </row>
        <row r="2852">
          <cell r="B2852" t="str">
            <v>LME Three Month Fix</v>
          </cell>
          <cell r="F2852">
            <v>1728.5</v>
          </cell>
          <cell r="M2852">
            <v>38219</v>
          </cell>
        </row>
        <row r="2853">
          <cell r="B2853" t="str">
            <v>LME Three Month Fix</v>
          </cell>
          <cell r="F2853">
            <v>1720.5</v>
          </cell>
          <cell r="M2853">
            <v>38222</v>
          </cell>
        </row>
        <row r="2854">
          <cell r="B2854" t="str">
            <v>LME Three Month Fix</v>
          </cell>
          <cell r="F2854">
            <v>1717</v>
          </cell>
          <cell r="M2854">
            <v>38223</v>
          </cell>
        </row>
        <row r="2855">
          <cell r="B2855" t="str">
            <v>LME Three Month Fix</v>
          </cell>
          <cell r="F2855">
            <v>1692.5</v>
          </cell>
          <cell r="M2855">
            <v>38224</v>
          </cell>
        </row>
        <row r="2856">
          <cell r="B2856" t="str">
            <v>LME Three Month Fix</v>
          </cell>
          <cell r="F2856">
            <v>1703</v>
          </cell>
          <cell r="M2856">
            <v>38225</v>
          </cell>
        </row>
        <row r="2857">
          <cell r="B2857" t="str">
            <v>LME Three Month Fix</v>
          </cell>
          <cell r="F2857">
            <v>1705</v>
          </cell>
          <cell r="M2857">
            <v>38226</v>
          </cell>
        </row>
        <row r="2858">
          <cell r="B2858" t="str">
            <v>LME Three Month Fix</v>
          </cell>
          <cell r="F2858">
            <v>1701.5</v>
          </cell>
          <cell r="M2858">
            <v>38230</v>
          </cell>
        </row>
        <row r="2859">
          <cell r="B2859" t="str">
            <v>LME Three Month Fix</v>
          </cell>
          <cell r="F2859">
            <v>1696</v>
          </cell>
          <cell r="M2859">
            <v>38231</v>
          </cell>
        </row>
        <row r="2860">
          <cell r="B2860" t="str">
            <v>LME Three Month Fix</v>
          </cell>
          <cell r="F2860">
            <v>1692.5</v>
          </cell>
          <cell r="M2860">
            <v>38232</v>
          </cell>
        </row>
        <row r="2861">
          <cell r="B2861" t="str">
            <v>LME Three Month Fix</v>
          </cell>
          <cell r="F2861">
            <v>1675.5</v>
          </cell>
          <cell r="M2861">
            <v>38233</v>
          </cell>
        </row>
        <row r="2862">
          <cell r="B2862" t="str">
            <v>LME Three Month Fix</v>
          </cell>
          <cell r="F2862">
            <v>1662.5</v>
          </cell>
          <cell r="M2862">
            <v>38236</v>
          </cell>
        </row>
        <row r="2863">
          <cell r="B2863" t="str">
            <v>LME Three Month Fix</v>
          </cell>
          <cell r="F2863">
            <v>1662</v>
          </cell>
          <cell r="M2863">
            <v>38237</v>
          </cell>
        </row>
        <row r="2864">
          <cell r="B2864" t="str">
            <v>LME Three Month Fix</v>
          </cell>
          <cell r="F2864">
            <v>1667</v>
          </cell>
          <cell r="M2864">
            <v>38238</v>
          </cell>
        </row>
        <row r="2865">
          <cell r="B2865" t="str">
            <v>LME Three Month Fix</v>
          </cell>
          <cell r="F2865">
            <v>1661</v>
          </cell>
          <cell r="M2865">
            <v>38239</v>
          </cell>
        </row>
        <row r="2866">
          <cell r="B2866" t="str">
            <v>LME Three Month Fix</v>
          </cell>
          <cell r="F2866">
            <v>1680</v>
          </cell>
          <cell r="M2866">
            <v>38240</v>
          </cell>
        </row>
        <row r="2867">
          <cell r="B2867" t="str">
            <v>LME Three Month Fix</v>
          </cell>
          <cell r="F2867">
            <v>1691.5</v>
          </cell>
          <cell r="M2867">
            <v>38243</v>
          </cell>
        </row>
        <row r="2868">
          <cell r="B2868" t="str">
            <v>LME Three Month Fix</v>
          </cell>
          <cell r="F2868">
            <v>1695.5</v>
          </cell>
          <cell r="M2868">
            <v>38244</v>
          </cell>
        </row>
        <row r="2869">
          <cell r="B2869" t="str">
            <v>LME Three Month Fix</v>
          </cell>
          <cell r="F2869">
            <v>1712</v>
          </cell>
          <cell r="M2869">
            <v>38245</v>
          </cell>
        </row>
        <row r="2870">
          <cell r="B2870" t="str">
            <v>LME Three Month Fix</v>
          </cell>
          <cell r="F2870">
            <v>1713</v>
          </cell>
          <cell r="M2870">
            <v>38246</v>
          </cell>
        </row>
        <row r="2871">
          <cell r="B2871" t="str">
            <v>LME Three Month Fix</v>
          </cell>
          <cell r="F2871">
            <v>1719</v>
          </cell>
          <cell r="M2871">
            <v>38247</v>
          </cell>
        </row>
        <row r="2872">
          <cell r="B2872" t="str">
            <v>LME Three Month Fix</v>
          </cell>
          <cell r="F2872">
            <v>1713.5</v>
          </cell>
          <cell r="M2872">
            <v>38250</v>
          </cell>
        </row>
        <row r="2873">
          <cell r="B2873" t="str">
            <v>LME Three Month Fix</v>
          </cell>
          <cell r="F2873">
            <v>1797</v>
          </cell>
          <cell r="M2873">
            <v>38251</v>
          </cell>
        </row>
        <row r="2874">
          <cell r="B2874" t="str">
            <v>LME Three Month Fix</v>
          </cell>
          <cell r="F2874">
            <v>1796</v>
          </cell>
          <cell r="M2874">
            <v>38252</v>
          </cell>
        </row>
        <row r="2875">
          <cell r="B2875" t="str">
            <v>LME Three Month Fix</v>
          </cell>
          <cell r="F2875">
            <v>1799</v>
          </cell>
          <cell r="M2875">
            <v>38253</v>
          </cell>
        </row>
        <row r="2876">
          <cell r="B2876" t="str">
            <v>LME Three Month Fix</v>
          </cell>
          <cell r="F2876">
            <v>1809</v>
          </cell>
          <cell r="M2876">
            <v>38254</v>
          </cell>
        </row>
        <row r="2877">
          <cell r="B2877" t="str">
            <v>LME Three Month Fix</v>
          </cell>
          <cell r="F2877">
            <v>1814</v>
          </cell>
          <cell r="M2877">
            <v>38257</v>
          </cell>
        </row>
        <row r="2878">
          <cell r="B2878" t="str">
            <v>LME Three Month Fix</v>
          </cell>
          <cell r="F2878">
            <v>1808</v>
          </cell>
          <cell r="M2878">
            <v>38258</v>
          </cell>
        </row>
        <row r="2879">
          <cell r="B2879" t="str">
            <v>LME Three Month Fix</v>
          </cell>
          <cell r="F2879">
            <v>1799.5</v>
          </cell>
          <cell r="M2879">
            <v>38259</v>
          </cell>
        </row>
        <row r="2880">
          <cell r="B2880" t="str">
            <v>LME Three Month Fix</v>
          </cell>
          <cell r="F2880">
            <v>1812</v>
          </cell>
          <cell r="M2880">
            <v>38260</v>
          </cell>
        </row>
        <row r="2881">
          <cell r="B2881" t="str">
            <v>LME Three Month Fix</v>
          </cell>
          <cell r="F2881">
            <v>1815</v>
          </cell>
          <cell r="M2881">
            <v>38261</v>
          </cell>
        </row>
        <row r="2882">
          <cell r="B2882" t="str">
            <v>LME Three Month Fix</v>
          </cell>
          <cell r="F2882">
            <v>1819</v>
          </cell>
          <cell r="M2882">
            <v>38264</v>
          </cell>
        </row>
        <row r="2883">
          <cell r="B2883" t="str">
            <v>LME Three Month Fix</v>
          </cell>
          <cell r="F2883">
            <v>1828</v>
          </cell>
          <cell r="M2883">
            <v>38265</v>
          </cell>
        </row>
        <row r="2884">
          <cell r="B2884" t="str">
            <v>LME Three Month Fix</v>
          </cell>
          <cell r="F2884">
            <v>1854</v>
          </cell>
          <cell r="M2884">
            <v>38266</v>
          </cell>
        </row>
        <row r="2885">
          <cell r="B2885" t="str">
            <v>LME Three Month Fix</v>
          </cell>
          <cell r="F2885">
            <v>1850.5</v>
          </cell>
          <cell r="M2885">
            <v>38267</v>
          </cell>
        </row>
        <row r="2886">
          <cell r="B2886" t="str">
            <v>LME Three Month Fix</v>
          </cell>
          <cell r="F2886">
            <v>1871</v>
          </cell>
          <cell r="M2886">
            <v>38268</v>
          </cell>
        </row>
        <row r="2887">
          <cell r="B2887" t="str">
            <v>LME Three Month Fix</v>
          </cell>
          <cell r="F2887">
            <v>1856</v>
          </cell>
          <cell r="M2887">
            <v>38271</v>
          </cell>
        </row>
        <row r="2888">
          <cell r="B2888" t="str">
            <v>LME Three Month Fix</v>
          </cell>
          <cell r="F2888">
            <v>1810</v>
          </cell>
          <cell r="M2888">
            <v>38272</v>
          </cell>
        </row>
        <row r="2889">
          <cell r="B2889" t="str">
            <v>LME Three Month Fix</v>
          </cell>
          <cell r="F2889">
            <v>1701.5</v>
          </cell>
          <cell r="M2889">
            <v>38273</v>
          </cell>
        </row>
        <row r="2890">
          <cell r="B2890" t="str">
            <v>LME Three Month Fix</v>
          </cell>
          <cell r="F2890">
            <v>1728.5</v>
          </cell>
          <cell r="M2890">
            <v>38274</v>
          </cell>
        </row>
        <row r="2891">
          <cell r="B2891" t="str">
            <v>LME Three Month Fix</v>
          </cell>
          <cell r="F2891">
            <v>1756</v>
          </cell>
          <cell r="M2891">
            <v>38275</v>
          </cell>
        </row>
        <row r="2892">
          <cell r="B2892" t="str">
            <v>LME Three Month Fix</v>
          </cell>
          <cell r="F2892">
            <v>1753</v>
          </cell>
          <cell r="M2892">
            <v>38278</v>
          </cell>
        </row>
        <row r="2893">
          <cell r="B2893" t="str">
            <v>LME Three Month Fix</v>
          </cell>
          <cell r="F2893">
            <v>1746</v>
          </cell>
          <cell r="M2893">
            <v>38279</v>
          </cell>
        </row>
        <row r="2894">
          <cell r="B2894" t="str">
            <v>LME Three Month Fix</v>
          </cell>
          <cell r="F2894">
            <v>1758</v>
          </cell>
          <cell r="M2894">
            <v>38280</v>
          </cell>
        </row>
        <row r="2895">
          <cell r="B2895" t="str">
            <v>LME Three Month Fix</v>
          </cell>
          <cell r="F2895">
            <v>1754</v>
          </cell>
          <cell r="M2895">
            <v>38281</v>
          </cell>
        </row>
        <row r="2896">
          <cell r="B2896" t="str">
            <v>LME Three Month Fix</v>
          </cell>
          <cell r="F2896">
            <v>1748.5</v>
          </cell>
          <cell r="M2896">
            <v>38282</v>
          </cell>
        </row>
        <row r="2897">
          <cell r="B2897" t="str">
            <v>LME Three Month Fix</v>
          </cell>
          <cell r="F2897">
            <v>1742</v>
          </cell>
          <cell r="M2897">
            <v>38285</v>
          </cell>
        </row>
        <row r="2898">
          <cell r="B2898" t="str">
            <v>LME Three Month Fix</v>
          </cell>
          <cell r="F2898">
            <v>1742.5</v>
          </cell>
          <cell r="M2898">
            <v>38286</v>
          </cell>
        </row>
        <row r="2899">
          <cell r="B2899" t="str">
            <v>LME Three Month Fix</v>
          </cell>
          <cell r="F2899">
            <v>1750.5</v>
          </cell>
          <cell r="M2899">
            <v>38287</v>
          </cell>
        </row>
        <row r="2900">
          <cell r="B2900" t="str">
            <v>LME Three Month Fix</v>
          </cell>
          <cell r="F2900">
            <v>1754.5</v>
          </cell>
          <cell r="M2900">
            <v>38288</v>
          </cell>
        </row>
        <row r="2901">
          <cell r="B2901" t="str">
            <v>LME Three Month Fix</v>
          </cell>
          <cell r="F2901">
            <v>1788.5</v>
          </cell>
          <cell r="M2901">
            <v>38289</v>
          </cell>
        </row>
        <row r="2902">
          <cell r="B2902" t="str">
            <v>LME Three Month Fix</v>
          </cell>
          <cell r="F2902">
            <v>1810</v>
          </cell>
          <cell r="M2902">
            <v>38292</v>
          </cell>
        </row>
        <row r="2903">
          <cell r="B2903" t="str">
            <v>LME Three Month Fix</v>
          </cell>
          <cell r="F2903">
            <v>1806</v>
          </cell>
          <cell r="M2903">
            <v>38293</v>
          </cell>
        </row>
        <row r="2904">
          <cell r="B2904" t="str">
            <v>LME Three Month Fix</v>
          </cell>
          <cell r="F2904">
            <v>1805.5</v>
          </cell>
          <cell r="M2904">
            <v>38294</v>
          </cell>
        </row>
        <row r="2905">
          <cell r="B2905" t="str">
            <v>LME Three Month Fix</v>
          </cell>
          <cell r="F2905">
            <v>1823.5</v>
          </cell>
          <cell r="M2905">
            <v>38295</v>
          </cell>
        </row>
        <row r="2906">
          <cell r="B2906" t="str">
            <v>LME Three Month Fix</v>
          </cell>
          <cell r="F2906">
            <v>1795.5</v>
          </cell>
          <cell r="M2906">
            <v>38296</v>
          </cell>
        </row>
        <row r="2907">
          <cell r="B2907" t="str">
            <v>LME Three Month Fix</v>
          </cell>
          <cell r="F2907">
            <v>1820.5</v>
          </cell>
          <cell r="M2907">
            <v>38299</v>
          </cell>
        </row>
        <row r="2908">
          <cell r="B2908" t="str">
            <v>LME Three Month Fix</v>
          </cell>
          <cell r="F2908">
            <v>1784</v>
          </cell>
          <cell r="M2908">
            <v>38300</v>
          </cell>
        </row>
        <row r="2909">
          <cell r="B2909" t="str">
            <v>LME Three Month Fix</v>
          </cell>
          <cell r="F2909">
            <v>1801</v>
          </cell>
          <cell r="M2909">
            <v>38301</v>
          </cell>
        </row>
        <row r="2910">
          <cell r="B2910" t="str">
            <v>LME Three Month Fix</v>
          </cell>
          <cell r="F2910">
            <v>1772.5</v>
          </cell>
          <cell r="M2910">
            <v>38302</v>
          </cell>
        </row>
        <row r="2911">
          <cell r="B2911" t="str">
            <v>LME Three Month Fix</v>
          </cell>
          <cell r="F2911">
            <v>1796</v>
          </cell>
          <cell r="M2911">
            <v>38303</v>
          </cell>
        </row>
        <row r="2912">
          <cell r="B2912" t="str">
            <v>LME Three Month Fix</v>
          </cell>
          <cell r="F2912">
            <v>1794</v>
          </cell>
          <cell r="M2912">
            <v>38306</v>
          </cell>
        </row>
        <row r="2913">
          <cell r="B2913" t="str">
            <v>LME Three Month Fix</v>
          </cell>
          <cell r="F2913">
            <v>1803</v>
          </cell>
          <cell r="M2913">
            <v>38307</v>
          </cell>
        </row>
        <row r="2914">
          <cell r="B2914" t="str">
            <v>LME Three Month Fix</v>
          </cell>
          <cell r="F2914">
            <v>1802</v>
          </cell>
          <cell r="M2914">
            <v>38308</v>
          </cell>
        </row>
        <row r="2915">
          <cell r="B2915" t="str">
            <v>LME Three Month Fix</v>
          </cell>
          <cell r="F2915">
            <v>1820</v>
          </cell>
          <cell r="M2915">
            <v>38309</v>
          </cell>
        </row>
        <row r="2916">
          <cell r="B2916" t="str">
            <v>LME Three Month Fix</v>
          </cell>
          <cell r="F2916">
            <v>1790</v>
          </cell>
          <cell r="M2916">
            <v>38310</v>
          </cell>
        </row>
        <row r="2917">
          <cell r="B2917" t="str">
            <v>LME Three Month Fix</v>
          </cell>
          <cell r="F2917">
            <v>1774</v>
          </cell>
          <cell r="M2917">
            <v>38313</v>
          </cell>
        </row>
        <row r="2918">
          <cell r="B2918" t="str">
            <v>LME Three Month Fix</v>
          </cell>
          <cell r="F2918">
            <v>1787</v>
          </cell>
          <cell r="M2918">
            <v>38314</v>
          </cell>
        </row>
        <row r="2919">
          <cell r="B2919" t="str">
            <v>LME Three Month Fix</v>
          </cell>
          <cell r="F2919">
            <v>1813</v>
          </cell>
          <cell r="M2919">
            <v>38315</v>
          </cell>
        </row>
        <row r="2920">
          <cell r="B2920" t="str">
            <v>LME Three Month Fix</v>
          </cell>
          <cell r="F2920">
            <v>1833</v>
          </cell>
          <cell r="M2920">
            <v>38316</v>
          </cell>
        </row>
        <row r="2921">
          <cell r="B2921" t="str">
            <v>LME Three Month Fix</v>
          </cell>
          <cell r="F2921">
            <v>1835</v>
          </cell>
          <cell r="M2921">
            <v>38317</v>
          </cell>
        </row>
        <row r="2922">
          <cell r="B2922" t="str">
            <v>LME Three Month Fix</v>
          </cell>
          <cell r="F2922">
            <v>1850.5</v>
          </cell>
          <cell r="M2922">
            <v>38320</v>
          </cell>
        </row>
        <row r="2923">
          <cell r="B2923" t="str">
            <v>LME Three Month Fix</v>
          </cell>
          <cell r="F2923">
            <v>1855</v>
          </cell>
          <cell r="M2923">
            <v>38321</v>
          </cell>
        </row>
        <row r="2924">
          <cell r="B2924" t="str">
            <v>LME Three Month Fix</v>
          </cell>
          <cell r="F2924">
            <v>1843</v>
          </cell>
          <cell r="M2924">
            <v>38322</v>
          </cell>
        </row>
        <row r="2925">
          <cell r="B2925" t="str">
            <v>LME Three Month Fix</v>
          </cell>
          <cell r="F2925">
            <v>1841</v>
          </cell>
          <cell r="M2925">
            <v>38323</v>
          </cell>
        </row>
        <row r="2926">
          <cell r="B2926" t="str">
            <v>LME Three Month Fix</v>
          </cell>
          <cell r="F2926">
            <v>1805</v>
          </cell>
          <cell r="M2926">
            <v>38324</v>
          </cell>
        </row>
        <row r="2927">
          <cell r="B2927" t="str">
            <v>LME Three Month Fix</v>
          </cell>
          <cell r="F2927">
            <v>1813.5</v>
          </cell>
          <cell r="M2927">
            <v>38327</v>
          </cell>
        </row>
        <row r="2928">
          <cell r="B2928" t="str">
            <v>LME Three Month Fix</v>
          </cell>
          <cell r="F2928">
            <v>1831</v>
          </cell>
          <cell r="M2928">
            <v>38328</v>
          </cell>
        </row>
        <row r="2929">
          <cell r="B2929" t="str">
            <v>LME Three Month Fix</v>
          </cell>
          <cell r="F2929">
            <v>1810</v>
          </cell>
          <cell r="M2929">
            <v>38329</v>
          </cell>
        </row>
        <row r="2930">
          <cell r="B2930" t="str">
            <v>LME Three Month Fix</v>
          </cell>
          <cell r="F2930">
            <v>1783</v>
          </cell>
          <cell r="M2930">
            <v>38330</v>
          </cell>
        </row>
        <row r="2931">
          <cell r="B2931" t="str">
            <v>LME Three Month Fix</v>
          </cell>
          <cell r="F2931">
            <v>1784.5</v>
          </cell>
          <cell r="M2931">
            <v>38331</v>
          </cell>
        </row>
        <row r="2932">
          <cell r="B2932" t="str">
            <v>LME Three Month Fix</v>
          </cell>
          <cell r="F2932">
            <v>1797.5</v>
          </cell>
          <cell r="M2932">
            <v>38334</v>
          </cell>
        </row>
        <row r="2933">
          <cell r="B2933" t="str">
            <v>LME Three Month Fix</v>
          </cell>
          <cell r="F2933">
            <v>1806.5</v>
          </cell>
          <cell r="M2933">
            <v>38335</v>
          </cell>
        </row>
        <row r="2934">
          <cell r="B2934" t="str">
            <v>LME Three Month Fix</v>
          </cell>
          <cell r="F2934">
            <v>1811</v>
          </cell>
          <cell r="M2934">
            <v>38336</v>
          </cell>
        </row>
        <row r="2935">
          <cell r="B2935" t="str">
            <v>LME Three Month Fix</v>
          </cell>
          <cell r="F2935">
            <v>1837.5</v>
          </cell>
          <cell r="M2935">
            <v>38337</v>
          </cell>
        </row>
        <row r="2936">
          <cell r="B2936" t="str">
            <v>LME Three Month Fix</v>
          </cell>
          <cell r="F2936">
            <v>1835</v>
          </cell>
          <cell r="M2936">
            <v>38338</v>
          </cell>
        </row>
        <row r="2937">
          <cell r="B2937" t="str">
            <v>LME Three Month Fix</v>
          </cell>
          <cell r="F2937">
            <v>1840.5</v>
          </cell>
          <cell r="M2937">
            <v>38341</v>
          </cell>
        </row>
        <row r="2938">
          <cell r="B2938" t="str">
            <v>LME Three Month Fix</v>
          </cell>
          <cell r="F2938">
            <v>1856</v>
          </cell>
          <cell r="M2938">
            <v>38342</v>
          </cell>
        </row>
        <row r="2939">
          <cell r="B2939" t="str">
            <v>LME Three Month Fix</v>
          </cell>
          <cell r="F2939">
            <v>1916</v>
          </cell>
          <cell r="M2939">
            <v>38343</v>
          </cell>
        </row>
        <row r="2940">
          <cell r="B2940" t="str">
            <v>LME Three Month Fix</v>
          </cell>
          <cell r="F2940">
            <v>1905</v>
          </cell>
          <cell r="M2940">
            <v>38344</v>
          </cell>
        </row>
        <row r="2941">
          <cell r="B2941" t="str">
            <v>LME Three Month Fix</v>
          </cell>
          <cell r="F2941">
            <v>1917</v>
          </cell>
          <cell r="M2941">
            <v>38345</v>
          </cell>
        </row>
        <row r="2942">
          <cell r="B2942" t="str">
            <v>LME Three Month Fix</v>
          </cell>
          <cell r="F2942">
            <v>1938.5</v>
          </cell>
          <cell r="M2942">
            <v>38350</v>
          </cell>
        </row>
        <row r="2943">
          <cell r="B2943" t="str">
            <v>LME Three Month Fix</v>
          </cell>
          <cell r="F2943">
            <v>1949</v>
          </cell>
          <cell r="M2943">
            <v>38351</v>
          </cell>
        </row>
        <row r="2944">
          <cell r="B2944" t="str">
            <v>LME Three Month Fix</v>
          </cell>
          <cell r="F2944">
            <v>1962</v>
          </cell>
          <cell r="M2944">
            <v>38352</v>
          </cell>
        </row>
        <row r="2945">
          <cell r="B2945" t="str">
            <v>LME Three Month Settlement</v>
          </cell>
          <cell r="F2945">
            <v>1345.5</v>
          </cell>
          <cell r="M2945">
            <v>37623</v>
          </cell>
        </row>
        <row r="2946">
          <cell r="B2946" t="str">
            <v>LME Three Month Settlement</v>
          </cell>
          <cell r="F2946">
            <v>1357</v>
          </cell>
          <cell r="M2946">
            <v>37624</v>
          </cell>
        </row>
        <row r="2947">
          <cell r="B2947" t="str">
            <v>LME Three Month Settlement</v>
          </cell>
          <cell r="F2947">
            <v>1346</v>
          </cell>
          <cell r="M2947">
            <v>37627</v>
          </cell>
        </row>
        <row r="2948">
          <cell r="B2948" t="str">
            <v>LME Three Month Settlement</v>
          </cell>
          <cell r="F2948">
            <v>1345.5</v>
          </cell>
          <cell r="M2948">
            <v>37628</v>
          </cell>
        </row>
        <row r="2949">
          <cell r="B2949" t="str">
            <v>LME Three Month Settlement</v>
          </cell>
          <cell r="F2949">
            <v>1348.5</v>
          </cell>
          <cell r="M2949">
            <v>37629</v>
          </cell>
        </row>
        <row r="2950">
          <cell r="B2950" t="str">
            <v>LME Three Month Settlement</v>
          </cell>
          <cell r="F2950">
            <v>1360</v>
          </cell>
          <cell r="M2950">
            <v>37630</v>
          </cell>
        </row>
        <row r="2951">
          <cell r="B2951" t="str">
            <v>LME Three Month Settlement</v>
          </cell>
          <cell r="F2951">
            <v>1365.5</v>
          </cell>
          <cell r="M2951">
            <v>37631</v>
          </cell>
        </row>
        <row r="2952">
          <cell r="B2952" t="str">
            <v>LME Three Month Settlement</v>
          </cell>
          <cell r="F2952">
            <v>1351</v>
          </cell>
          <cell r="M2952">
            <v>37634</v>
          </cell>
        </row>
        <row r="2953">
          <cell r="B2953" t="str">
            <v>LME Three Month Settlement</v>
          </cell>
          <cell r="F2953">
            <v>1352</v>
          </cell>
          <cell r="M2953">
            <v>37635</v>
          </cell>
        </row>
        <row r="2954">
          <cell r="B2954" t="str">
            <v>LME Three Month Settlement</v>
          </cell>
          <cell r="F2954">
            <v>1378</v>
          </cell>
          <cell r="M2954">
            <v>37636</v>
          </cell>
        </row>
        <row r="2955">
          <cell r="B2955" t="str">
            <v>LME Three Month Settlement</v>
          </cell>
          <cell r="F2955">
            <v>1382.5</v>
          </cell>
          <cell r="M2955">
            <v>37637</v>
          </cell>
        </row>
        <row r="2956">
          <cell r="B2956" t="str">
            <v>LME Three Month Settlement</v>
          </cell>
          <cell r="F2956">
            <v>1376</v>
          </cell>
          <cell r="M2956">
            <v>37638</v>
          </cell>
        </row>
        <row r="2957">
          <cell r="B2957" t="str">
            <v>LME Three Month Settlement</v>
          </cell>
          <cell r="F2957">
            <v>1379</v>
          </cell>
          <cell r="M2957">
            <v>37641</v>
          </cell>
        </row>
        <row r="2958">
          <cell r="B2958" t="str">
            <v>LME Three Month Settlement</v>
          </cell>
          <cell r="F2958">
            <v>1386</v>
          </cell>
          <cell r="M2958">
            <v>37642</v>
          </cell>
        </row>
        <row r="2959">
          <cell r="B2959" t="str">
            <v>LME Three Month Settlement</v>
          </cell>
          <cell r="F2959">
            <v>1398</v>
          </cell>
          <cell r="M2959">
            <v>37643</v>
          </cell>
        </row>
        <row r="2960">
          <cell r="B2960" t="str">
            <v>LME Three Month Settlement</v>
          </cell>
          <cell r="F2960">
            <v>1402</v>
          </cell>
          <cell r="M2960">
            <v>37644</v>
          </cell>
        </row>
        <row r="2961">
          <cell r="B2961" t="str">
            <v>LME Three Month Settlement</v>
          </cell>
          <cell r="F2961">
            <v>1412</v>
          </cell>
          <cell r="M2961">
            <v>37645</v>
          </cell>
        </row>
        <row r="2962">
          <cell r="B2962" t="str">
            <v>LME Three Month Settlement</v>
          </cell>
          <cell r="F2962">
            <v>1413</v>
          </cell>
          <cell r="M2962">
            <v>37648</v>
          </cell>
        </row>
        <row r="2963">
          <cell r="B2963" t="str">
            <v>LME Three Month Settlement</v>
          </cell>
          <cell r="F2963">
            <v>1405</v>
          </cell>
          <cell r="M2963">
            <v>37649</v>
          </cell>
        </row>
        <row r="2964">
          <cell r="B2964" t="str">
            <v>LME Three Month Settlement</v>
          </cell>
          <cell r="F2964">
            <v>1414</v>
          </cell>
          <cell r="M2964">
            <v>37650</v>
          </cell>
        </row>
        <row r="2965">
          <cell r="B2965" t="str">
            <v>LME Three Month Settlement</v>
          </cell>
          <cell r="F2965">
            <v>1425.5</v>
          </cell>
          <cell r="M2965">
            <v>37651</v>
          </cell>
        </row>
        <row r="2966">
          <cell r="B2966" t="str">
            <v>LME Three Month Settlement</v>
          </cell>
          <cell r="F2966">
            <v>1426</v>
          </cell>
          <cell r="M2966">
            <v>37652</v>
          </cell>
        </row>
        <row r="2967">
          <cell r="B2967" t="str">
            <v>LME Three Month Settlement</v>
          </cell>
          <cell r="F2967">
            <v>1422</v>
          </cell>
          <cell r="M2967">
            <v>37655</v>
          </cell>
        </row>
        <row r="2968">
          <cell r="B2968" t="str">
            <v>LME Three Month Settlement</v>
          </cell>
          <cell r="F2968">
            <v>1419.5</v>
          </cell>
          <cell r="M2968">
            <v>37656</v>
          </cell>
        </row>
        <row r="2969">
          <cell r="B2969" t="str">
            <v>LME Three Month Settlement</v>
          </cell>
          <cell r="F2969">
            <v>1415.5</v>
          </cell>
          <cell r="M2969">
            <v>37657</v>
          </cell>
        </row>
        <row r="2970">
          <cell r="B2970" t="str">
            <v>LME Three Month Settlement</v>
          </cell>
          <cell r="F2970">
            <v>1408</v>
          </cell>
          <cell r="M2970">
            <v>37658</v>
          </cell>
        </row>
        <row r="2971">
          <cell r="B2971" t="str">
            <v>LME Three Month Settlement</v>
          </cell>
          <cell r="F2971">
            <v>1407.5</v>
          </cell>
          <cell r="M2971">
            <v>37659</v>
          </cell>
        </row>
        <row r="2972">
          <cell r="B2972" t="str">
            <v>LME Three Month Settlement</v>
          </cell>
          <cell r="F2972">
            <v>1395</v>
          </cell>
          <cell r="M2972">
            <v>37662</v>
          </cell>
        </row>
        <row r="2973">
          <cell r="B2973" t="str">
            <v>LME Three Month Settlement</v>
          </cell>
          <cell r="F2973">
            <v>1423.5</v>
          </cell>
          <cell r="M2973">
            <v>37663</v>
          </cell>
        </row>
        <row r="2974">
          <cell r="B2974" t="str">
            <v>LME Three Month Settlement</v>
          </cell>
          <cell r="F2974">
            <v>1409</v>
          </cell>
          <cell r="M2974">
            <v>37664</v>
          </cell>
        </row>
        <row r="2975">
          <cell r="B2975" t="str">
            <v>LME Three Month Settlement</v>
          </cell>
          <cell r="F2975">
            <v>1401.5</v>
          </cell>
          <cell r="M2975">
            <v>37665</v>
          </cell>
        </row>
        <row r="2976">
          <cell r="B2976" t="str">
            <v>LME Three Month Settlement</v>
          </cell>
          <cell r="F2976">
            <v>1384</v>
          </cell>
          <cell r="M2976">
            <v>37666</v>
          </cell>
        </row>
        <row r="2977">
          <cell r="B2977" t="str">
            <v>LME Three Month Settlement</v>
          </cell>
          <cell r="F2977">
            <v>1383</v>
          </cell>
          <cell r="M2977">
            <v>37669</v>
          </cell>
        </row>
        <row r="2978">
          <cell r="B2978" t="str">
            <v>LME Three Month Settlement</v>
          </cell>
          <cell r="F2978">
            <v>1382</v>
          </cell>
          <cell r="M2978">
            <v>37670</v>
          </cell>
        </row>
        <row r="2979">
          <cell r="B2979" t="str">
            <v>LME Three Month Settlement</v>
          </cell>
          <cell r="F2979">
            <v>1382</v>
          </cell>
          <cell r="M2979">
            <v>37671</v>
          </cell>
        </row>
        <row r="2980">
          <cell r="B2980" t="str">
            <v>LME Three Month Settlement</v>
          </cell>
          <cell r="F2980">
            <v>1387</v>
          </cell>
          <cell r="M2980">
            <v>37672</v>
          </cell>
        </row>
        <row r="2981">
          <cell r="B2981" t="str">
            <v>LME Three Month Settlement</v>
          </cell>
          <cell r="F2981">
            <v>1392</v>
          </cell>
          <cell r="M2981">
            <v>37673</v>
          </cell>
        </row>
        <row r="2982">
          <cell r="B2982" t="str">
            <v>LME Three Month Settlement</v>
          </cell>
          <cell r="F2982">
            <v>1416.5</v>
          </cell>
          <cell r="M2982">
            <v>37676</v>
          </cell>
        </row>
        <row r="2983">
          <cell r="B2983" t="str">
            <v>LME Three Month Settlement</v>
          </cell>
          <cell r="F2983">
            <v>1414</v>
          </cell>
          <cell r="M2983">
            <v>37677</v>
          </cell>
        </row>
        <row r="2984">
          <cell r="B2984" t="str">
            <v>LME Three Month Settlement</v>
          </cell>
          <cell r="F2984">
            <v>1426.5</v>
          </cell>
          <cell r="M2984">
            <v>37678</v>
          </cell>
        </row>
        <row r="2985">
          <cell r="B2985" t="str">
            <v>LME Three Month Settlement</v>
          </cell>
          <cell r="F2985">
            <v>1436</v>
          </cell>
          <cell r="M2985">
            <v>37679</v>
          </cell>
        </row>
        <row r="2986">
          <cell r="B2986" t="str">
            <v>LME Three Month Settlement</v>
          </cell>
          <cell r="F2986">
            <v>1429.5</v>
          </cell>
          <cell r="M2986">
            <v>37680</v>
          </cell>
        </row>
        <row r="2987">
          <cell r="B2987" t="str">
            <v>LME Three Month Settlement</v>
          </cell>
          <cell r="F2987">
            <v>1416</v>
          </cell>
          <cell r="M2987">
            <v>37683</v>
          </cell>
        </row>
        <row r="2988">
          <cell r="B2988" t="str">
            <v>LME Three Month Settlement</v>
          </cell>
          <cell r="F2988">
            <v>1424</v>
          </cell>
          <cell r="M2988">
            <v>37684</v>
          </cell>
        </row>
        <row r="2989">
          <cell r="B2989" t="str">
            <v>LME Three Month Settlement</v>
          </cell>
          <cell r="F2989">
            <v>1405</v>
          </cell>
          <cell r="M2989">
            <v>37685</v>
          </cell>
        </row>
        <row r="2990">
          <cell r="B2990" t="str">
            <v>LME Three Month Settlement</v>
          </cell>
          <cell r="F2990">
            <v>1396.5</v>
          </cell>
          <cell r="M2990">
            <v>37686</v>
          </cell>
        </row>
        <row r="2991">
          <cell r="B2991" t="str">
            <v>LME Three Month Settlement</v>
          </cell>
          <cell r="F2991">
            <v>1394</v>
          </cell>
          <cell r="M2991">
            <v>37687</v>
          </cell>
        </row>
        <row r="2992">
          <cell r="B2992" t="str">
            <v>LME Three Month Settlement</v>
          </cell>
          <cell r="F2992">
            <v>1403</v>
          </cell>
          <cell r="M2992">
            <v>37690</v>
          </cell>
        </row>
        <row r="2993">
          <cell r="B2993" t="str">
            <v>LME Three Month Settlement</v>
          </cell>
          <cell r="F2993">
            <v>1404.5</v>
          </cell>
          <cell r="M2993">
            <v>37691</v>
          </cell>
        </row>
        <row r="2994">
          <cell r="B2994" t="str">
            <v>LME Three Month Settlement</v>
          </cell>
          <cell r="F2994">
            <v>1407</v>
          </cell>
          <cell r="M2994">
            <v>37692</v>
          </cell>
        </row>
        <row r="2995">
          <cell r="B2995" t="str">
            <v>LME Three Month Settlement</v>
          </cell>
          <cell r="F2995">
            <v>1405.5</v>
          </cell>
          <cell r="M2995">
            <v>37693</v>
          </cell>
        </row>
        <row r="2996">
          <cell r="B2996" t="str">
            <v>LME Three Month Settlement</v>
          </cell>
          <cell r="F2996">
            <v>1394</v>
          </cell>
          <cell r="M2996">
            <v>37694</v>
          </cell>
        </row>
        <row r="2997">
          <cell r="B2997" t="str">
            <v>LME Three Month Settlement</v>
          </cell>
          <cell r="F2997">
            <v>1381</v>
          </cell>
          <cell r="M2997">
            <v>37697</v>
          </cell>
        </row>
        <row r="2998">
          <cell r="B2998" t="str">
            <v>LME Three Month Settlement</v>
          </cell>
          <cell r="F2998">
            <v>1397</v>
          </cell>
          <cell r="M2998">
            <v>37698</v>
          </cell>
        </row>
        <row r="2999">
          <cell r="B2999" t="str">
            <v>LME Three Month Settlement</v>
          </cell>
          <cell r="F2999">
            <v>1388</v>
          </cell>
          <cell r="M2999">
            <v>37699</v>
          </cell>
        </row>
        <row r="3000">
          <cell r="B3000" t="str">
            <v>LME Three Month Settlement</v>
          </cell>
          <cell r="F3000">
            <v>1382.5</v>
          </cell>
          <cell r="M3000">
            <v>37700</v>
          </cell>
        </row>
        <row r="3001">
          <cell r="B3001" t="str">
            <v>LME Three Month Settlement</v>
          </cell>
          <cell r="F3001">
            <v>1387.5</v>
          </cell>
          <cell r="M3001">
            <v>37701</v>
          </cell>
        </row>
        <row r="3002">
          <cell r="B3002" t="str">
            <v>LME Three Month Settlement</v>
          </cell>
          <cell r="F3002">
            <v>1384.5</v>
          </cell>
          <cell r="M3002">
            <v>37704</v>
          </cell>
        </row>
        <row r="3003">
          <cell r="B3003" t="str">
            <v>LME Three Month Settlement</v>
          </cell>
          <cell r="F3003">
            <v>1387</v>
          </cell>
          <cell r="M3003">
            <v>37705</v>
          </cell>
        </row>
        <row r="3004">
          <cell r="B3004" t="str">
            <v>LME Three Month Settlement</v>
          </cell>
          <cell r="F3004">
            <v>1380.5</v>
          </cell>
          <cell r="M3004">
            <v>37706</v>
          </cell>
        </row>
        <row r="3005">
          <cell r="B3005" t="str">
            <v>LME Three Month Settlement</v>
          </cell>
          <cell r="F3005">
            <v>1354.5</v>
          </cell>
          <cell r="M3005">
            <v>37707</v>
          </cell>
        </row>
        <row r="3006">
          <cell r="B3006" t="str">
            <v>LME Three Month Settlement</v>
          </cell>
          <cell r="F3006">
            <v>1349</v>
          </cell>
          <cell r="M3006">
            <v>37708</v>
          </cell>
        </row>
        <row r="3007">
          <cell r="B3007" t="str">
            <v>LME Three Month Settlement</v>
          </cell>
          <cell r="F3007">
            <v>1356</v>
          </cell>
          <cell r="M3007">
            <v>37711</v>
          </cell>
        </row>
        <row r="3008">
          <cell r="B3008" t="str">
            <v>LME Three Month Settlement</v>
          </cell>
          <cell r="F3008">
            <v>1348</v>
          </cell>
          <cell r="M3008">
            <v>37712</v>
          </cell>
        </row>
        <row r="3009">
          <cell r="B3009" t="str">
            <v>LME Three Month Settlement</v>
          </cell>
          <cell r="F3009">
            <v>1341</v>
          </cell>
          <cell r="M3009">
            <v>37713</v>
          </cell>
        </row>
        <row r="3010">
          <cell r="B3010" t="str">
            <v>LME Three Month Settlement</v>
          </cell>
          <cell r="F3010">
            <v>1328</v>
          </cell>
          <cell r="M3010">
            <v>37714</v>
          </cell>
        </row>
        <row r="3011">
          <cell r="B3011" t="str">
            <v>LME Three Month Settlement</v>
          </cell>
          <cell r="F3011">
            <v>1335</v>
          </cell>
          <cell r="M3011">
            <v>37715</v>
          </cell>
        </row>
        <row r="3012">
          <cell r="B3012" t="str">
            <v>LME Three Month Settlement</v>
          </cell>
          <cell r="F3012">
            <v>1345</v>
          </cell>
          <cell r="M3012">
            <v>37718</v>
          </cell>
        </row>
        <row r="3013">
          <cell r="B3013" t="str">
            <v>LME Three Month Settlement</v>
          </cell>
          <cell r="F3013">
            <v>1330.5</v>
          </cell>
          <cell r="M3013">
            <v>37719</v>
          </cell>
        </row>
        <row r="3014">
          <cell r="B3014" t="str">
            <v>LME Three Month Settlement</v>
          </cell>
          <cell r="F3014">
            <v>1332.5</v>
          </cell>
          <cell r="M3014">
            <v>37720</v>
          </cell>
        </row>
        <row r="3015">
          <cell r="B3015" t="str">
            <v>LME Three Month Settlement</v>
          </cell>
          <cell r="F3015">
            <v>1334.5</v>
          </cell>
          <cell r="M3015">
            <v>37721</v>
          </cell>
        </row>
        <row r="3016">
          <cell r="B3016" t="str">
            <v>LME Three Month Settlement</v>
          </cell>
          <cell r="F3016">
            <v>1335.5</v>
          </cell>
          <cell r="M3016">
            <v>37722</v>
          </cell>
        </row>
        <row r="3017">
          <cell r="B3017" t="str">
            <v>LME Three Month Settlement</v>
          </cell>
          <cell r="F3017">
            <v>1337</v>
          </cell>
          <cell r="M3017">
            <v>37725</v>
          </cell>
        </row>
        <row r="3018">
          <cell r="B3018" t="str">
            <v>LME Three Month Settlement</v>
          </cell>
          <cell r="F3018">
            <v>1352</v>
          </cell>
          <cell r="M3018">
            <v>37726</v>
          </cell>
        </row>
        <row r="3019">
          <cell r="B3019" t="str">
            <v>LME Three Month Settlement</v>
          </cell>
          <cell r="F3019">
            <v>1361.5</v>
          </cell>
          <cell r="M3019">
            <v>37727</v>
          </cell>
        </row>
        <row r="3020">
          <cell r="B3020" t="str">
            <v>LME Three Month Settlement</v>
          </cell>
          <cell r="F3020">
            <v>1367.5</v>
          </cell>
          <cell r="M3020">
            <v>37728</v>
          </cell>
        </row>
        <row r="3021">
          <cell r="B3021" t="str">
            <v>LME Three Month Settlement</v>
          </cell>
          <cell r="F3021">
            <v>1363</v>
          </cell>
          <cell r="M3021">
            <v>37733</v>
          </cell>
        </row>
        <row r="3022">
          <cell r="B3022" t="str">
            <v>LME Three Month Settlement</v>
          </cell>
          <cell r="F3022">
            <v>1352</v>
          </cell>
          <cell r="M3022">
            <v>37734</v>
          </cell>
        </row>
        <row r="3023">
          <cell r="B3023" t="str">
            <v>LME Three Month Settlement</v>
          </cell>
          <cell r="F3023">
            <v>1354</v>
          </cell>
          <cell r="M3023">
            <v>37735</v>
          </cell>
        </row>
        <row r="3024">
          <cell r="B3024" t="str">
            <v>LME Three Month Settlement</v>
          </cell>
          <cell r="F3024">
            <v>1354.5</v>
          </cell>
          <cell r="M3024">
            <v>37736</v>
          </cell>
        </row>
        <row r="3025">
          <cell r="B3025" t="str">
            <v>LME Three Month Settlement</v>
          </cell>
          <cell r="F3025">
            <v>1357</v>
          </cell>
          <cell r="M3025">
            <v>37739</v>
          </cell>
        </row>
        <row r="3026">
          <cell r="B3026" t="str">
            <v>LME Three Month Settlement</v>
          </cell>
          <cell r="F3026">
            <v>1346.5</v>
          </cell>
          <cell r="M3026">
            <v>37740</v>
          </cell>
        </row>
        <row r="3027">
          <cell r="B3027" t="str">
            <v>LME Three Month Settlement</v>
          </cell>
          <cell r="F3027">
            <v>1366</v>
          </cell>
          <cell r="M3027">
            <v>37741</v>
          </cell>
        </row>
        <row r="3028">
          <cell r="B3028" t="str">
            <v>LME Three Month Settlement</v>
          </cell>
          <cell r="F3028">
            <v>1373.5</v>
          </cell>
          <cell r="M3028">
            <v>37742</v>
          </cell>
        </row>
        <row r="3029">
          <cell r="B3029" t="str">
            <v>LME Three Month Settlement</v>
          </cell>
          <cell r="F3029">
            <v>1364</v>
          </cell>
          <cell r="M3029">
            <v>37743</v>
          </cell>
        </row>
        <row r="3030">
          <cell r="B3030" t="str">
            <v>LME Three Month Settlement</v>
          </cell>
          <cell r="F3030">
            <v>1365.5</v>
          </cell>
          <cell r="M3030">
            <v>37747</v>
          </cell>
        </row>
        <row r="3031">
          <cell r="B3031" t="str">
            <v>LME Three Month Settlement</v>
          </cell>
          <cell r="F3031">
            <v>1390</v>
          </cell>
          <cell r="M3031">
            <v>37748</v>
          </cell>
        </row>
        <row r="3032">
          <cell r="B3032" t="str">
            <v>LME Three Month Settlement</v>
          </cell>
          <cell r="F3032">
            <v>1397.5</v>
          </cell>
          <cell r="M3032">
            <v>37749</v>
          </cell>
        </row>
        <row r="3033">
          <cell r="B3033" t="str">
            <v>LME Three Month Settlement</v>
          </cell>
          <cell r="F3033">
            <v>1393</v>
          </cell>
          <cell r="M3033">
            <v>37750</v>
          </cell>
        </row>
        <row r="3034">
          <cell r="B3034" t="str">
            <v>LME Three Month Settlement</v>
          </cell>
          <cell r="F3034">
            <v>1397.5</v>
          </cell>
          <cell r="M3034">
            <v>37753</v>
          </cell>
        </row>
        <row r="3035">
          <cell r="B3035" t="str">
            <v>LME Three Month Settlement</v>
          </cell>
          <cell r="F3035">
            <v>1406</v>
          </cell>
          <cell r="M3035">
            <v>37754</v>
          </cell>
        </row>
        <row r="3036">
          <cell r="B3036" t="str">
            <v>LME Three Month Settlement</v>
          </cell>
          <cell r="F3036">
            <v>1401.5</v>
          </cell>
          <cell r="M3036">
            <v>37755</v>
          </cell>
        </row>
        <row r="3037">
          <cell r="B3037" t="str">
            <v>LME Three Month Settlement</v>
          </cell>
          <cell r="F3037">
            <v>1413.5</v>
          </cell>
          <cell r="M3037">
            <v>37756</v>
          </cell>
        </row>
        <row r="3038">
          <cell r="B3038" t="str">
            <v>LME Three Month Settlement</v>
          </cell>
          <cell r="F3038">
            <v>1406.5</v>
          </cell>
          <cell r="M3038">
            <v>37757</v>
          </cell>
        </row>
        <row r="3039">
          <cell r="B3039" t="str">
            <v>LME Three Month Settlement</v>
          </cell>
          <cell r="F3039">
            <v>1410.5</v>
          </cell>
          <cell r="M3039">
            <v>37760</v>
          </cell>
        </row>
        <row r="3040">
          <cell r="B3040" t="str">
            <v>LME Three Month Settlement</v>
          </cell>
          <cell r="F3040">
            <v>1406.5</v>
          </cell>
          <cell r="M3040">
            <v>37761</v>
          </cell>
        </row>
        <row r="3041">
          <cell r="B3041" t="str">
            <v>LME Three Month Settlement</v>
          </cell>
          <cell r="F3041">
            <v>1413.5</v>
          </cell>
          <cell r="M3041">
            <v>37762</v>
          </cell>
        </row>
        <row r="3042">
          <cell r="B3042" t="str">
            <v>LME Three Month Settlement</v>
          </cell>
          <cell r="F3042">
            <v>1419.5</v>
          </cell>
          <cell r="M3042">
            <v>37763</v>
          </cell>
        </row>
        <row r="3043">
          <cell r="B3043" t="str">
            <v>LME Three Month Settlement</v>
          </cell>
          <cell r="F3043">
            <v>1406.5</v>
          </cell>
          <cell r="M3043">
            <v>37764</v>
          </cell>
        </row>
        <row r="3044">
          <cell r="B3044" t="str">
            <v>LME Three Month Settlement</v>
          </cell>
          <cell r="F3044">
            <v>1407</v>
          </cell>
          <cell r="M3044">
            <v>37768</v>
          </cell>
        </row>
        <row r="3045">
          <cell r="B3045" t="str">
            <v>LME Three Month Settlement</v>
          </cell>
          <cell r="F3045">
            <v>1408</v>
          </cell>
          <cell r="M3045">
            <v>37769</v>
          </cell>
        </row>
        <row r="3046">
          <cell r="B3046" t="str">
            <v>LME Three Month Settlement</v>
          </cell>
          <cell r="F3046">
            <v>1405</v>
          </cell>
          <cell r="M3046">
            <v>37770</v>
          </cell>
        </row>
        <row r="3047">
          <cell r="B3047" t="str">
            <v>LME Three Month Settlement</v>
          </cell>
          <cell r="F3047">
            <v>1405</v>
          </cell>
          <cell r="M3047">
            <v>37771</v>
          </cell>
        </row>
        <row r="3048">
          <cell r="B3048" t="str">
            <v>LME Three Month Settlement</v>
          </cell>
          <cell r="F3048">
            <v>1418</v>
          </cell>
          <cell r="M3048">
            <v>37774</v>
          </cell>
        </row>
        <row r="3049">
          <cell r="B3049" t="str">
            <v>LME Three Month Settlement</v>
          </cell>
          <cell r="F3049">
            <v>1427.5</v>
          </cell>
          <cell r="M3049">
            <v>37775</v>
          </cell>
        </row>
        <row r="3050">
          <cell r="B3050" t="str">
            <v>LME Three Month Settlement</v>
          </cell>
          <cell r="F3050">
            <v>1423.5</v>
          </cell>
          <cell r="M3050">
            <v>37776</v>
          </cell>
        </row>
        <row r="3051">
          <cell r="B3051" t="str">
            <v>LME Three Month Settlement</v>
          </cell>
          <cell r="F3051">
            <v>1418</v>
          </cell>
          <cell r="M3051">
            <v>37777</v>
          </cell>
        </row>
        <row r="3052">
          <cell r="B3052" t="str">
            <v>LME Three Month Settlement</v>
          </cell>
          <cell r="F3052">
            <v>1418</v>
          </cell>
          <cell r="M3052">
            <v>37778</v>
          </cell>
        </row>
        <row r="3053">
          <cell r="B3053" t="str">
            <v>LME Three Month Settlement</v>
          </cell>
          <cell r="F3053">
            <v>1405.5</v>
          </cell>
          <cell r="M3053">
            <v>37781</v>
          </cell>
        </row>
        <row r="3054">
          <cell r="B3054" t="str">
            <v>LME Three Month Settlement</v>
          </cell>
          <cell r="F3054">
            <v>1400</v>
          </cell>
          <cell r="M3054">
            <v>37782</v>
          </cell>
        </row>
        <row r="3055">
          <cell r="B3055" t="str">
            <v>LME Three Month Settlement</v>
          </cell>
          <cell r="F3055">
            <v>1389</v>
          </cell>
          <cell r="M3055">
            <v>37783</v>
          </cell>
        </row>
        <row r="3056">
          <cell r="B3056" t="str">
            <v>LME Three Month Settlement</v>
          </cell>
          <cell r="F3056">
            <v>1372.5</v>
          </cell>
          <cell r="M3056">
            <v>37784</v>
          </cell>
        </row>
        <row r="3057">
          <cell r="B3057" t="str">
            <v>LME Three Month Settlement</v>
          </cell>
          <cell r="F3057">
            <v>1376</v>
          </cell>
          <cell r="M3057">
            <v>37785</v>
          </cell>
        </row>
        <row r="3058">
          <cell r="B3058" t="str">
            <v>LME Three Month Settlement</v>
          </cell>
          <cell r="F3058">
            <v>1365</v>
          </cell>
          <cell r="M3058">
            <v>37788</v>
          </cell>
        </row>
        <row r="3059">
          <cell r="B3059" t="str">
            <v>LME Three Month Settlement</v>
          </cell>
          <cell r="F3059">
            <v>1376</v>
          </cell>
          <cell r="M3059">
            <v>37789</v>
          </cell>
        </row>
        <row r="3060">
          <cell r="B3060" t="str">
            <v>LME Three Month Settlement</v>
          </cell>
          <cell r="F3060">
            <v>1401</v>
          </cell>
          <cell r="M3060">
            <v>37790</v>
          </cell>
        </row>
        <row r="3061">
          <cell r="B3061" t="str">
            <v>LME Three Month Settlement</v>
          </cell>
          <cell r="F3061">
            <v>1400.5</v>
          </cell>
          <cell r="M3061">
            <v>37791</v>
          </cell>
        </row>
        <row r="3062">
          <cell r="B3062" t="str">
            <v>LME Three Month Settlement</v>
          </cell>
          <cell r="F3062">
            <v>1391</v>
          </cell>
          <cell r="M3062">
            <v>37792</v>
          </cell>
        </row>
        <row r="3063">
          <cell r="B3063" t="str">
            <v>LME Three Month Settlement</v>
          </cell>
          <cell r="F3063">
            <v>1375.5</v>
          </cell>
          <cell r="M3063">
            <v>37795</v>
          </cell>
        </row>
        <row r="3064">
          <cell r="B3064" t="str">
            <v>LME Three Month Settlement</v>
          </cell>
          <cell r="F3064">
            <v>1374.5</v>
          </cell>
          <cell r="M3064">
            <v>37796</v>
          </cell>
        </row>
        <row r="3065">
          <cell r="B3065" t="str">
            <v>LME Three Month Settlement</v>
          </cell>
          <cell r="F3065">
            <v>1379</v>
          </cell>
          <cell r="M3065">
            <v>37797</v>
          </cell>
        </row>
        <row r="3066">
          <cell r="B3066" t="str">
            <v>LME Three Month Settlement</v>
          </cell>
          <cell r="F3066">
            <v>1370.5</v>
          </cell>
          <cell r="M3066">
            <v>37798</v>
          </cell>
        </row>
        <row r="3067">
          <cell r="B3067" t="str">
            <v>LME Three Month Settlement</v>
          </cell>
          <cell r="F3067">
            <v>1374.5</v>
          </cell>
          <cell r="M3067">
            <v>37799</v>
          </cell>
        </row>
        <row r="3068">
          <cell r="B3068" t="str">
            <v>LME Three Month Settlement</v>
          </cell>
          <cell r="F3068">
            <v>1366</v>
          </cell>
          <cell r="M3068">
            <v>37802</v>
          </cell>
        </row>
        <row r="3069">
          <cell r="B3069" t="str">
            <v>LME Three Month Settlement</v>
          </cell>
          <cell r="F3069">
            <v>1363</v>
          </cell>
          <cell r="M3069">
            <v>37803</v>
          </cell>
        </row>
        <row r="3070">
          <cell r="B3070" t="str">
            <v>LME Three Month Settlement</v>
          </cell>
          <cell r="F3070">
            <v>1374</v>
          </cell>
          <cell r="M3070">
            <v>37804</v>
          </cell>
        </row>
        <row r="3071">
          <cell r="B3071" t="str">
            <v>LME Three Month Settlement</v>
          </cell>
          <cell r="F3071">
            <v>1373</v>
          </cell>
          <cell r="M3071">
            <v>37805</v>
          </cell>
        </row>
        <row r="3072">
          <cell r="B3072" t="str">
            <v>LME Three Month Settlement</v>
          </cell>
          <cell r="F3072">
            <v>1372.5</v>
          </cell>
          <cell r="M3072">
            <v>37806</v>
          </cell>
        </row>
        <row r="3073">
          <cell r="B3073" t="str">
            <v>LME Three Month Settlement</v>
          </cell>
          <cell r="F3073">
            <v>1384</v>
          </cell>
          <cell r="M3073">
            <v>37809</v>
          </cell>
        </row>
        <row r="3074">
          <cell r="B3074" t="str">
            <v>LME Three Month Settlement</v>
          </cell>
          <cell r="F3074">
            <v>1397.5</v>
          </cell>
          <cell r="M3074">
            <v>37810</v>
          </cell>
        </row>
        <row r="3075">
          <cell r="B3075" t="str">
            <v>LME Three Month Settlement</v>
          </cell>
          <cell r="F3075">
            <v>1400.5</v>
          </cell>
          <cell r="M3075">
            <v>37811</v>
          </cell>
        </row>
        <row r="3076">
          <cell r="B3076" t="str">
            <v>LME Three Month Settlement</v>
          </cell>
          <cell r="F3076">
            <v>1418.5</v>
          </cell>
          <cell r="M3076">
            <v>37812</v>
          </cell>
        </row>
        <row r="3077">
          <cell r="B3077" t="str">
            <v>LME Three Month Settlement</v>
          </cell>
          <cell r="F3077">
            <v>1408.5</v>
          </cell>
          <cell r="M3077">
            <v>37813</v>
          </cell>
        </row>
        <row r="3078">
          <cell r="B3078" t="str">
            <v>LME Three Month Settlement</v>
          </cell>
          <cell r="F3078">
            <v>1417</v>
          </cell>
          <cell r="M3078">
            <v>37816</v>
          </cell>
        </row>
        <row r="3079">
          <cell r="B3079" t="str">
            <v>LME Three Month Settlement</v>
          </cell>
          <cell r="F3079">
            <v>1424</v>
          </cell>
          <cell r="M3079">
            <v>37817</v>
          </cell>
        </row>
        <row r="3080">
          <cell r="B3080" t="str">
            <v>LME Three Month Settlement</v>
          </cell>
          <cell r="F3080">
            <v>1412</v>
          </cell>
          <cell r="M3080">
            <v>37818</v>
          </cell>
        </row>
        <row r="3081">
          <cell r="B3081" t="str">
            <v>LME Three Month Settlement</v>
          </cell>
          <cell r="F3081">
            <v>1400</v>
          </cell>
          <cell r="M3081">
            <v>37819</v>
          </cell>
        </row>
        <row r="3082">
          <cell r="B3082" t="str">
            <v>LME Three Month Settlement</v>
          </cell>
          <cell r="F3082">
            <v>1403</v>
          </cell>
          <cell r="M3082">
            <v>37820</v>
          </cell>
        </row>
        <row r="3083">
          <cell r="B3083" t="str">
            <v>LME Three Month Settlement</v>
          </cell>
          <cell r="F3083">
            <v>1401.5</v>
          </cell>
          <cell r="M3083">
            <v>37823</v>
          </cell>
        </row>
        <row r="3084">
          <cell r="B3084" t="str">
            <v>LME Three Month Settlement</v>
          </cell>
          <cell r="F3084">
            <v>1396</v>
          </cell>
          <cell r="M3084">
            <v>37824</v>
          </cell>
        </row>
        <row r="3085">
          <cell r="B3085" t="str">
            <v>LME Three Month Settlement</v>
          </cell>
          <cell r="F3085">
            <v>1404.5</v>
          </cell>
          <cell r="M3085">
            <v>37825</v>
          </cell>
        </row>
        <row r="3086">
          <cell r="B3086" t="str">
            <v>LME Three Month Settlement</v>
          </cell>
          <cell r="F3086">
            <v>1408</v>
          </cell>
          <cell r="M3086">
            <v>37826</v>
          </cell>
        </row>
        <row r="3087">
          <cell r="B3087" t="str">
            <v>LME Three Month Settlement</v>
          </cell>
          <cell r="F3087">
            <v>1447.5</v>
          </cell>
          <cell r="M3087">
            <v>37827</v>
          </cell>
        </row>
        <row r="3088">
          <cell r="B3088" t="str">
            <v>LME Three Month Settlement</v>
          </cell>
          <cell r="F3088">
            <v>1450</v>
          </cell>
          <cell r="M3088">
            <v>37830</v>
          </cell>
        </row>
        <row r="3089">
          <cell r="B3089" t="str">
            <v>LME Three Month Settlement</v>
          </cell>
          <cell r="F3089">
            <v>1442.5</v>
          </cell>
          <cell r="M3089">
            <v>37831</v>
          </cell>
        </row>
        <row r="3090">
          <cell r="B3090" t="str">
            <v>LME Three Month Settlement</v>
          </cell>
          <cell r="F3090">
            <v>1445.5</v>
          </cell>
          <cell r="M3090">
            <v>37832</v>
          </cell>
        </row>
        <row r="3091">
          <cell r="B3091" t="str">
            <v>LME Three Month Settlement</v>
          </cell>
          <cell r="F3091">
            <v>1439</v>
          </cell>
          <cell r="M3091">
            <v>37833</v>
          </cell>
        </row>
        <row r="3092">
          <cell r="B3092" t="str">
            <v>LME Three Month Settlement</v>
          </cell>
          <cell r="F3092">
            <v>1459</v>
          </cell>
          <cell r="M3092">
            <v>37834</v>
          </cell>
        </row>
        <row r="3093">
          <cell r="B3093" t="str">
            <v>LME Three Month Settlement</v>
          </cell>
          <cell r="F3093">
            <v>1439</v>
          </cell>
          <cell r="M3093">
            <v>37837</v>
          </cell>
        </row>
        <row r="3094">
          <cell r="B3094" t="str">
            <v>LME Three Month Settlement</v>
          </cell>
          <cell r="F3094">
            <v>1437.5</v>
          </cell>
          <cell r="M3094">
            <v>37838</v>
          </cell>
        </row>
        <row r="3095">
          <cell r="B3095" t="str">
            <v>LME Three Month Settlement</v>
          </cell>
          <cell r="F3095">
            <v>1435.5</v>
          </cell>
          <cell r="M3095">
            <v>37839</v>
          </cell>
        </row>
        <row r="3096">
          <cell r="B3096" t="str">
            <v>LME Three Month Settlement</v>
          </cell>
          <cell r="F3096">
            <v>1430</v>
          </cell>
          <cell r="M3096">
            <v>37840</v>
          </cell>
        </row>
        <row r="3097">
          <cell r="B3097" t="str">
            <v>LME Three Month Settlement</v>
          </cell>
          <cell r="F3097">
            <v>1439</v>
          </cell>
          <cell r="M3097">
            <v>37841</v>
          </cell>
        </row>
        <row r="3098">
          <cell r="B3098" t="str">
            <v>LME Three Month Settlement</v>
          </cell>
          <cell r="F3098">
            <v>1413.5</v>
          </cell>
          <cell r="M3098">
            <v>37844</v>
          </cell>
        </row>
        <row r="3099">
          <cell r="B3099" t="str">
            <v>LME Three Month Settlement</v>
          </cell>
          <cell r="F3099">
            <v>1416.5</v>
          </cell>
          <cell r="M3099">
            <v>37845</v>
          </cell>
        </row>
        <row r="3100">
          <cell r="B3100" t="str">
            <v>LME Three Month Settlement</v>
          </cell>
          <cell r="F3100">
            <v>1407</v>
          </cell>
          <cell r="M3100">
            <v>37846</v>
          </cell>
        </row>
        <row r="3101">
          <cell r="B3101" t="str">
            <v>LME Three Month Settlement</v>
          </cell>
          <cell r="F3101">
            <v>1419</v>
          </cell>
          <cell r="M3101">
            <v>37847</v>
          </cell>
        </row>
        <row r="3102">
          <cell r="B3102" t="str">
            <v>LME Three Month Settlement</v>
          </cell>
          <cell r="F3102">
            <v>1429</v>
          </cell>
          <cell r="M3102">
            <v>37848</v>
          </cell>
        </row>
        <row r="3103">
          <cell r="B3103" t="str">
            <v>LME Three Month Settlement</v>
          </cell>
          <cell r="F3103">
            <v>1423</v>
          </cell>
          <cell r="M3103">
            <v>37851</v>
          </cell>
        </row>
        <row r="3104">
          <cell r="B3104" t="str">
            <v>LME Three Month Settlement</v>
          </cell>
          <cell r="F3104">
            <v>1430.5</v>
          </cell>
          <cell r="M3104">
            <v>37852</v>
          </cell>
        </row>
        <row r="3105">
          <cell r="B3105" t="str">
            <v>LME Three Month Settlement</v>
          </cell>
          <cell r="F3105">
            <v>1440.5</v>
          </cell>
          <cell r="M3105">
            <v>37853</v>
          </cell>
        </row>
        <row r="3106">
          <cell r="B3106" t="str">
            <v>LME Three Month Settlement</v>
          </cell>
          <cell r="F3106">
            <v>1425</v>
          </cell>
          <cell r="M3106">
            <v>37854</v>
          </cell>
        </row>
        <row r="3107">
          <cell r="B3107" t="str">
            <v>LME Three Month Settlement</v>
          </cell>
          <cell r="F3107">
            <v>1434.5</v>
          </cell>
          <cell r="M3107">
            <v>37855</v>
          </cell>
        </row>
        <row r="3108">
          <cell r="B3108" t="str">
            <v>LME Three Month Settlement</v>
          </cell>
          <cell r="F3108">
            <v>1441</v>
          </cell>
          <cell r="M3108">
            <v>37859</v>
          </cell>
        </row>
        <row r="3109">
          <cell r="B3109" t="str">
            <v>LME Three Month Settlement</v>
          </cell>
          <cell r="F3109">
            <v>1422.5</v>
          </cell>
          <cell r="M3109">
            <v>37860</v>
          </cell>
        </row>
        <row r="3110">
          <cell r="B3110" t="str">
            <v>LME Three Month Settlement</v>
          </cell>
          <cell r="F3110">
            <v>1427</v>
          </cell>
          <cell r="M3110">
            <v>37861</v>
          </cell>
        </row>
        <row r="3111">
          <cell r="B3111" t="str">
            <v>LME Three Month Settlement</v>
          </cell>
          <cell r="F3111">
            <v>1428</v>
          </cell>
          <cell r="M3111">
            <v>37862</v>
          </cell>
        </row>
        <row r="3112">
          <cell r="B3112" t="str">
            <v>LME Three Month Settlement</v>
          </cell>
          <cell r="F3112">
            <v>1428</v>
          </cell>
          <cell r="M3112">
            <v>37865</v>
          </cell>
        </row>
        <row r="3113">
          <cell r="B3113" t="str">
            <v>LME Three Month Settlement</v>
          </cell>
          <cell r="F3113">
            <v>1439</v>
          </cell>
          <cell r="M3113">
            <v>37866</v>
          </cell>
        </row>
        <row r="3114">
          <cell r="B3114" t="str">
            <v>LME Three Month Settlement</v>
          </cell>
          <cell r="F3114">
            <v>1444.5</v>
          </cell>
          <cell r="M3114">
            <v>37867</v>
          </cell>
        </row>
        <row r="3115">
          <cell r="B3115" t="str">
            <v>LME Three Month Settlement</v>
          </cell>
          <cell r="F3115">
            <v>1442.5</v>
          </cell>
          <cell r="M3115">
            <v>37868</v>
          </cell>
        </row>
        <row r="3116">
          <cell r="B3116" t="str">
            <v>LME Three Month Settlement</v>
          </cell>
          <cell r="F3116">
            <v>1434</v>
          </cell>
          <cell r="M3116">
            <v>37869</v>
          </cell>
        </row>
        <row r="3117">
          <cell r="B3117" t="str">
            <v>LME Three Month Settlement</v>
          </cell>
          <cell r="F3117">
            <v>1432</v>
          </cell>
          <cell r="M3117">
            <v>37872</v>
          </cell>
        </row>
        <row r="3118">
          <cell r="B3118" t="str">
            <v>LME Three Month Settlement</v>
          </cell>
          <cell r="F3118">
            <v>1427</v>
          </cell>
          <cell r="M3118">
            <v>37873</v>
          </cell>
        </row>
        <row r="3119">
          <cell r="B3119" t="str">
            <v>LME Three Month Settlement</v>
          </cell>
          <cell r="F3119">
            <v>1390.5</v>
          </cell>
          <cell r="M3119">
            <v>37874</v>
          </cell>
        </row>
        <row r="3120">
          <cell r="B3120" t="str">
            <v>LME Three Month Settlement</v>
          </cell>
          <cell r="F3120">
            <v>1389</v>
          </cell>
          <cell r="M3120">
            <v>37875</v>
          </cell>
        </row>
        <row r="3121">
          <cell r="B3121" t="str">
            <v>LME Three Month Settlement</v>
          </cell>
          <cell r="F3121">
            <v>1419.5</v>
          </cell>
          <cell r="M3121">
            <v>37876</v>
          </cell>
        </row>
        <row r="3122">
          <cell r="B3122" t="str">
            <v>LME Three Month Settlement</v>
          </cell>
          <cell r="F3122">
            <v>1410</v>
          </cell>
          <cell r="M3122">
            <v>37879</v>
          </cell>
        </row>
        <row r="3123">
          <cell r="B3123" t="str">
            <v>LME Three Month Settlement</v>
          </cell>
          <cell r="F3123">
            <v>1405</v>
          </cell>
          <cell r="M3123">
            <v>37880</v>
          </cell>
        </row>
        <row r="3124">
          <cell r="B3124" t="str">
            <v>LME Three Month Settlement</v>
          </cell>
          <cell r="F3124">
            <v>1413.5</v>
          </cell>
          <cell r="M3124">
            <v>37881</v>
          </cell>
        </row>
        <row r="3125">
          <cell r="B3125" t="str">
            <v>LME Three Month Settlement</v>
          </cell>
          <cell r="F3125">
            <v>1405</v>
          </cell>
          <cell r="M3125">
            <v>37882</v>
          </cell>
        </row>
        <row r="3126">
          <cell r="B3126" t="str">
            <v>LME Three Month Settlement</v>
          </cell>
          <cell r="F3126">
            <v>1425</v>
          </cell>
          <cell r="M3126">
            <v>37883</v>
          </cell>
        </row>
        <row r="3127">
          <cell r="B3127" t="str">
            <v>LME Three Month Settlement</v>
          </cell>
          <cell r="F3127">
            <v>1441</v>
          </cell>
          <cell r="M3127">
            <v>37886</v>
          </cell>
        </row>
        <row r="3128">
          <cell r="B3128" t="str">
            <v>LME Three Month Settlement</v>
          </cell>
          <cell r="F3128">
            <v>1435</v>
          </cell>
          <cell r="M3128">
            <v>37887</v>
          </cell>
        </row>
        <row r="3129">
          <cell r="B3129" t="str">
            <v>LME Three Month Settlement</v>
          </cell>
          <cell r="F3129">
            <v>1439.5</v>
          </cell>
          <cell r="M3129">
            <v>37888</v>
          </cell>
        </row>
        <row r="3130">
          <cell r="B3130" t="str">
            <v>LME Three Month Settlement</v>
          </cell>
          <cell r="F3130">
            <v>1435.5</v>
          </cell>
          <cell r="M3130">
            <v>37889</v>
          </cell>
        </row>
        <row r="3131">
          <cell r="B3131" t="str">
            <v>LME Three Month Settlement</v>
          </cell>
          <cell r="F3131">
            <v>1424.5</v>
          </cell>
          <cell r="M3131">
            <v>37890</v>
          </cell>
        </row>
        <row r="3132">
          <cell r="B3132" t="str">
            <v>LME Three Month Settlement</v>
          </cell>
          <cell r="F3132">
            <v>1418</v>
          </cell>
          <cell r="M3132">
            <v>37893</v>
          </cell>
        </row>
        <row r="3133">
          <cell r="B3133" t="str">
            <v>LME Three Month Settlement</v>
          </cell>
          <cell r="F3133">
            <v>1419</v>
          </cell>
          <cell r="M3133">
            <v>37894</v>
          </cell>
        </row>
        <row r="3134">
          <cell r="B3134" t="str">
            <v>LME Three Month Settlement</v>
          </cell>
          <cell r="F3134">
            <v>1423.5</v>
          </cell>
          <cell r="M3134">
            <v>37895</v>
          </cell>
        </row>
        <row r="3135">
          <cell r="B3135" t="str">
            <v>LME Three Month Settlement</v>
          </cell>
          <cell r="F3135">
            <v>1435</v>
          </cell>
          <cell r="M3135">
            <v>37896</v>
          </cell>
        </row>
        <row r="3136">
          <cell r="B3136" t="str">
            <v>LME Three Month Settlement</v>
          </cell>
          <cell r="F3136">
            <v>1434</v>
          </cell>
          <cell r="M3136">
            <v>37897</v>
          </cell>
        </row>
        <row r="3137">
          <cell r="B3137" t="str">
            <v>LME Three Month Settlement</v>
          </cell>
          <cell r="F3137">
            <v>1437</v>
          </cell>
          <cell r="M3137">
            <v>37900</v>
          </cell>
        </row>
        <row r="3138">
          <cell r="B3138" t="str">
            <v>LME Three Month Settlement</v>
          </cell>
          <cell r="F3138">
            <v>1446</v>
          </cell>
          <cell r="M3138">
            <v>37901</v>
          </cell>
        </row>
        <row r="3139">
          <cell r="B3139" t="str">
            <v>LME Three Month Settlement</v>
          </cell>
          <cell r="F3139">
            <v>1462</v>
          </cell>
          <cell r="M3139">
            <v>37902</v>
          </cell>
        </row>
        <row r="3140">
          <cell r="B3140" t="str">
            <v>LME Three Month Settlement</v>
          </cell>
          <cell r="F3140">
            <v>1485</v>
          </cell>
          <cell r="M3140">
            <v>37903</v>
          </cell>
        </row>
        <row r="3141">
          <cell r="B3141" t="str">
            <v>LME Three Month Settlement</v>
          </cell>
          <cell r="F3141">
            <v>1485.5</v>
          </cell>
          <cell r="M3141">
            <v>37904</v>
          </cell>
        </row>
        <row r="3142">
          <cell r="B3142" t="str">
            <v>LME Three Month Settlement</v>
          </cell>
          <cell r="F3142">
            <v>1490</v>
          </cell>
          <cell r="M3142">
            <v>37907</v>
          </cell>
        </row>
        <row r="3143">
          <cell r="B3143" t="str">
            <v>LME Three Month Settlement</v>
          </cell>
          <cell r="F3143">
            <v>1479</v>
          </cell>
          <cell r="M3143">
            <v>37908</v>
          </cell>
        </row>
        <row r="3144">
          <cell r="B3144" t="str">
            <v>LME Three Month Settlement</v>
          </cell>
          <cell r="F3144">
            <v>1488</v>
          </cell>
          <cell r="M3144">
            <v>37909</v>
          </cell>
        </row>
        <row r="3145">
          <cell r="B3145" t="str">
            <v>LME Three Month Settlement</v>
          </cell>
          <cell r="F3145">
            <v>1484.5</v>
          </cell>
          <cell r="M3145">
            <v>37910</v>
          </cell>
        </row>
        <row r="3146">
          <cell r="B3146" t="str">
            <v>LME Three Month Settlement</v>
          </cell>
          <cell r="F3146">
            <v>1513.5</v>
          </cell>
          <cell r="M3146">
            <v>37911</v>
          </cell>
        </row>
        <row r="3147">
          <cell r="B3147" t="str">
            <v>LME Three Month Settlement</v>
          </cell>
          <cell r="F3147">
            <v>1519.2</v>
          </cell>
          <cell r="M3147">
            <v>37914</v>
          </cell>
        </row>
        <row r="3148">
          <cell r="B3148" t="str">
            <v>LME Three Month Settlement</v>
          </cell>
          <cell r="F3148">
            <v>1509</v>
          </cell>
          <cell r="M3148">
            <v>37915</v>
          </cell>
        </row>
        <row r="3149">
          <cell r="B3149" t="str">
            <v>LME Three Month Settlement</v>
          </cell>
          <cell r="F3149">
            <v>1509.5</v>
          </cell>
          <cell r="M3149">
            <v>37916</v>
          </cell>
        </row>
        <row r="3150">
          <cell r="B3150" t="str">
            <v>LME Three Month Settlement</v>
          </cell>
          <cell r="F3150">
            <v>1490</v>
          </cell>
          <cell r="M3150">
            <v>37917</v>
          </cell>
        </row>
        <row r="3151">
          <cell r="B3151" t="str">
            <v>LME Three Month Settlement</v>
          </cell>
          <cell r="F3151">
            <v>1483.5</v>
          </cell>
          <cell r="M3151">
            <v>37918</v>
          </cell>
        </row>
        <row r="3152">
          <cell r="B3152" t="str">
            <v>LME Three Month Settlement</v>
          </cell>
          <cell r="F3152">
            <v>1489.5</v>
          </cell>
          <cell r="M3152">
            <v>37921</v>
          </cell>
        </row>
        <row r="3153">
          <cell r="B3153" t="str">
            <v>LME Three Month Settlement</v>
          </cell>
          <cell r="F3153">
            <v>1494.5</v>
          </cell>
          <cell r="M3153">
            <v>37922</v>
          </cell>
        </row>
        <row r="3154">
          <cell r="B3154" t="str">
            <v>LME Three Month Settlement</v>
          </cell>
          <cell r="F3154">
            <v>1493.5</v>
          </cell>
          <cell r="M3154">
            <v>37923</v>
          </cell>
        </row>
        <row r="3155">
          <cell r="B3155" t="str">
            <v>LME Three Month Settlement</v>
          </cell>
          <cell r="F3155">
            <v>1520</v>
          </cell>
          <cell r="M3155">
            <v>37924</v>
          </cell>
        </row>
        <row r="3156">
          <cell r="B3156" t="str">
            <v>LME Three Month Settlement</v>
          </cell>
          <cell r="F3156">
            <v>1523.5</v>
          </cell>
          <cell r="M3156">
            <v>37925</v>
          </cell>
        </row>
        <row r="3157">
          <cell r="B3157" t="str">
            <v>LME Three Month Settlement</v>
          </cell>
          <cell r="F3157">
            <v>1508.5</v>
          </cell>
          <cell r="M3157">
            <v>37928</v>
          </cell>
        </row>
        <row r="3158">
          <cell r="B3158" t="str">
            <v>LME Three Month Settlement</v>
          </cell>
          <cell r="F3158">
            <v>1510.5</v>
          </cell>
          <cell r="M3158">
            <v>37929</v>
          </cell>
        </row>
        <row r="3159">
          <cell r="B3159" t="str">
            <v>LME Three Month Settlement</v>
          </cell>
          <cell r="F3159">
            <v>1506</v>
          </cell>
          <cell r="M3159">
            <v>37930</v>
          </cell>
        </row>
        <row r="3160">
          <cell r="B3160" t="str">
            <v>LME Three Month Settlement</v>
          </cell>
          <cell r="F3160">
            <v>1510.5</v>
          </cell>
          <cell r="M3160">
            <v>37931</v>
          </cell>
        </row>
        <row r="3161">
          <cell r="B3161" t="str">
            <v>LME Three Month Settlement</v>
          </cell>
          <cell r="F3161">
            <v>1501</v>
          </cell>
          <cell r="M3161">
            <v>37932</v>
          </cell>
        </row>
        <row r="3162">
          <cell r="B3162" t="str">
            <v>LME Three Month Settlement</v>
          </cell>
          <cell r="F3162">
            <v>1505.5</v>
          </cell>
          <cell r="M3162">
            <v>37935</v>
          </cell>
        </row>
        <row r="3163">
          <cell r="B3163" t="str">
            <v>LME Three Month Settlement</v>
          </cell>
          <cell r="F3163">
            <v>1502.5</v>
          </cell>
          <cell r="M3163">
            <v>37936</v>
          </cell>
        </row>
        <row r="3164">
          <cell r="B3164" t="str">
            <v>LME Three Month Settlement</v>
          </cell>
          <cell r="F3164">
            <v>1508</v>
          </cell>
          <cell r="M3164">
            <v>37937</v>
          </cell>
        </row>
        <row r="3165">
          <cell r="B3165" t="str">
            <v>LME Three Month Settlement</v>
          </cell>
          <cell r="F3165">
            <v>1526.5</v>
          </cell>
          <cell r="M3165">
            <v>37938</v>
          </cell>
        </row>
        <row r="3166">
          <cell r="B3166" t="str">
            <v>LME Three Month Settlement</v>
          </cell>
          <cell r="F3166">
            <v>1532.5</v>
          </cell>
          <cell r="M3166">
            <v>37939</v>
          </cell>
        </row>
        <row r="3167">
          <cell r="B3167" t="str">
            <v>LME Three Month Settlement</v>
          </cell>
          <cell r="F3167">
            <v>1519</v>
          </cell>
          <cell r="M3167">
            <v>37942</v>
          </cell>
        </row>
        <row r="3168">
          <cell r="B3168" t="str">
            <v>LME Three Month Settlement</v>
          </cell>
          <cell r="F3168">
            <v>1510</v>
          </cell>
          <cell r="M3168">
            <v>37943</v>
          </cell>
        </row>
        <row r="3169">
          <cell r="B3169" t="str">
            <v>LME Three Month Settlement</v>
          </cell>
          <cell r="F3169">
            <v>1519</v>
          </cell>
          <cell r="M3169">
            <v>37944</v>
          </cell>
        </row>
        <row r="3170">
          <cell r="B3170" t="str">
            <v>LME Three Month Settlement</v>
          </cell>
          <cell r="F3170">
            <v>1497.5</v>
          </cell>
          <cell r="M3170">
            <v>37945</v>
          </cell>
        </row>
        <row r="3171">
          <cell r="B3171" t="str">
            <v>LME Three Month Settlement</v>
          </cell>
          <cell r="F3171">
            <v>1503</v>
          </cell>
          <cell r="M3171">
            <v>37946</v>
          </cell>
        </row>
        <row r="3172">
          <cell r="B3172" t="str">
            <v>LME Three Month Settlement</v>
          </cell>
          <cell r="F3172">
            <v>1508</v>
          </cell>
          <cell r="M3172">
            <v>37949</v>
          </cell>
        </row>
        <row r="3173">
          <cell r="B3173" t="str">
            <v>LME Three Month Settlement</v>
          </cell>
          <cell r="F3173">
            <v>1520</v>
          </cell>
          <cell r="M3173">
            <v>37950</v>
          </cell>
        </row>
        <row r="3174">
          <cell r="B3174" t="str">
            <v>LME Three Month Settlement</v>
          </cell>
          <cell r="F3174">
            <v>1508</v>
          </cell>
          <cell r="M3174">
            <v>37951</v>
          </cell>
        </row>
        <row r="3175">
          <cell r="B3175" t="str">
            <v>LME Three Month Settlement</v>
          </cell>
          <cell r="F3175">
            <v>1518</v>
          </cell>
          <cell r="M3175">
            <v>37952</v>
          </cell>
        </row>
        <row r="3176">
          <cell r="B3176" t="str">
            <v>LME Three Month Settlement</v>
          </cell>
          <cell r="F3176">
            <v>1534</v>
          </cell>
          <cell r="M3176">
            <v>37953</v>
          </cell>
        </row>
        <row r="3177">
          <cell r="B3177" t="str">
            <v>LME Three Month Settlement</v>
          </cell>
          <cell r="F3177">
            <v>1541.5</v>
          </cell>
          <cell r="M3177">
            <v>37956</v>
          </cell>
        </row>
        <row r="3178">
          <cell r="B3178" t="str">
            <v>LME Three Month Settlement</v>
          </cell>
          <cell r="F3178">
            <v>1550</v>
          </cell>
          <cell r="M3178">
            <v>37957</v>
          </cell>
        </row>
        <row r="3179">
          <cell r="B3179" t="str">
            <v>LME Three Month Settlement</v>
          </cell>
          <cell r="F3179">
            <v>1553</v>
          </cell>
          <cell r="M3179">
            <v>37958</v>
          </cell>
        </row>
        <row r="3180">
          <cell r="B3180" t="str">
            <v>LME Three Month Settlement</v>
          </cell>
          <cell r="F3180">
            <v>1556</v>
          </cell>
          <cell r="M3180">
            <v>37959</v>
          </cell>
        </row>
        <row r="3181">
          <cell r="B3181" t="str">
            <v>LME Three Month Settlement</v>
          </cell>
          <cell r="F3181">
            <v>1561</v>
          </cell>
          <cell r="M3181">
            <v>37960</v>
          </cell>
        </row>
        <row r="3182">
          <cell r="B3182" t="str">
            <v>LME Three Month Settlement</v>
          </cell>
          <cell r="F3182">
            <v>1556</v>
          </cell>
          <cell r="M3182">
            <v>37963</v>
          </cell>
        </row>
        <row r="3183">
          <cell r="B3183" t="str">
            <v>LME Three Month Settlement</v>
          </cell>
          <cell r="F3183">
            <v>1556</v>
          </cell>
          <cell r="M3183">
            <v>37964</v>
          </cell>
        </row>
        <row r="3184">
          <cell r="B3184" t="str">
            <v>LME Three Month Settlement</v>
          </cell>
          <cell r="F3184">
            <v>1561.5</v>
          </cell>
          <cell r="M3184">
            <v>37965</v>
          </cell>
        </row>
        <row r="3185">
          <cell r="B3185" t="str">
            <v>LME Three Month Settlement</v>
          </cell>
          <cell r="F3185">
            <v>1550</v>
          </cell>
          <cell r="M3185">
            <v>37966</v>
          </cell>
        </row>
        <row r="3186">
          <cell r="B3186" t="str">
            <v>LME Three Month Settlement</v>
          </cell>
          <cell r="F3186">
            <v>1558</v>
          </cell>
          <cell r="M3186">
            <v>37967</v>
          </cell>
        </row>
        <row r="3187">
          <cell r="B3187" t="str">
            <v>LME Three Month Settlement</v>
          </cell>
          <cell r="F3187">
            <v>1562</v>
          </cell>
          <cell r="M3187">
            <v>37970</v>
          </cell>
        </row>
        <row r="3188">
          <cell r="B3188" t="str">
            <v>LME Three Month Settlement</v>
          </cell>
          <cell r="F3188">
            <v>1571.5</v>
          </cell>
          <cell r="M3188">
            <v>37971</v>
          </cell>
        </row>
        <row r="3189">
          <cell r="B3189" t="str">
            <v>LME Three Month Settlement</v>
          </cell>
          <cell r="F3189">
            <v>1580</v>
          </cell>
          <cell r="M3189">
            <v>37972</v>
          </cell>
        </row>
        <row r="3190">
          <cell r="B3190" t="str">
            <v>LME Three Month Settlement</v>
          </cell>
          <cell r="F3190">
            <v>1572</v>
          </cell>
          <cell r="M3190">
            <v>37973</v>
          </cell>
        </row>
        <row r="3191">
          <cell r="B3191" t="str">
            <v>LME Three Month Settlement</v>
          </cell>
          <cell r="F3191">
            <v>1584</v>
          </cell>
          <cell r="M3191">
            <v>37974</v>
          </cell>
        </row>
        <row r="3192">
          <cell r="B3192" t="str">
            <v>LME Three Month Settlement</v>
          </cell>
          <cell r="F3192">
            <v>1573</v>
          </cell>
          <cell r="M3192">
            <v>37977</v>
          </cell>
        </row>
        <row r="3193">
          <cell r="B3193" t="str">
            <v>LME Three Month Settlement</v>
          </cell>
          <cell r="F3193">
            <v>1565</v>
          </cell>
          <cell r="M3193">
            <v>37978</v>
          </cell>
        </row>
        <row r="3194">
          <cell r="B3194" t="str">
            <v>LME Three Month Settlement</v>
          </cell>
          <cell r="F3194">
            <v>1590</v>
          </cell>
          <cell r="M3194">
            <v>37979</v>
          </cell>
        </row>
        <row r="3195">
          <cell r="B3195" t="str">
            <v>LME Three Month Settlement</v>
          </cell>
          <cell r="F3195">
            <v>1593</v>
          </cell>
          <cell r="M3195">
            <v>37984</v>
          </cell>
        </row>
        <row r="3196">
          <cell r="B3196" t="str">
            <v>LME Three Month Settlement</v>
          </cell>
          <cell r="F3196">
            <v>1585</v>
          </cell>
          <cell r="M3196">
            <v>37985</v>
          </cell>
        </row>
        <row r="3197">
          <cell r="B3197" t="str">
            <v>LME Three Month Settlement</v>
          </cell>
          <cell r="F3197">
            <v>1605.5</v>
          </cell>
          <cell r="M3197">
            <v>37986</v>
          </cell>
        </row>
        <row r="3198">
          <cell r="B3198" t="str">
            <v>LME Three Month Settlement</v>
          </cell>
          <cell r="F3198">
            <v>1614</v>
          </cell>
          <cell r="M3198">
            <v>37988</v>
          </cell>
        </row>
        <row r="3199">
          <cell r="B3199" t="str">
            <v>LME Three Month Settlement</v>
          </cell>
          <cell r="F3199">
            <v>1607.5</v>
          </cell>
          <cell r="M3199">
            <v>37991</v>
          </cell>
        </row>
        <row r="3200">
          <cell r="B3200" t="str">
            <v>LME Three Month Settlement</v>
          </cell>
          <cell r="F3200">
            <v>1618</v>
          </cell>
          <cell r="M3200">
            <v>37992</v>
          </cell>
        </row>
        <row r="3201">
          <cell r="B3201" t="str">
            <v>LME Three Month Settlement</v>
          </cell>
          <cell r="F3201">
            <v>1605.5</v>
          </cell>
          <cell r="M3201">
            <v>37993</v>
          </cell>
        </row>
        <row r="3202">
          <cell r="B3202" t="str">
            <v>LME Three Month Settlement</v>
          </cell>
          <cell r="F3202">
            <v>1594</v>
          </cell>
          <cell r="M3202">
            <v>37994</v>
          </cell>
        </row>
        <row r="3203">
          <cell r="B3203" t="str">
            <v>LME Three Month Settlement</v>
          </cell>
          <cell r="F3203">
            <v>1616.5</v>
          </cell>
          <cell r="M3203">
            <v>37995</v>
          </cell>
        </row>
        <row r="3204">
          <cell r="B3204" t="str">
            <v>LME Three Month Settlement</v>
          </cell>
          <cell r="F3204">
            <v>1622</v>
          </cell>
          <cell r="M3204">
            <v>37998</v>
          </cell>
        </row>
        <row r="3205">
          <cell r="B3205" t="str">
            <v>LME Three Month Settlement</v>
          </cell>
          <cell r="F3205">
            <v>1608.5</v>
          </cell>
          <cell r="M3205">
            <v>37999</v>
          </cell>
        </row>
        <row r="3206">
          <cell r="B3206" t="str">
            <v>LME Three Month Settlement</v>
          </cell>
          <cell r="F3206">
            <v>1606</v>
          </cell>
          <cell r="M3206">
            <v>38000</v>
          </cell>
        </row>
        <row r="3207">
          <cell r="B3207" t="str">
            <v>LME Three Month Settlement</v>
          </cell>
          <cell r="F3207">
            <v>1617</v>
          </cell>
          <cell r="M3207">
            <v>38001</v>
          </cell>
        </row>
        <row r="3208">
          <cell r="B3208" t="str">
            <v>LME Three Month Settlement</v>
          </cell>
          <cell r="F3208">
            <v>1625.5</v>
          </cell>
          <cell r="M3208">
            <v>38002</v>
          </cell>
        </row>
        <row r="3209">
          <cell r="B3209" t="str">
            <v>LME Three Month Settlement</v>
          </cell>
          <cell r="F3209">
            <v>1626</v>
          </cell>
          <cell r="M3209">
            <v>38005</v>
          </cell>
        </row>
        <row r="3210">
          <cell r="B3210" t="str">
            <v>LME Three Month Settlement</v>
          </cell>
          <cell r="F3210">
            <v>1619.5</v>
          </cell>
          <cell r="M3210">
            <v>38006</v>
          </cell>
        </row>
        <row r="3211">
          <cell r="B3211" t="str">
            <v>LME Three Month Settlement</v>
          </cell>
          <cell r="F3211">
            <v>1624</v>
          </cell>
          <cell r="M3211">
            <v>38007</v>
          </cell>
        </row>
        <row r="3212">
          <cell r="B3212" t="str">
            <v>LME Three Month Settlement</v>
          </cell>
          <cell r="F3212">
            <v>1640</v>
          </cell>
          <cell r="M3212">
            <v>38008</v>
          </cell>
        </row>
        <row r="3213">
          <cell r="B3213" t="str">
            <v>LME Three Month Settlement</v>
          </cell>
          <cell r="F3213">
            <v>1634.5</v>
          </cell>
          <cell r="M3213">
            <v>38009</v>
          </cell>
        </row>
        <row r="3214">
          <cell r="B3214" t="str">
            <v>LME Three Month Settlement</v>
          </cell>
          <cell r="F3214">
            <v>1633.5</v>
          </cell>
          <cell r="M3214">
            <v>38012</v>
          </cell>
        </row>
        <row r="3215">
          <cell r="B3215" t="str">
            <v>LME Three Month Settlement</v>
          </cell>
          <cell r="F3215">
            <v>1627.5</v>
          </cell>
          <cell r="M3215">
            <v>38013</v>
          </cell>
        </row>
        <row r="3216">
          <cell r="B3216" t="str">
            <v>LME Three Month Settlement</v>
          </cell>
          <cell r="F3216">
            <v>1635</v>
          </cell>
          <cell r="M3216">
            <v>38014</v>
          </cell>
        </row>
        <row r="3217">
          <cell r="B3217" t="str">
            <v>LME Three Month Settlement</v>
          </cell>
          <cell r="F3217">
            <v>1647</v>
          </cell>
          <cell r="M3217">
            <v>38015</v>
          </cell>
        </row>
        <row r="3218">
          <cell r="B3218" t="str">
            <v>LME Three Month Settlement</v>
          </cell>
          <cell r="F3218">
            <v>1647</v>
          </cell>
          <cell r="M3218">
            <v>38016</v>
          </cell>
        </row>
        <row r="3219">
          <cell r="B3219" t="str">
            <v>LME Three Month Settlement</v>
          </cell>
          <cell r="F3219">
            <v>1653.5</v>
          </cell>
          <cell r="M3219">
            <v>38019</v>
          </cell>
        </row>
        <row r="3220">
          <cell r="B3220" t="str">
            <v>LME Three Month Settlement</v>
          </cell>
          <cell r="F3220">
            <v>1652</v>
          </cell>
          <cell r="M3220">
            <v>38020</v>
          </cell>
        </row>
        <row r="3221">
          <cell r="B3221" t="str">
            <v>LME Three Month Settlement</v>
          </cell>
          <cell r="F3221">
            <v>1662</v>
          </cell>
          <cell r="M3221">
            <v>38021</v>
          </cell>
        </row>
        <row r="3222">
          <cell r="B3222" t="str">
            <v>LME Three Month Settlement</v>
          </cell>
          <cell r="F3222">
            <v>1672.5</v>
          </cell>
          <cell r="M3222">
            <v>38022</v>
          </cell>
        </row>
        <row r="3223">
          <cell r="B3223" t="str">
            <v>LME Three Month Settlement</v>
          </cell>
          <cell r="F3223">
            <v>1668</v>
          </cell>
          <cell r="M3223">
            <v>38023</v>
          </cell>
        </row>
        <row r="3224">
          <cell r="B3224" t="str">
            <v>LME Three Month Settlement</v>
          </cell>
          <cell r="F3224">
            <v>1683.5</v>
          </cell>
          <cell r="M3224">
            <v>38026</v>
          </cell>
        </row>
        <row r="3225">
          <cell r="B3225" t="str">
            <v>LME Three Month Settlement</v>
          </cell>
          <cell r="F3225">
            <v>1677</v>
          </cell>
          <cell r="M3225">
            <v>38027</v>
          </cell>
        </row>
        <row r="3226">
          <cell r="B3226" t="str">
            <v>LME Three Month Settlement</v>
          </cell>
          <cell r="F3226">
            <v>1664.5</v>
          </cell>
          <cell r="M3226">
            <v>38028</v>
          </cell>
        </row>
        <row r="3227">
          <cell r="B3227" t="str">
            <v>LME Three Month Settlement</v>
          </cell>
          <cell r="F3227">
            <v>1722.5</v>
          </cell>
          <cell r="M3227">
            <v>38029</v>
          </cell>
        </row>
        <row r="3228">
          <cell r="B3228" t="str">
            <v>LME Three Month Settlement</v>
          </cell>
          <cell r="F3228">
            <v>1715.5</v>
          </cell>
          <cell r="M3228">
            <v>38030</v>
          </cell>
        </row>
        <row r="3229">
          <cell r="B3229" t="str">
            <v>LME Three Month Settlement</v>
          </cell>
          <cell r="F3229">
            <v>1725</v>
          </cell>
          <cell r="M3229">
            <v>38033</v>
          </cell>
        </row>
        <row r="3230">
          <cell r="B3230" t="str">
            <v>LME Three Month Settlement</v>
          </cell>
          <cell r="F3230">
            <v>1740.5</v>
          </cell>
          <cell r="M3230">
            <v>38034</v>
          </cell>
        </row>
        <row r="3231">
          <cell r="B3231" t="str">
            <v>LME Three Month Settlement</v>
          </cell>
          <cell r="F3231">
            <v>1773</v>
          </cell>
          <cell r="M3231">
            <v>38035</v>
          </cell>
        </row>
        <row r="3232">
          <cell r="B3232" t="str">
            <v>LME Three Month Settlement</v>
          </cell>
          <cell r="F3232">
            <v>1746.5</v>
          </cell>
          <cell r="M3232">
            <v>38036</v>
          </cell>
        </row>
        <row r="3233">
          <cell r="B3233" t="str">
            <v>LME Three Month Settlement</v>
          </cell>
          <cell r="F3233">
            <v>1726.5</v>
          </cell>
          <cell r="M3233">
            <v>38037</v>
          </cell>
        </row>
        <row r="3234">
          <cell r="B3234" t="str">
            <v>LME Three Month Settlement</v>
          </cell>
          <cell r="F3234">
            <v>1712.5</v>
          </cell>
          <cell r="M3234">
            <v>38040</v>
          </cell>
        </row>
        <row r="3235">
          <cell r="B3235" t="str">
            <v>LME Three Month Settlement</v>
          </cell>
          <cell r="F3235">
            <v>1723.5</v>
          </cell>
          <cell r="M3235">
            <v>38041</v>
          </cell>
        </row>
        <row r="3236">
          <cell r="B3236" t="str">
            <v>LME Three Month Settlement</v>
          </cell>
          <cell r="F3236">
            <v>1733.5</v>
          </cell>
          <cell r="M3236">
            <v>38042</v>
          </cell>
        </row>
        <row r="3237">
          <cell r="B3237" t="str">
            <v>LME Three Month Settlement</v>
          </cell>
          <cell r="F3237">
            <v>1710</v>
          </cell>
          <cell r="M3237">
            <v>38043</v>
          </cell>
        </row>
        <row r="3238">
          <cell r="B3238" t="str">
            <v>LME Three Month Settlement</v>
          </cell>
          <cell r="F3238">
            <v>1721.5</v>
          </cell>
          <cell r="M3238">
            <v>38044</v>
          </cell>
        </row>
        <row r="3239">
          <cell r="B3239" t="str">
            <v>LME Three Month Settlement</v>
          </cell>
          <cell r="F3239">
            <v>1739.5</v>
          </cell>
          <cell r="M3239">
            <v>38047</v>
          </cell>
        </row>
        <row r="3240">
          <cell r="B3240" t="str">
            <v>LME Three Month Settlement</v>
          </cell>
          <cell r="F3240">
            <v>1730.5</v>
          </cell>
          <cell r="M3240">
            <v>38048</v>
          </cell>
        </row>
        <row r="3241">
          <cell r="B3241" t="str">
            <v>LME Three Month Settlement</v>
          </cell>
          <cell r="F3241">
            <v>1711</v>
          </cell>
          <cell r="M3241">
            <v>38049</v>
          </cell>
        </row>
        <row r="3242">
          <cell r="B3242" t="str">
            <v>LME Three Month Settlement</v>
          </cell>
          <cell r="F3242">
            <v>1666.5</v>
          </cell>
          <cell r="M3242">
            <v>38050</v>
          </cell>
        </row>
        <row r="3243">
          <cell r="B3243" t="str">
            <v>LME Three Month Settlement</v>
          </cell>
          <cell r="F3243">
            <v>1656.5</v>
          </cell>
          <cell r="M3243">
            <v>38051</v>
          </cell>
        </row>
        <row r="3244">
          <cell r="B3244" t="str">
            <v>LME Three Month Settlement</v>
          </cell>
          <cell r="F3244">
            <v>1669</v>
          </cell>
          <cell r="M3244">
            <v>38054</v>
          </cell>
        </row>
        <row r="3245">
          <cell r="B3245" t="str">
            <v>LME Three Month Settlement</v>
          </cell>
          <cell r="F3245">
            <v>1646</v>
          </cell>
          <cell r="M3245">
            <v>38055</v>
          </cell>
        </row>
        <row r="3246">
          <cell r="B3246" t="str">
            <v>LME Three Month Settlement</v>
          </cell>
          <cell r="F3246">
            <v>1658</v>
          </cell>
          <cell r="M3246">
            <v>38056</v>
          </cell>
        </row>
        <row r="3247">
          <cell r="B3247" t="str">
            <v>LME Three Month Settlement</v>
          </cell>
          <cell r="F3247">
            <v>1669</v>
          </cell>
          <cell r="M3247">
            <v>38057</v>
          </cell>
        </row>
        <row r="3248">
          <cell r="B3248" t="str">
            <v>LME Three Month Settlement</v>
          </cell>
          <cell r="F3248">
            <v>1678</v>
          </cell>
          <cell r="M3248">
            <v>38058</v>
          </cell>
        </row>
        <row r="3249">
          <cell r="B3249" t="str">
            <v>LME Three Month Settlement</v>
          </cell>
          <cell r="F3249">
            <v>1665</v>
          </cell>
          <cell r="M3249">
            <v>38061</v>
          </cell>
        </row>
        <row r="3250">
          <cell r="B3250" t="str">
            <v>LME Three Month Settlement</v>
          </cell>
          <cell r="F3250">
            <v>1679</v>
          </cell>
          <cell r="M3250">
            <v>38062</v>
          </cell>
        </row>
        <row r="3251">
          <cell r="B3251" t="str">
            <v>LME Three Month Settlement</v>
          </cell>
          <cell r="F3251">
            <v>1686</v>
          </cell>
          <cell r="M3251">
            <v>38063</v>
          </cell>
        </row>
        <row r="3252">
          <cell r="B3252" t="str">
            <v>LME Three Month Settlement</v>
          </cell>
          <cell r="F3252">
            <v>1662</v>
          </cell>
          <cell r="M3252">
            <v>38064</v>
          </cell>
        </row>
        <row r="3253">
          <cell r="B3253" t="str">
            <v>LME Three Month Settlement</v>
          </cell>
          <cell r="F3253">
            <v>1671.5</v>
          </cell>
          <cell r="M3253">
            <v>38065</v>
          </cell>
        </row>
        <row r="3254">
          <cell r="B3254" t="str">
            <v>LME Three Month Settlement</v>
          </cell>
          <cell r="F3254">
            <v>1682.5</v>
          </cell>
          <cell r="M3254">
            <v>38068</v>
          </cell>
        </row>
        <row r="3255">
          <cell r="B3255" t="str">
            <v>LME Three Month Settlement</v>
          </cell>
          <cell r="F3255">
            <v>1648</v>
          </cell>
          <cell r="M3255">
            <v>38069</v>
          </cell>
        </row>
        <row r="3256">
          <cell r="B3256" t="str">
            <v>LME Three Month Settlement</v>
          </cell>
          <cell r="F3256">
            <v>1645</v>
          </cell>
          <cell r="M3256">
            <v>38070</v>
          </cell>
        </row>
        <row r="3257">
          <cell r="B3257" t="str">
            <v>LME Three Month Settlement</v>
          </cell>
          <cell r="F3257">
            <v>1651.5</v>
          </cell>
          <cell r="M3257">
            <v>38071</v>
          </cell>
        </row>
        <row r="3258">
          <cell r="B3258" t="str">
            <v>LME Three Month Settlement</v>
          </cell>
          <cell r="F3258">
            <v>1663.5</v>
          </cell>
          <cell r="M3258">
            <v>38072</v>
          </cell>
        </row>
        <row r="3259">
          <cell r="B3259" t="str">
            <v>LME Three Month Settlement</v>
          </cell>
          <cell r="F3259">
            <v>1682</v>
          </cell>
          <cell r="M3259">
            <v>38075</v>
          </cell>
        </row>
        <row r="3260">
          <cell r="B3260" t="str">
            <v>LME Three Month Settlement</v>
          </cell>
          <cell r="F3260">
            <v>1692</v>
          </cell>
          <cell r="M3260">
            <v>38076</v>
          </cell>
        </row>
        <row r="3261">
          <cell r="B3261" t="str">
            <v>LME Three Month Settlement</v>
          </cell>
          <cell r="F3261">
            <v>1707.5</v>
          </cell>
          <cell r="M3261">
            <v>38077</v>
          </cell>
        </row>
        <row r="3262">
          <cell r="B3262" t="str">
            <v>LME Three Month Settlement</v>
          </cell>
          <cell r="F3262">
            <v>1740</v>
          </cell>
          <cell r="M3262">
            <v>38078</v>
          </cell>
        </row>
        <row r="3263">
          <cell r="B3263" t="str">
            <v>LME Three Month Settlement</v>
          </cell>
          <cell r="F3263">
            <v>1758.5</v>
          </cell>
          <cell r="M3263">
            <v>38079</v>
          </cell>
        </row>
        <row r="3264">
          <cell r="B3264" t="str">
            <v>LME Three Month Settlement</v>
          </cell>
          <cell r="F3264">
            <v>1757</v>
          </cell>
          <cell r="M3264">
            <v>38082</v>
          </cell>
        </row>
        <row r="3265">
          <cell r="B3265" t="str">
            <v>LME Three Month Settlement</v>
          </cell>
          <cell r="F3265">
            <v>1742</v>
          </cell>
          <cell r="M3265">
            <v>38083</v>
          </cell>
        </row>
        <row r="3266">
          <cell r="B3266" t="str">
            <v>LME Three Month Settlement</v>
          </cell>
          <cell r="F3266">
            <v>1749</v>
          </cell>
          <cell r="M3266">
            <v>38084</v>
          </cell>
        </row>
        <row r="3267">
          <cell r="B3267" t="str">
            <v>LME Three Month Settlement</v>
          </cell>
          <cell r="F3267">
            <v>1739</v>
          </cell>
          <cell r="M3267">
            <v>38085</v>
          </cell>
        </row>
        <row r="3268">
          <cell r="B3268" t="str">
            <v>LME Three Month Settlement</v>
          </cell>
          <cell r="F3268">
            <v>1747.5</v>
          </cell>
          <cell r="M3268">
            <v>38090</v>
          </cell>
        </row>
        <row r="3269">
          <cell r="B3269" t="str">
            <v>LME Three Month Settlement</v>
          </cell>
          <cell r="F3269">
            <v>1765</v>
          </cell>
          <cell r="M3269">
            <v>38091</v>
          </cell>
        </row>
        <row r="3270">
          <cell r="B3270" t="str">
            <v>LME Three Month Settlement</v>
          </cell>
          <cell r="F3270">
            <v>1798</v>
          </cell>
          <cell r="M3270">
            <v>38092</v>
          </cell>
        </row>
        <row r="3271">
          <cell r="B3271" t="str">
            <v>LME Three Month Settlement</v>
          </cell>
          <cell r="F3271">
            <v>1817.5</v>
          </cell>
          <cell r="M3271">
            <v>38093</v>
          </cell>
        </row>
        <row r="3272">
          <cell r="B3272" t="str">
            <v>LME Three Month Settlement</v>
          </cell>
          <cell r="F3272">
            <v>1836.5</v>
          </cell>
          <cell r="M3272">
            <v>38096</v>
          </cell>
        </row>
        <row r="3273">
          <cell r="B3273" t="str">
            <v>LME Three Month Settlement</v>
          </cell>
          <cell r="F3273">
            <v>1830</v>
          </cell>
          <cell r="M3273">
            <v>38097</v>
          </cell>
        </row>
        <row r="3274">
          <cell r="B3274" t="str">
            <v>LME Three Month Settlement</v>
          </cell>
          <cell r="F3274">
            <v>1711</v>
          </cell>
          <cell r="M3274">
            <v>38098</v>
          </cell>
        </row>
        <row r="3275">
          <cell r="B3275" t="str">
            <v>LME Three Month Settlement</v>
          </cell>
          <cell r="F3275">
            <v>1721</v>
          </cell>
          <cell r="M3275">
            <v>38099</v>
          </cell>
        </row>
        <row r="3276">
          <cell r="B3276" t="str">
            <v>LME Three Month Settlement</v>
          </cell>
          <cell r="F3276">
            <v>1728</v>
          </cell>
          <cell r="M3276">
            <v>38100</v>
          </cell>
        </row>
        <row r="3277">
          <cell r="B3277" t="str">
            <v>LME Three Month Settlement</v>
          </cell>
          <cell r="F3277">
            <v>1725</v>
          </cell>
          <cell r="M3277">
            <v>38103</v>
          </cell>
        </row>
        <row r="3278">
          <cell r="B3278" t="str">
            <v>LME Three Month Settlement</v>
          </cell>
          <cell r="F3278">
            <v>1723.5</v>
          </cell>
          <cell r="M3278">
            <v>38104</v>
          </cell>
        </row>
        <row r="3279">
          <cell r="B3279" t="str">
            <v>LME Three Month Settlement</v>
          </cell>
          <cell r="F3279">
            <v>1662</v>
          </cell>
          <cell r="M3279">
            <v>38105</v>
          </cell>
        </row>
        <row r="3280">
          <cell r="B3280" t="str">
            <v>LME Three Month Settlement</v>
          </cell>
          <cell r="F3280">
            <v>1668.5</v>
          </cell>
          <cell r="M3280">
            <v>38106</v>
          </cell>
        </row>
        <row r="3281">
          <cell r="B3281" t="str">
            <v>LME Three Month Settlement</v>
          </cell>
          <cell r="F3281">
            <v>1668.5</v>
          </cell>
          <cell r="M3281">
            <v>38107</v>
          </cell>
        </row>
        <row r="3282">
          <cell r="B3282" t="str">
            <v>LME Three Month Settlement</v>
          </cell>
          <cell r="F3282">
            <v>1689.5</v>
          </cell>
          <cell r="M3282">
            <v>38111</v>
          </cell>
        </row>
        <row r="3283">
          <cell r="B3283" t="str">
            <v>LME Three Month Settlement</v>
          </cell>
          <cell r="F3283">
            <v>1671</v>
          </cell>
          <cell r="M3283">
            <v>38112</v>
          </cell>
        </row>
        <row r="3284">
          <cell r="B3284" t="str">
            <v>LME Three Month Settlement</v>
          </cell>
          <cell r="F3284">
            <v>1681.5</v>
          </cell>
          <cell r="M3284">
            <v>38113</v>
          </cell>
        </row>
        <row r="3285">
          <cell r="B3285" t="str">
            <v>LME Three Month Settlement</v>
          </cell>
          <cell r="F3285">
            <v>1650.5</v>
          </cell>
          <cell r="M3285">
            <v>38114</v>
          </cell>
        </row>
        <row r="3286">
          <cell r="B3286" t="str">
            <v>LME Three Month Settlement</v>
          </cell>
          <cell r="F3286">
            <v>1588</v>
          </cell>
          <cell r="M3286">
            <v>38117</v>
          </cell>
        </row>
        <row r="3287">
          <cell r="B3287" t="str">
            <v>LME Three Month Settlement</v>
          </cell>
          <cell r="F3287">
            <v>1592</v>
          </cell>
          <cell r="M3287">
            <v>38118</v>
          </cell>
        </row>
        <row r="3288">
          <cell r="B3288" t="str">
            <v>LME Three Month Settlement</v>
          </cell>
          <cell r="F3288">
            <v>1619.5</v>
          </cell>
          <cell r="M3288">
            <v>38119</v>
          </cell>
        </row>
        <row r="3289">
          <cell r="B3289" t="str">
            <v>LME Three Month Settlement</v>
          </cell>
          <cell r="F3289">
            <v>1597</v>
          </cell>
          <cell r="M3289">
            <v>38120</v>
          </cell>
        </row>
        <row r="3290">
          <cell r="B3290" t="str">
            <v>LME Three Month Settlement</v>
          </cell>
          <cell r="F3290">
            <v>1596</v>
          </cell>
          <cell r="M3290">
            <v>38121</v>
          </cell>
        </row>
        <row r="3291">
          <cell r="B3291" t="str">
            <v>LME Three Month Settlement</v>
          </cell>
          <cell r="F3291">
            <v>1596</v>
          </cell>
          <cell r="M3291">
            <v>38124</v>
          </cell>
        </row>
        <row r="3292">
          <cell r="B3292" t="str">
            <v>LME Three Month Settlement</v>
          </cell>
          <cell r="F3292">
            <v>1601</v>
          </cell>
          <cell r="M3292">
            <v>38125</v>
          </cell>
        </row>
        <row r="3293">
          <cell r="B3293" t="str">
            <v>LME Three Month Settlement</v>
          </cell>
          <cell r="F3293">
            <v>1625.5</v>
          </cell>
          <cell r="M3293">
            <v>38126</v>
          </cell>
        </row>
        <row r="3294">
          <cell r="B3294" t="str">
            <v>LME Three Month Settlement</v>
          </cell>
          <cell r="F3294">
            <v>1615.5</v>
          </cell>
          <cell r="M3294">
            <v>38127</v>
          </cell>
        </row>
        <row r="3295">
          <cell r="B3295" t="str">
            <v>LME Three Month Settlement</v>
          </cell>
          <cell r="F3295">
            <v>1631.5</v>
          </cell>
          <cell r="M3295">
            <v>38128</v>
          </cell>
        </row>
        <row r="3296">
          <cell r="B3296" t="str">
            <v>LME Three Month Settlement</v>
          </cell>
          <cell r="F3296">
            <v>1645.5</v>
          </cell>
          <cell r="M3296">
            <v>38131</v>
          </cell>
        </row>
        <row r="3297">
          <cell r="B3297" t="str">
            <v>LME Three Month Settlement</v>
          </cell>
          <cell r="F3297">
            <v>1647.5</v>
          </cell>
          <cell r="M3297">
            <v>38132</v>
          </cell>
        </row>
        <row r="3298">
          <cell r="B3298" t="str">
            <v>LME Three Month Settlement</v>
          </cell>
          <cell r="F3298">
            <v>1656</v>
          </cell>
          <cell r="M3298">
            <v>38133</v>
          </cell>
        </row>
        <row r="3299">
          <cell r="B3299" t="str">
            <v>LME Three Month Settlement</v>
          </cell>
          <cell r="F3299">
            <v>1663.5</v>
          </cell>
          <cell r="M3299">
            <v>38134</v>
          </cell>
        </row>
        <row r="3300">
          <cell r="B3300" t="str">
            <v>LME Three Month Settlement</v>
          </cell>
          <cell r="F3300">
            <v>1674</v>
          </cell>
          <cell r="M3300">
            <v>38135</v>
          </cell>
        </row>
        <row r="3301">
          <cell r="B3301" t="str">
            <v>LME Three Month Settlement</v>
          </cell>
          <cell r="F3301">
            <v>1694.5</v>
          </cell>
          <cell r="M3301">
            <v>38139</v>
          </cell>
        </row>
        <row r="3302">
          <cell r="B3302" t="str">
            <v>LME Three Month Settlement</v>
          </cell>
          <cell r="F3302">
            <v>1717.5</v>
          </cell>
          <cell r="M3302">
            <v>38140</v>
          </cell>
        </row>
        <row r="3303">
          <cell r="B3303" t="str">
            <v>LME Three Month Settlement</v>
          </cell>
          <cell r="F3303">
            <v>1676</v>
          </cell>
          <cell r="M3303">
            <v>38141</v>
          </cell>
        </row>
        <row r="3304">
          <cell r="B3304" t="str">
            <v>LME Three Month Settlement</v>
          </cell>
          <cell r="F3304">
            <v>1656</v>
          </cell>
          <cell r="M3304">
            <v>38142</v>
          </cell>
        </row>
        <row r="3305">
          <cell r="B3305" t="str">
            <v>LME Three Month Settlement</v>
          </cell>
          <cell r="F3305">
            <v>1673.5</v>
          </cell>
          <cell r="M3305">
            <v>38145</v>
          </cell>
        </row>
        <row r="3306">
          <cell r="B3306" t="str">
            <v>LME Three Month Settlement</v>
          </cell>
          <cell r="F3306">
            <v>1672</v>
          </cell>
          <cell r="M3306">
            <v>38146</v>
          </cell>
        </row>
        <row r="3307">
          <cell r="B3307" t="str">
            <v>LME Three Month Settlement</v>
          </cell>
          <cell r="F3307">
            <v>1665</v>
          </cell>
          <cell r="M3307">
            <v>38147</v>
          </cell>
        </row>
        <row r="3308">
          <cell r="B3308" t="str">
            <v>LME Three Month Settlement</v>
          </cell>
          <cell r="F3308">
            <v>1635.5</v>
          </cell>
          <cell r="M3308">
            <v>38148</v>
          </cell>
        </row>
        <row r="3309">
          <cell r="B3309" t="str">
            <v>LME Three Month Settlement</v>
          </cell>
          <cell r="F3309">
            <v>1637</v>
          </cell>
          <cell r="M3309">
            <v>38149</v>
          </cell>
        </row>
        <row r="3310">
          <cell r="B3310" t="str">
            <v>LME Three Month Settlement</v>
          </cell>
          <cell r="F3310">
            <v>1636.5</v>
          </cell>
          <cell r="M3310">
            <v>38152</v>
          </cell>
        </row>
        <row r="3311">
          <cell r="B3311" t="str">
            <v>LME Three Month Settlement</v>
          </cell>
          <cell r="F3311">
            <v>1625</v>
          </cell>
          <cell r="M3311">
            <v>38153</v>
          </cell>
        </row>
        <row r="3312">
          <cell r="B3312" t="str">
            <v>LME Three Month Settlement</v>
          </cell>
          <cell r="F3312">
            <v>1655.5</v>
          </cell>
          <cell r="M3312">
            <v>38154</v>
          </cell>
        </row>
        <row r="3313">
          <cell r="B3313" t="str">
            <v>LME Three Month Settlement</v>
          </cell>
          <cell r="F3313">
            <v>1686.5</v>
          </cell>
          <cell r="M3313">
            <v>38155</v>
          </cell>
        </row>
        <row r="3314">
          <cell r="B3314" t="str">
            <v>LME Three Month Settlement</v>
          </cell>
          <cell r="F3314">
            <v>1704.5</v>
          </cell>
          <cell r="M3314">
            <v>38156</v>
          </cell>
        </row>
        <row r="3315">
          <cell r="B3315" t="str">
            <v>LME Three Month Settlement</v>
          </cell>
          <cell r="F3315">
            <v>1715.5</v>
          </cell>
          <cell r="M3315">
            <v>38159</v>
          </cell>
        </row>
        <row r="3316">
          <cell r="B3316" t="str">
            <v>LME Three Month Settlement</v>
          </cell>
          <cell r="F3316">
            <v>1689</v>
          </cell>
          <cell r="M3316">
            <v>38160</v>
          </cell>
        </row>
        <row r="3317">
          <cell r="B3317" t="str">
            <v>LME Three Month Settlement</v>
          </cell>
          <cell r="F3317">
            <v>1706.5</v>
          </cell>
          <cell r="M3317">
            <v>38161</v>
          </cell>
        </row>
        <row r="3318">
          <cell r="B3318" t="str">
            <v>LME Three Month Settlement</v>
          </cell>
          <cell r="F3318">
            <v>1716</v>
          </cell>
          <cell r="M3318">
            <v>38162</v>
          </cell>
        </row>
        <row r="3319">
          <cell r="B3319" t="str">
            <v>LME Three Month Settlement</v>
          </cell>
          <cell r="F3319">
            <v>1723.5</v>
          </cell>
          <cell r="M3319">
            <v>38163</v>
          </cell>
        </row>
        <row r="3320">
          <cell r="B3320" t="str">
            <v>LME Three Month Settlement</v>
          </cell>
          <cell r="F3320">
            <v>1715.5</v>
          </cell>
          <cell r="M3320">
            <v>38166</v>
          </cell>
        </row>
        <row r="3321">
          <cell r="B3321" t="str">
            <v>LME Three Month Settlement</v>
          </cell>
          <cell r="F3321">
            <v>1709.5</v>
          </cell>
          <cell r="M3321">
            <v>38167</v>
          </cell>
        </row>
        <row r="3322">
          <cell r="B3322" t="str">
            <v>LME Three Month Settlement</v>
          </cell>
          <cell r="F3322">
            <v>1704.5</v>
          </cell>
          <cell r="M3322">
            <v>38168</v>
          </cell>
        </row>
        <row r="3323">
          <cell r="B3323" t="str">
            <v>LME Three Month Settlement</v>
          </cell>
          <cell r="F3323">
            <v>1703.5</v>
          </cell>
          <cell r="M3323">
            <v>38169</v>
          </cell>
        </row>
        <row r="3324">
          <cell r="B3324" t="str">
            <v>LME Three Month Settlement</v>
          </cell>
          <cell r="F3324">
            <v>1710.5</v>
          </cell>
          <cell r="M3324">
            <v>38170</v>
          </cell>
        </row>
        <row r="3325">
          <cell r="B3325" t="str">
            <v>LME Three Month Settlement</v>
          </cell>
          <cell r="F3325">
            <v>1727</v>
          </cell>
          <cell r="M3325">
            <v>38173</v>
          </cell>
        </row>
        <row r="3326">
          <cell r="B3326" t="str">
            <v>LME Three Month Settlement</v>
          </cell>
          <cell r="F3326">
            <v>1737.5</v>
          </cell>
          <cell r="M3326">
            <v>38174</v>
          </cell>
        </row>
        <row r="3327">
          <cell r="B3327" t="str">
            <v>LME Three Month Settlement</v>
          </cell>
          <cell r="F3327">
            <v>1733</v>
          </cell>
          <cell r="M3327">
            <v>38175</v>
          </cell>
        </row>
        <row r="3328">
          <cell r="B3328" t="str">
            <v>LME Three Month Settlement</v>
          </cell>
          <cell r="F3328">
            <v>1747</v>
          </cell>
          <cell r="M3328">
            <v>38176</v>
          </cell>
        </row>
        <row r="3329">
          <cell r="B3329" t="str">
            <v>LME Three Month Settlement</v>
          </cell>
          <cell r="F3329">
            <v>1764</v>
          </cell>
          <cell r="M3329">
            <v>38177</v>
          </cell>
        </row>
        <row r="3330">
          <cell r="B3330" t="str">
            <v>LME Three Month Settlement</v>
          </cell>
          <cell r="F3330">
            <v>1759</v>
          </cell>
          <cell r="M3330">
            <v>38180</v>
          </cell>
        </row>
        <row r="3331">
          <cell r="B3331" t="str">
            <v>LME Three Month Settlement</v>
          </cell>
          <cell r="F3331">
            <v>1750.5</v>
          </cell>
          <cell r="M3331">
            <v>38181</v>
          </cell>
        </row>
        <row r="3332">
          <cell r="B3332" t="str">
            <v>LME Three Month Settlement</v>
          </cell>
          <cell r="F3332">
            <v>1728.5</v>
          </cell>
          <cell r="M3332">
            <v>38182</v>
          </cell>
        </row>
        <row r="3333">
          <cell r="B3333" t="str">
            <v>LME Three Month Settlement</v>
          </cell>
          <cell r="F3333">
            <v>1717.5</v>
          </cell>
          <cell r="M3333">
            <v>38183</v>
          </cell>
        </row>
        <row r="3334">
          <cell r="B3334" t="str">
            <v>LME Three Month Settlement</v>
          </cell>
          <cell r="F3334">
            <v>1735</v>
          </cell>
          <cell r="M3334">
            <v>38184</v>
          </cell>
        </row>
        <row r="3335">
          <cell r="B3335" t="str">
            <v>LME Three Month Settlement</v>
          </cell>
          <cell r="F3335">
            <v>1739.5</v>
          </cell>
          <cell r="M3335">
            <v>38187</v>
          </cell>
        </row>
        <row r="3336">
          <cell r="B3336" t="str">
            <v>LME Three Month Settlement</v>
          </cell>
          <cell r="F3336">
            <v>1728</v>
          </cell>
          <cell r="M3336">
            <v>38188</v>
          </cell>
        </row>
        <row r="3337">
          <cell r="B3337" t="str">
            <v>LME Three Month Settlement</v>
          </cell>
          <cell r="F3337">
            <v>1708</v>
          </cell>
          <cell r="M3337">
            <v>38189</v>
          </cell>
        </row>
        <row r="3338">
          <cell r="B3338" t="str">
            <v>LME Three Month Settlement</v>
          </cell>
          <cell r="F3338">
            <v>1700.5</v>
          </cell>
          <cell r="M3338">
            <v>38190</v>
          </cell>
        </row>
        <row r="3339">
          <cell r="B3339" t="str">
            <v>LME Three Month Settlement</v>
          </cell>
          <cell r="F3339">
            <v>1663.5</v>
          </cell>
          <cell r="M3339">
            <v>38191</v>
          </cell>
        </row>
        <row r="3340">
          <cell r="B3340" t="str">
            <v>LME Three Month Settlement</v>
          </cell>
          <cell r="F3340">
            <v>1675</v>
          </cell>
          <cell r="M3340">
            <v>38194</v>
          </cell>
        </row>
        <row r="3341">
          <cell r="B3341" t="str">
            <v>LME Three Month Settlement</v>
          </cell>
          <cell r="F3341">
            <v>1668.5</v>
          </cell>
          <cell r="M3341">
            <v>38195</v>
          </cell>
        </row>
        <row r="3342">
          <cell r="B3342" t="str">
            <v>LME Three Month Settlement</v>
          </cell>
          <cell r="F3342">
            <v>1672.5</v>
          </cell>
          <cell r="M3342">
            <v>38196</v>
          </cell>
        </row>
        <row r="3343">
          <cell r="B3343" t="str">
            <v>LME Three Month Settlement</v>
          </cell>
          <cell r="F3343">
            <v>1687</v>
          </cell>
          <cell r="M3343">
            <v>38197</v>
          </cell>
        </row>
        <row r="3344">
          <cell r="B3344" t="str">
            <v>LME Three Month Settlement</v>
          </cell>
          <cell r="F3344">
            <v>1690.5</v>
          </cell>
          <cell r="M3344">
            <v>38198</v>
          </cell>
        </row>
        <row r="3345">
          <cell r="B3345" t="str">
            <v>LME Three Month Settlement</v>
          </cell>
          <cell r="F3345">
            <v>1688.5</v>
          </cell>
          <cell r="M3345">
            <v>38201</v>
          </cell>
        </row>
        <row r="3346">
          <cell r="B3346" t="str">
            <v>LME Three Month Settlement</v>
          </cell>
          <cell r="F3346">
            <v>1692.5</v>
          </cell>
          <cell r="M3346">
            <v>38202</v>
          </cell>
        </row>
        <row r="3347">
          <cell r="B3347" t="str">
            <v>LME Three Month Settlement</v>
          </cell>
          <cell r="F3347">
            <v>1685.5</v>
          </cell>
          <cell r="M3347">
            <v>38203</v>
          </cell>
        </row>
        <row r="3348">
          <cell r="B3348" t="str">
            <v>LME Three Month Settlement</v>
          </cell>
          <cell r="F3348">
            <v>1696</v>
          </cell>
          <cell r="M3348">
            <v>38204</v>
          </cell>
        </row>
        <row r="3349">
          <cell r="B3349" t="str">
            <v>LME Three Month Settlement</v>
          </cell>
          <cell r="F3349">
            <v>1683</v>
          </cell>
          <cell r="M3349">
            <v>38205</v>
          </cell>
        </row>
        <row r="3350">
          <cell r="B3350" t="str">
            <v>LME Three Month Settlement</v>
          </cell>
          <cell r="F3350">
            <v>1664</v>
          </cell>
          <cell r="M3350">
            <v>38208</v>
          </cell>
        </row>
        <row r="3351">
          <cell r="B3351" t="str">
            <v>LME Three Month Settlement</v>
          </cell>
          <cell r="F3351">
            <v>1676.5</v>
          </cell>
          <cell r="M3351">
            <v>38209</v>
          </cell>
        </row>
        <row r="3352">
          <cell r="B3352" t="str">
            <v>LME Three Month Settlement</v>
          </cell>
          <cell r="F3352">
            <v>1684.5</v>
          </cell>
          <cell r="M3352">
            <v>38210</v>
          </cell>
        </row>
        <row r="3353">
          <cell r="B3353" t="str">
            <v>LME Three Month Settlement</v>
          </cell>
          <cell r="F3353">
            <v>1695</v>
          </cell>
          <cell r="M3353">
            <v>38211</v>
          </cell>
        </row>
        <row r="3354">
          <cell r="B3354" t="str">
            <v>LME Three Month Settlement</v>
          </cell>
          <cell r="F3354">
            <v>1721</v>
          </cell>
          <cell r="M3354">
            <v>38212</v>
          </cell>
        </row>
        <row r="3355">
          <cell r="B3355" t="str">
            <v>LME Three Month Settlement</v>
          </cell>
          <cell r="F3355">
            <v>1734</v>
          </cell>
          <cell r="M3355">
            <v>38215</v>
          </cell>
        </row>
        <row r="3356">
          <cell r="B3356" t="str">
            <v>LME Three Month Settlement</v>
          </cell>
          <cell r="F3356">
            <v>1727</v>
          </cell>
          <cell r="M3356">
            <v>38216</v>
          </cell>
        </row>
        <row r="3357">
          <cell r="B3357" t="str">
            <v>LME Three Month Settlement</v>
          </cell>
          <cell r="F3357">
            <v>1720</v>
          </cell>
          <cell r="M3357">
            <v>38217</v>
          </cell>
        </row>
        <row r="3358">
          <cell r="B3358" t="str">
            <v>LME Three Month Settlement</v>
          </cell>
          <cell r="F3358">
            <v>1722.5</v>
          </cell>
          <cell r="M3358">
            <v>38218</v>
          </cell>
        </row>
        <row r="3359">
          <cell r="B3359" t="str">
            <v>LME Three Month Settlement</v>
          </cell>
          <cell r="F3359">
            <v>1728.5</v>
          </cell>
          <cell r="M3359">
            <v>38219</v>
          </cell>
        </row>
        <row r="3360">
          <cell r="B3360" t="str">
            <v>LME Three Month Settlement</v>
          </cell>
          <cell r="F3360">
            <v>1720.5</v>
          </cell>
          <cell r="M3360">
            <v>38222</v>
          </cell>
        </row>
        <row r="3361">
          <cell r="B3361" t="str">
            <v>LME Three Month Settlement</v>
          </cell>
          <cell r="F3361">
            <v>1717</v>
          </cell>
          <cell r="M3361">
            <v>38223</v>
          </cell>
        </row>
        <row r="3362">
          <cell r="B3362" t="str">
            <v>LME Three Month Settlement</v>
          </cell>
          <cell r="F3362">
            <v>1692.5</v>
          </cell>
          <cell r="M3362">
            <v>38224</v>
          </cell>
        </row>
        <row r="3363">
          <cell r="B3363" t="str">
            <v>LME Three Month Settlement</v>
          </cell>
          <cell r="F3363">
            <v>1703</v>
          </cell>
          <cell r="M3363">
            <v>38225</v>
          </cell>
        </row>
        <row r="3364">
          <cell r="B3364" t="str">
            <v>LME Three Month Settlement</v>
          </cell>
          <cell r="F3364">
            <v>1705</v>
          </cell>
          <cell r="M3364">
            <v>38226</v>
          </cell>
        </row>
        <row r="3365">
          <cell r="B3365" t="str">
            <v>LME Three Month Settlement</v>
          </cell>
          <cell r="F3365">
            <v>1701.5</v>
          </cell>
          <cell r="M3365">
            <v>38230</v>
          </cell>
        </row>
        <row r="3366">
          <cell r="B3366" t="str">
            <v>LME Three Month Settlement</v>
          </cell>
          <cell r="F3366">
            <v>1696</v>
          </cell>
          <cell r="M3366">
            <v>38231</v>
          </cell>
        </row>
        <row r="3367">
          <cell r="B3367" t="str">
            <v>LME Three Month Settlement</v>
          </cell>
          <cell r="F3367">
            <v>1692.5</v>
          </cell>
          <cell r="M3367">
            <v>38232</v>
          </cell>
        </row>
        <row r="3368">
          <cell r="B3368" t="str">
            <v>LME Three Month Settlement</v>
          </cell>
          <cell r="F3368">
            <v>1675.5</v>
          </cell>
          <cell r="M3368">
            <v>38233</v>
          </cell>
        </row>
        <row r="3369">
          <cell r="B3369" t="str">
            <v>LME Three Month Settlement</v>
          </cell>
          <cell r="F3369">
            <v>1662.5</v>
          </cell>
          <cell r="M3369">
            <v>38236</v>
          </cell>
        </row>
        <row r="3370">
          <cell r="B3370" t="str">
            <v>LME Three Month Settlement</v>
          </cell>
          <cell r="F3370">
            <v>1662</v>
          </cell>
          <cell r="M3370">
            <v>38237</v>
          </cell>
        </row>
        <row r="3371">
          <cell r="B3371" t="str">
            <v>LME Three Month Settlement</v>
          </cell>
          <cell r="F3371">
            <v>1667</v>
          </cell>
          <cell r="M3371">
            <v>38238</v>
          </cell>
        </row>
        <row r="3372">
          <cell r="B3372" t="str">
            <v>LME Three Month Settlement</v>
          </cell>
          <cell r="F3372">
            <v>1661</v>
          </cell>
          <cell r="M3372">
            <v>38239</v>
          </cell>
        </row>
        <row r="3373">
          <cell r="B3373" t="str">
            <v>LME Three Month Settlement</v>
          </cell>
          <cell r="F3373">
            <v>1680</v>
          </cell>
          <cell r="M3373">
            <v>38240</v>
          </cell>
        </row>
        <row r="3374">
          <cell r="B3374" t="str">
            <v>LME Three Month Settlement</v>
          </cell>
          <cell r="F3374">
            <v>1691.5</v>
          </cell>
          <cell r="M3374">
            <v>38243</v>
          </cell>
        </row>
        <row r="3375">
          <cell r="B3375" t="str">
            <v>LME Three Month Settlement</v>
          </cell>
          <cell r="F3375">
            <v>1695.5</v>
          </cell>
          <cell r="M3375">
            <v>38244</v>
          </cell>
        </row>
        <row r="3376">
          <cell r="B3376" t="str">
            <v>LME Three Month Settlement</v>
          </cell>
          <cell r="F3376">
            <v>1712</v>
          </cell>
          <cell r="M3376">
            <v>38245</v>
          </cell>
        </row>
        <row r="3377">
          <cell r="B3377" t="str">
            <v>LME Three Month Settlement</v>
          </cell>
          <cell r="F3377">
            <v>1713</v>
          </cell>
          <cell r="M3377">
            <v>38246</v>
          </cell>
        </row>
        <row r="3378">
          <cell r="B3378" t="str">
            <v>LME Three Month Settlement</v>
          </cell>
          <cell r="F3378">
            <v>1719</v>
          </cell>
          <cell r="M3378">
            <v>38247</v>
          </cell>
        </row>
        <row r="3379">
          <cell r="B3379" t="str">
            <v>LME Three Month Settlement</v>
          </cell>
          <cell r="F3379">
            <v>1713.5</v>
          </cell>
          <cell r="M3379">
            <v>38250</v>
          </cell>
        </row>
        <row r="3380">
          <cell r="B3380" t="str">
            <v>LME Three Month Settlement</v>
          </cell>
          <cell r="F3380">
            <v>1797</v>
          </cell>
          <cell r="M3380">
            <v>38251</v>
          </cell>
        </row>
        <row r="3381">
          <cell r="B3381" t="str">
            <v>LME Three Month Settlement</v>
          </cell>
          <cell r="F3381">
            <v>1796</v>
          </cell>
          <cell r="M3381">
            <v>38252</v>
          </cell>
        </row>
        <row r="3382">
          <cell r="B3382" t="str">
            <v>LME Three Month Settlement</v>
          </cell>
          <cell r="F3382">
            <v>1799</v>
          </cell>
          <cell r="M3382">
            <v>38253</v>
          </cell>
        </row>
        <row r="3383">
          <cell r="B3383" t="str">
            <v>LME Three Month Settlement</v>
          </cell>
          <cell r="F3383">
            <v>1809</v>
          </cell>
          <cell r="M3383">
            <v>38254</v>
          </cell>
        </row>
        <row r="3384">
          <cell r="B3384" t="str">
            <v>LME Three Month Settlement</v>
          </cell>
          <cell r="F3384">
            <v>1814</v>
          </cell>
          <cell r="M3384">
            <v>38257</v>
          </cell>
        </row>
        <row r="3385">
          <cell r="B3385" t="str">
            <v>LME Three Month Settlement</v>
          </cell>
          <cell r="F3385">
            <v>1808</v>
          </cell>
          <cell r="M3385">
            <v>38258</v>
          </cell>
        </row>
        <row r="3386">
          <cell r="B3386" t="str">
            <v>LME Three Month Settlement</v>
          </cell>
          <cell r="F3386">
            <v>1799.5</v>
          </cell>
          <cell r="M3386">
            <v>38259</v>
          </cell>
        </row>
        <row r="3387">
          <cell r="B3387" t="str">
            <v>LME Three Month Settlement</v>
          </cell>
          <cell r="F3387">
            <v>1812</v>
          </cell>
          <cell r="M3387">
            <v>38260</v>
          </cell>
        </row>
        <row r="3388">
          <cell r="B3388" t="str">
            <v>LME Three Month Settlement</v>
          </cell>
          <cell r="F3388">
            <v>1815</v>
          </cell>
          <cell r="M3388">
            <v>38261</v>
          </cell>
        </row>
        <row r="3389">
          <cell r="B3389" t="str">
            <v>LME Three Month Settlement</v>
          </cell>
          <cell r="F3389">
            <v>1819</v>
          </cell>
          <cell r="M3389">
            <v>38264</v>
          </cell>
        </row>
        <row r="3390">
          <cell r="B3390" t="str">
            <v>LME Three Month Settlement</v>
          </cell>
          <cell r="F3390">
            <v>1828</v>
          </cell>
          <cell r="M3390">
            <v>38265</v>
          </cell>
        </row>
        <row r="3391">
          <cell r="B3391" t="str">
            <v>LME Three Month Settlement</v>
          </cell>
          <cell r="F3391">
            <v>1854</v>
          </cell>
          <cell r="M3391">
            <v>38266</v>
          </cell>
        </row>
        <row r="3392">
          <cell r="B3392" t="str">
            <v>LME Three Month Settlement</v>
          </cell>
          <cell r="F3392">
            <v>1850.5</v>
          </cell>
          <cell r="M3392">
            <v>38267</v>
          </cell>
        </row>
        <row r="3393">
          <cell r="B3393" t="str">
            <v>LME Three Month Settlement</v>
          </cell>
          <cell r="F3393">
            <v>1871</v>
          </cell>
          <cell r="M3393">
            <v>38268</v>
          </cell>
        </row>
        <row r="3394">
          <cell r="B3394" t="str">
            <v>LME Three Month Settlement</v>
          </cell>
          <cell r="F3394">
            <v>1856</v>
          </cell>
          <cell r="M3394">
            <v>38271</v>
          </cell>
        </row>
        <row r="3395">
          <cell r="B3395" t="str">
            <v>LME Three Month Settlement</v>
          </cell>
          <cell r="F3395">
            <v>1810</v>
          </cell>
          <cell r="M3395">
            <v>38272</v>
          </cell>
        </row>
        <row r="3396">
          <cell r="B3396" t="str">
            <v>LME Three Month Settlement</v>
          </cell>
          <cell r="F3396">
            <v>1701.5</v>
          </cell>
          <cell r="M3396">
            <v>38273</v>
          </cell>
        </row>
        <row r="3397">
          <cell r="B3397" t="str">
            <v>LME Three Month Settlement</v>
          </cell>
          <cell r="F3397">
            <v>1728.5</v>
          </cell>
          <cell r="M3397">
            <v>38274</v>
          </cell>
        </row>
        <row r="3398">
          <cell r="B3398" t="str">
            <v>LME Three Month Settlement</v>
          </cell>
          <cell r="F3398">
            <v>1756</v>
          </cell>
          <cell r="M3398">
            <v>38275</v>
          </cell>
        </row>
        <row r="3399">
          <cell r="B3399" t="str">
            <v>LME Three Month Settlement</v>
          </cell>
          <cell r="F3399">
            <v>1753</v>
          </cell>
          <cell r="M3399">
            <v>38278</v>
          </cell>
        </row>
        <row r="3400">
          <cell r="B3400" t="str">
            <v>LME Three Month Settlement</v>
          </cell>
          <cell r="F3400">
            <v>1746</v>
          </cell>
          <cell r="M3400">
            <v>38279</v>
          </cell>
        </row>
        <row r="3401">
          <cell r="B3401" t="str">
            <v>LME Three Month Settlement</v>
          </cell>
          <cell r="F3401">
            <v>1758</v>
          </cell>
          <cell r="M3401">
            <v>38280</v>
          </cell>
        </row>
        <row r="3402">
          <cell r="B3402" t="str">
            <v>LME Three Month Settlement</v>
          </cell>
          <cell r="F3402">
            <v>1754</v>
          </cell>
          <cell r="M3402">
            <v>38281</v>
          </cell>
        </row>
        <row r="3403">
          <cell r="B3403" t="str">
            <v>LME Three Month Settlement</v>
          </cell>
          <cell r="F3403">
            <v>1748.5</v>
          </cell>
          <cell r="M3403">
            <v>38282</v>
          </cell>
        </row>
        <row r="3404">
          <cell r="B3404" t="str">
            <v>LME Three Month Settlement</v>
          </cell>
          <cell r="F3404">
            <v>1742</v>
          </cell>
          <cell r="M3404">
            <v>38285</v>
          </cell>
        </row>
        <row r="3405">
          <cell r="B3405" t="str">
            <v>LME Three Month Settlement</v>
          </cell>
          <cell r="F3405">
            <v>1742.5</v>
          </cell>
          <cell r="M3405">
            <v>38286</v>
          </cell>
        </row>
        <row r="3406">
          <cell r="B3406" t="str">
            <v>LME Three Month Settlement</v>
          </cell>
          <cell r="F3406">
            <v>1750.5</v>
          </cell>
          <cell r="M3406">
            <v>38287</v>
          </cell>
        </row>
        <row r="3407">
          <cell r="B3407" t="str">
            <v>LME Three Month Settlement</v>
          </cell>
          <cell r="F3407">
            <v>1754.5</v>
          </cell>
          <cell r="M3407">
            <v>38288</v>
          </cell>
        </row>
        <row r="3408">
          <cell r="B3408" t="str">
            <v>LME Three Month Settlement</v>
          </cell>
          <cell r="F3408">
            <v>1788.5</v>
          </cell>
          <cell r="M3408">
            <v>38289</v>
          </cell>
        </row>
        <row r="3409">
          <cell r="B3409" t="str">
            <v>LME Three Month Settlement</v>
          </cell>
          <cell r="F3409">
            <v>1810</v>
          </cell>
          <cell r="M3409">
            <v>38292</v>
          </cell>
        </row>
        <row r="3410">
          <cell r="B3410" t="str">
            <v>LME Three Month Settlement</v>
          </cell>
          <cell r="F3410">
            <v>1806</v>
          </cell>
          <cell r="M3410">
            <v>38293</v>
          </cell>
        </row>
        <row r="3411">
          <cell r="B3411" t="str">
            <v>LME Three Month Settlement</v>
          </cell>
          <cell r="F3411">
            <v>1805.5</v>
          </cell>
          <cell r="M3411">
            <v>38294</v>
          </cell>
        </row>
        <row r="3412">
          <cell r="B3412" t="str">
            <v>LME Three Month Settlement</v>
          </cell>
          <cell r="F3412">
            <v>1823.5</v>
          </cell>
          <cell r="M3412">
            <v>38295</v>
          </cell>
        </row>
        <row r="3413">
          <cell r="B3413" t="str">
            <v>LME Three Month Settlement</v>
          </cell>
          <cell r="F3413">
            <v>1795.5</v>
          </cell>
          <cell r="M3413">
            <v>38296</v>
          </cell>
        </row>
        <row r="3414">
          <cell r="B3414" t="str">
            <v>LME Three Month Settlement</v>
          </cell>
          <cell r="F3414">
            <v>1820.5</v>
          </cell>
          <cell r="M3414">
            <v>38299</v>
          </cell>
        </row>
        <row r="3415">
          <cell r="B3415" t="str">
            <v>LME Three Month Settlement</v>
          </cell>
          <cell r="F3415">
            <v>1784</v>
          </cell>
          <cell r="M3415">
            <v>38300</v>
          </cell>
        </row>
        <row r="3416">
          <cell r="B3416" t="str">
            <v>LME Three Month Settlement</v>
          </cell>
          <cell r="F3416">
            <v>1801</v>
          </cell>
          <cell r="M3416">
            <v>38301</v>
          </cell>
        </row>
        <row r="3417">
          <cell r="B3417" t="str">
            <v>LME Three Month Settlement</v>
          </cell>
          <cell r="F3417">
            <v>1772.5</v>
          </cell>
          <cell r="M3417">
            <v>38302</v>
          </cell>
        </row>
        <row r="3418">
          <cell r="B3418" t="str">
            <v>LME Three Month Settlement</v>
          </cell>
          <cell r="F3418">
            <v>1796</v>
          </cell>
          <cell r="M3418">
            <v>38303</v>
          </cell>
        </row>
        <row r="3419">
          <cell r="B3419" t="str">
            <v>LME Three Month Settlement</v>
          </cell>
          <cell r="F3419">
            <v>1794</v>
          </cell>
          <cell r="M3419">
            <v>38306</v>
          </cell>
        </row>
        <row r="3420">
          <cell r="B3420" t="str">
            <v>LME Three Month Settlement</v>
          </cell>
          <cell r="F3420">
            <v>1803</v>
          </cell>
          <cell r="M3420">
            <v>38307</v>
          </cell>
        </row>
        <row r="3421">
          <cell r="B3421" t="str">
            <v>LME Three Month Settlement</v>
          </cell>
          <cell r="F3421">
            <v>1802</v>
          </cell>
          <cell r="M3421">
            <v>38308</v>
          </cell>
        </row>
        <row r="3422">
          <cell r="B3422" t="str">
            <v>LME Three Month Settlement</v>
          </cell>
          <cell r="F3422">
            <v>1820</v>
          </cell>
          <cell r="M3422">
            <v>38309</v>
          </cell>
        </row>
        <row r="3423">
          <cell r="B3423" t="str">
            <v>LME Three Month Settlement</v>
          </cell>
          <cell r="F3423">
            <v>1790</v>
          </cell>
          <cell r="M3423">
            <v>38310</v>
          </cell>
        </row>
        <row r="3424">
          <cell r="B3424" t="str">
            <v>LME Three Month Settlement</v>
          </cell>
          <cell r="F3424">
            <v>1774</v>
          </cell>
          <cell r="M3424">
            <v>38313</v>
          </cell>
        </row>
        <row r="3425">
          <cell r="B3425" t="str">
            <v>LME Three Month Settlement</v>
          </cell>
          <cell r="F3425">
            <v>1787</v>
          </cell>
          <cell r="M3425">
            <v>38314</v>
          </cell>
        </row>
        <row r="3426">
          <cell r="B3426" t="str">
            <v>LME Three Month Settlement</v>
          </cell>
          <cell r="F3426">
            <v>1813</v>
          </cell>
          <cell r="M3426">
            <v>38315</v>
          </cell>
        </row>
        <row r="3427">
          <cell r="B3427" t="str">
            <v>LME Three Month Settlement</v>
          </cell>
          <cell r="F3427">
            <v>1833</v>
          </cell>
          <cell r="M3427">
            <v>38316</v>
          </cell>
        </row>
        <row r="3428">
          <cell r="B3428" t="str">
            <v>LME Three Month Settlement</v>
          </cell>
          <cell r="F3428">
            <v>1835</v>
          </cell>
          <cell r="M3428">
            <v>38317</v>
          </cell>
        </row>
        <row r="3429">
          <cell r="B3429" t="str">
            <v>LME Three Month Settlement</v>
          </cell>
          <cell r="F3429">
            <v>1850.5</v>
          </cell>
          <cell r="M3429">
            <v>38320</v>
          </cell>
        </row>
        <row r="3430">
          <cell r="B3430" t="str">
            <v>LME Three Month Settlement</v>
          </cell>
          <cell r="F3430">
            <v>1855</v>
          </cell>
          <cell r="M3430">
            <v>38321</v>
          </cell>
        </row>
        <row r="3431">
          <cell r="B3431" t="str">
            <v>LME Three Month Settlement</v>
          </cell>
          <cell r="F3431">
            <v>1843</v>
          </cell>
          <cell r="M3431">
            <v>38322</v>
          </cell>
        </row>
        <row r="3432">
          <cell r="B3432" t="str">
            <v>LME Three Month Settlement</v>
          </cell>
          <cell r="F3432">
            <v>1841</v>
          </cell>
          <cell r="M3432">
            <v>38323</v>
          </cell>
        </row>
        <row r="3433">
          <cell r="B3433" t="str">
            <v>LME Three Month Settlement</v>
          </cell>
          <cell r="F3433">
            <v>1805</v>
          </cell>
          <cell r="M3433">
            <v>38324</v>
          </cell>
        </row>
        <row r="3434">
          <cell r="B3434" t="str">
            <v>LME Three Month Settlement</v>
          </cell>
          <cell r="F3434">
            <v>1813.5</v>
          </cell>
          <cell r="M3434">
            <v>38327</v>
          </cell>
        </row>
        <row r="3435">
          <cell r="B3435" t="str">
            <v>LME Three Month Settlement</v>
          </cell>
          <cell r="F3435">
            <v>1831</v>
          </cell>
          <cell r="M3435">
            <v>38328</v>
          </cell>
        </row>
        <row r="3436">
          <cell r="B3436" t="str">
            <v>LME Three Month Settlement</v>
          </cell>
          <cell r="F3436">
            <v>1810</v>
          </cell>
          <cell r="M3436">
            <v>38329</v>
          </cell>
        </row>
        <row r="3437">
          <cell r="B3437" t="str">
            <v>LME Three Month Settlement</v>
          </cell>
          <cell r="F3437">
            <v>1783</v>
          </cell>
          <cell r="M3437">
            <v>38330</v>
          </cell>
        </row>
        <row r="3438">
          <cell r="B3438" t="str">
            <v>LME Three Month Settlement</v>
          </cell>
          <cell r="F3438">
            <v>1784.5</v>
          </cell>
          <cell r="M3438">
            <v>38331</v>
          </cell>
        </row>
        <row r="3439">
          <cell r="B3439" t="str">
            <v>LME Three Month Settlement</v>
          </cell>
          <cell r="F3439">
            <v>1797.5</v>
          </cell>
          <cell r="M3439">
            <v>38334</v>
          </cell>
        </row>
        <row r="3440">
          <cell r="B3440" t="str">
            <v>LME Three Month Settlement</v>
          </cell>
          <cell r="F3440">
            <v>1806.5</v>
          </cell>
          <cell r="M3440">
            <v>38335</v>
          </cell>
        </row>
        <row r="3441">
          <cell r="B3441" t="str">
            <v>LME Three Month Settlement</v>
          </cell>
          <cell r="F3441">
            <v>1811</v>
          </cell>
          <cell r="M3441">
            <v>38336</v>
          </cell>
        </row>
        <row r="3442">
          <cell r="B3442" t="str">
            <v>LME Three Month Settlement</v>
          </cell>
          <cell r="F3442">
            <v>1837.5</v>
          </cell>
          <cell r="M3442">
            <v>38337</v>
          </cell>
        </row>
        <row r="3443">
          <cell r="B3443" t="str">
            <v>LME Three Month Settlement</v>
          </cell>
          <cell r="F3443">
            <v>1835</v>
          </cell>
          <cell r="M3443">
            <v>38338</v>
          </cell>
        </row>
        <row r="3444">
          <cell r="B3444" t="str">
            <v>LME Three Month Settlement</v>
          </cell>
          <cell r="F3444">
            <v>1840.5</v>
          </cell>
          <cell r="M3444">
            <v>38341</v>
          </cell>
        </row>
        <row r="3445">
          <cell r="B3445" t="str">
            <v>LME Three Month Settlement</v>
          </cell>
          <cell r="F3445">
            <v>1856</v>
          </cell>
          <cell r="M3445">
            <v>38342</v>
          </cell>
        </row>
        <row r="3446">
          <cell r="B3446" t="str">
            <v>LME Three Month Settlement</v>
          </cell>
          <cell r="F3446">
            <v>1916</v>
          </cell>
          <cell r="M3446">
            <v>38343</v>
          </cell>
        </row>
        <row r="3447">
          <cell r="B3447" t="str">
            <v>LME Three Month Settlement</v>
          </cell>
          <cell r="F3447">
            <v>1905</v>
          </cell>
          <cell r="M3447">
            <v>38344</v>
          </cell>
        </row>
        <row r="3448">
          <cell r="B3448" t="str">
            <v>LME Three Month Settlement</v>
          </cell>
          <cell r="F3448">
            <v>1917</v>
          </cell>
          <cell r="M3448">
            <v>38345</v>
          </cell>
        </row>
        <row r="3449">
          <cell r="B3449" t="str">
            <v>LME Three Month Settlement</v>
          </cell>
          <cell r="F3449">
            <v>1938.5</v>
          </cell>
          <cell r="M3449">
            <v>38350</v>
          </cell>
        </row>
        <row r="3450">
          <cell r="B3450" t="str">
            <v>LME Three Month Settlement</v>
          </cell>
          <cell r="F3450">
            <v>1949</v>
          </cell>
          <cell r="M3450">
            <v>38351</v>
          </cell>
        </row>
        <row r="3451">
          <cell r="B3451" t="str">
            <v>LME Three Month Settlement</v>
          </cell>
          <cell r="F3451">
            <v>1962</v>
          </cell>
          <cell r="M3451">
            <v>38352</v>
          </cell>
        </row>
        <row r="3452">
          <cell r="B3452" t="str">
            <v>MOTP (Month of Transfer Price)</v>
          </cell>
          <cell r="F3452">
            <v>0.66391999999999995</v>
          </cell>
          <cell r="M3452">
            <v>37642</v>
          </cell>
        </row>
        <row r="3453">
          <cell r="B3453" t="str">
            <v>MOTP (Month of Transfer Price)</v>
          </cell>
          <cell r="F3453">
            <v>0.69610000000000005</v>
          </cell>
          <cell r="M3453">
            <v>37655</v>
          </cell>
        </row>
        <row r="3454">
          <cell r="B3454" t="str">
            <v>MOTP (Month of Transfer Price)</v>
          </cell>
          <cell r="F3454">
            <v>0.70408000000000004</v>
          </cell>
          <cell r="M3454">
            <v>37683</v>
          </cell>
        </row>
        <row r="3455">
          <cell r="B3455" t="str">
            <v>MOTP (Month of Transfer Price)</v>
          </cell>
          <cell r="F3455">
            <v>0.65861000000000003</v>
          </cell>
          <cell r="M3455">
            <v>37712</v>
          </cell>
        </row>
        <row r="3456">
          <cell r="B3456" t="str">
            <v>MOTP (Month of Transfer Price)</v>
          </cell>
          <cell r="F3456">
            <v>0.65422000000000002</v>
          </cell>
          <cell r="M3456">
            <v>37742</v>
          </cell>
        </row>
        <row r="3457">
          <cell r="B3457" t="str">
            <v>MOTP (Month of Transfer Price)</v>
          </cell>
          <cell r="F3457">
            <v>0.67835000000000001</v>
          </cell>
          <cell r="M3457">
            <v>37775</v>
          </cell>
        </row>
        <row r="3458">
          <cell r="B3458" t="str">
            <v>MOTP (Month of Transfer Price)</v>
          </cell>
          <cell r="F3458">
            <v>0.66308999999999996</v>
          </cell>
          <cell r="M3458">
            <v>37803</v>
          </cell>
        </row>
        <row r="3459">
          <cell r="B3459" t="str">
            <v>MOTP (Month of Transfer Price)</v>
          </cell>
          <cell r="F3459">
            <v>0.69271000000000005</v>
          </cell>
          <cell r="M3459">
            <v>37834</v>
          </cell>
        </row>
        <row r="3460">
          <cell r="B3460" t="str">
            <v>MOTP (Month of Transfer Price)</v>
          </cell>
          <cell r="F3460">
            <v>0.67276000000000002</v>
          </cell>
          <cell r="M3460">
            <v>37865</v>
          </cell>
        </row>
        <row r="3461">
          <cell r="B3461" t="str">
            <v>MOTP (Month of Transfer Price)</v>
          </cell>
          <cell r="F3461">
            <v>0.67481000000000002</v>
          </cell>
          <cell r="M3461">
            <v>37895</v>
          </cell>
        </row>
        <row r="3462">
          <cell r="B3462" t="str">
            <v>MOTP (Month of Transfer Price)</v>
          </cell>
          <cell r="F3462">
            <v>0.72877999999999998</v>
          </cell>
          <cell r="M3462">
            <v>37928</v>
          </cell>
        </row>
        <row r="3463">
          <cell r="B3463" t="str">
            <v>MOTP (Month of Transfer Price)</v>
          </cell>
          <cell r="F3463">
            <v>0.72704999999999997</v>
          </cell>
          <cell r="M3463">
            <v>37956</v>
          </cell>
        </row>
        <row r="3464">
          <cell r="B3464" t="str">
            <v>MOTP (Month of Transfer Price)</v>
          </cell>
          <cell r="F3464">
            <v>0.75541000000000003</v>
          </cell>
          <cell r="M3464">
            <v>37987</v>
          </cell>
        </row>
        <row r="3465">
          <cell r="B3465" t="str">
            <v>MOTP (Month of Transfer Price)</v>
          </cell>
          <cell r="F3465">
            <v>0.78761999999999999</v>
          </cell>
          <cell r="M3465">
            <v>38018</v>
          </cell>
        </row>
        <row r="3466">
          <cell r="B3466" t="str">
            <v>MOTP (Month of Transfer Price)</v>
          </cell>
          <cell r="F3466">
            <v>0.83316000000000001</v>
          </cell>
          <cell r="M3466">
            <v>38047</v>
          </cell>
        </row>
        <row r="3467">
          <cell r="B3467" t="str">
            <v>MOTP (Month of Transfer Price)</v>
          </cell>
          <cell r="F3467">
            <v>0.83169000000000004</v>
          </cell>
          <cell r="M3467">
            <v>38078</v>
          </cell>
        </row>
        <row r="3468">
          <cell r="B3468" t="str">
            <v>MOTP (Month of Transfer Price)</v>
          </cell>
          <cell r="F3468">
            <v>0.82149000000000005</v>
          </cell>
          <cell r="M3468">
            <v>38108</v>
          </cell>
        </row>
        <row r="3469">
          <cell r="B3469" t="str">
            <v>MOTP (Month of Transfer Price)</v>
          </cell>
          <cell r="F3469">
            <v>0.82299</v>
          </cell>
          <cell r="M3469">
            <v>38139</v>
          </cell>
        </row>
        <row r="3470">
          <cell r="B3470" t="str">
            <v>MOTP (Month of Transfer Price)</v>
          </cell>
          <cell r="F3470">
            <v>0.84675999999999996</v>
          </cell>
          <cell r="M3470">
            <v>38169</v>
          </cell>
        </row>
        <row r="3471">
          <cell r="B3471" t="str">
            <v>MOTP (Month of Transfer Price)</v>
          </cell>
          <cell r="F3471">
            <v>0.83555000000000001</v>
          </cell>
          <cell r="M3471">
            <v>38200</v>
          </cell>
        </row>
        <row r="3472">
          <cell r="B3472" t="str">
            <v>MOTP (Month of Transfer Price)</v>
          </cell>
          <cell r="F3472">
            <v>0.83699999999999997</v>
          </cell>
          <cell r="M3472">
            <v>38231</v>
          </cell>
        </row>
        <row r="3473">
          <cell r="B3473" t="str">
            <v>MOTP (Month of Transfer Price)</v>
          </cell>
          <cell r="F3473">
            <v>0.88744000000000001</v>
          </cell>
          <cell r="M3473">
            <v>38261</v>
          </cell>
        </row>
        <row r="3474">
          <cell r="B3474" t="str">
            <v>MOTP (Month of Transfer Price)</v>
          </cell>
          <cell r="F3474">
            <v>0.88163000000000002</v>
          </cell>
          <cell r="M3474">
            <v>38292</v>
          </cell>
        </row>
        <row r="3475">
          <cell r="B3475" t="str">
            <v>MOTP (Month of Transfer Price)</v>
          </cell>
          <cell r="F3475">
            <v>0.91620999999999997</v>
          </cell>
          <cell r="M3475">
            <v>38322</v>
          </cell>
        </row>
        <row r="3476">
          <cell r="B3476" t="str">
            <v>MOTP (Month of Transfer Price)</v>
          </cell>
          <cell r="F3476">
            <v>0.95655000000000001</v>
          </cell>
          <cell r="M3476">
            <v>38353</v>
          </cell>
        </row>
        <row r="3477">
          <cell r="B3477" t="str">
            <v>MW - A 380 Alloy</v>
          </cell>
          <cell r="F3477">
            <v>1951.07</v>
          </cell>
          <cell r="M3477">
            <v>38071</v>
          </cell>
        </row>
        <row r="3478">
          <cell r="B3478" t="str">
            <v>MW - A 380 Alloy</v>
          </cell>
          <cell r="F3478">
            <v>1951.07</v>
          </cell>
          <cell r="M3478">
            <v>38075</v>
          </cell>
        </row>
        <row r="3479">
          <cell r="B3479" t="str">
            <v>MW - A 380 Alloy</v>
          </cell>
          <cell r="F3479">
            <v>1962</v>
          </cell>
          <cell r="M3479">
            <v>38079</v>
          </cell>
        </row>
        <row r="3480">
          <cell r="B3480" t="str">
            <v>MW - A 380 Alloy</v>
          </cell>
          <cell r="F3480">
            <v>1962.0940000000001</v>
          </cell>
          <cell r="M3480">
            <v>38082</v>
          </cell>
        </row>
        <row r="3481">
          <cell r="B3481" t="str">
            <v>MW - A 380 Alloy</v>
          </cell>
          <cell r="F3481">
            <v>1962.0940000000001</v>
          </cell>
          <cell r="M3481">
            <v>38084</v>
          </cell>
        </row>
        <row r="3482">
          <cell r="B3482" t="str">
            <v>MW - A 380 Alloy</v>
          </cell>
          <cell r="F3482">
            <v>1962.0940000000001</v>
          </cell>
          <cell r="M3482">
            <v>38089</v>
          </cell>
        </row>
        <row r="3483">
          <cell r="B3483" t="str">
            <v>MW - A 380 Alloy</v>
          </cell>
          <cell r="F3483">
            <v>1962.0940000000001</v>
          </cell>
          <cell r="M3483">
            <v>38092</v>
          </cell>
        </row>
        <row r="3484">
          <cell r="B3484" t="str">
            <v>MW - A 380 Alloy</v>
          </cell>
          <cell r="F3484">
            <v>1962.0940000000001</v>
          </cell>
          <cell r="M3484">
            <v>38096</v>
          </cell>
        </row>
        <row r="3485">
          <cell r="B3485" t="str">
            <v>MW - A 380 Alloy</v>
          </cell>
          <cell r="F3485">
            <v>1973.117</v>
          </cell>
          <cell r="M3485">
            <v>38099</v>
          </cell>
        </row>
        <row r="3486">
          <cell r="B3486" t="str">
            <v>MW - A 380 Alloy</v>
          </cell>
          <cell r="F3486">
            <v>1962.0940000000001</v>
          </cell>
          <cell r="M3486">
            <v>38103</v>
          </cell>
        </row>
        <row r="3487">
          <cell r="B3487" t="str">
            <v>MW - A 380 Alloy</v>
          </cell>
          <cell r="F3487">
            <v>1962.0940000000001</v>
          </cell>
          <cell r="M3487">
            <v>38106</v>
          </cell>
        </row>
        <row r="3488">
          <cell r="B3488" t="str">
            <v>MW - A 380 Alloy</v>
          </cell>
          <cell r="F3488">
            <v>1951.07</v>
          </cell>
          <cell r="M3488">
            <v>38111</v>
          </cell>
        </row>
        <row r="3489">
          <cell r="B3489" t="str">
            <v>MW - A 380 Alloy</v>
          </cell>
          <cell r="F3489">
            <v>1929.0250000000001</v>
          </cell>
          <cell r="M3489">
            <v>38113</v>
          </cell>
        </row>
        <row r="3490">
          <cell r="B3490" t="str">
            <v>MW - A 380 Alloy</v>
          </cell>
          <cell r="F3490">
            <v>1929.0250000000001</v>
          </cell>
          <cell r="M3490">
            <v>38117</v>
          </cell>
        </row>
        <row r="3491">
          <cell r="B3491" t="str">
            <v>MW - A 380 Alloy</v>
          </cell>
          <cell r="F3491">
            <v>1918.002</v>
          </cell>
          <cell r="M3491">
            <v>38120</v>
          </cell>
        </row>
        <row r="3492">
          <cell r="B3492" t="str">
            <v>MW - A 380 Alloy</v>
          </cell>
          <cell r="F3492">
            <v>1895.9559999999999</v>
          </cell>
          <cell r="M3492">
            <v>38125</v>
          </cell>
        </row>
        <row r="3493">
          <cell r="B3493" t="str">
            <v>MW - A 380 Alloy</v>
          </cell>
          <cell r="F3493">
            <v>1895.9559999999999</v>
          </cell>
          <cell r="M3493">
            <v>38127</v>
          </cell>
        </row>
        <row r="3494">
          <cell r="B3494" t="str">
            <v>MW - A 380 Alloy</v>
          </cell>
          <cell r="F3494">
            <v>1895.9559999999999</v>
          </cell>
          <cell r="M3494">
            <v>38131</v>
          </cell>
        </row>
        <row r="3495">
          <cell r="B3495" t="str">
            <v>MW - A 380 Alloy</v>
          </cell>
          <cell r="F3495">
            <v>1884.933</v>
          </cell>
          <cell r="M3495">
            <v>38134</v>
          </cell>
        </row>
        <row r="3496">
          <cell r="B3496" t="str">
            <v>MW - A 380 Alloy</v>
          </cell>
          <cell r="F3496">
            <v>1873.91</v>
          </cell>
          <cell r="M3496">
            <v>38139</v>
          </cell>
        </row>
        <row r="3497">
          <cell r="B3497" t="str">
            <v>MW - A 380 Alloy</v>
          </cell>
          <cell r="F3497">
            <v>1829.818</v>
          </cell>
          <cell r="M3497">
            <v>38145</v>
          </cell>
        </row>
        <row r="3498">
          <cell r="B3498" t="str">
            <v>MW - A 380 Alloy</v>
          </cell>
          <cell r="F3498">
            <v>1807.7719999999999</v>
          </cell>
          <cell r="M3498">
            <v>38148</v>
          </cell>
        </row>
        <row r="3499">
          <cell r="B3499" t="str">
            <v>MW - A 380 Alloy</v>
          </cell>
          <cell r="F3499">
            <v>1774.703</v>
          </cell>
          <cell r="M3499">
            <v>38153</v>
          </cell>
        </row>
        <row r="3500">
          <cell r="B3500" t="str">
            <v>MW - A 380 Alloy</v>
          </cell>
          <cell r="F3500">
            <v>1774.703</v>
          </cell>
          <cell r="M3500">
            <v>38156</v>
          </cell>
        </row>
        <row r="3501">
          <cell r="B3501" t="str">
            <v>MW - A 380 Alloy</v>
          </cell>
          <cell r="F3501">
            <v>1774.703</v>
          </cell>
          <cell r="M3501">
            <v>38159</v>
          </cell>
        </row>
        <row r="3502">
          <cell r="B3502" t="str">
            <v>MW - A 380 Alloy</v>
          </cell>
          <cell r="F3502">
            <v>1785.7260000000001</v>
          </cell>
          <cell r="M3502">
            <v>38162</v>
          </cell>
        </row>
        <row r="3503">
          <cell r="B3503" t="str">
            <v>MW - A 380 Alloy</v>
          </cell>
          <cell r="F3503">
            <v>1785.7260000000001</v>
          </cell>
          <cell r="M3503">
            <v>38166</v>
          </cell>
        </row>
        <row r="3504">
          <cell r="B3504" t="str">
            <v>MW - A 380 Alloy</v>
          </cell>
          <cell r="F3504">
            <v>1785.7260000000001</v>
          </cell>
          <cell r="M3504">
            <v>38169</v>
          </cell>
        </row>
        <row r="3505">
          <cell r="B3505" t="str">
            <v>MW - A 380 Alloy</v>
          </cell>
          <cell r="F3505">
            <v>1785.7260000000001</v>
          </cell>
          <cell r="M3505">
            <v>38174</v>
          </cell>
        </row>
        <row r="3506">
          <cell r="B3506" t="str">
            <v>MW - A 380 Alloy</v>
          </cell>
          <cell r="F3506">
            <v>1785.7260000000001</v>
          </cell>
          <cell r="M3506">
            <v>38177</v>
          </cell>
        </row>
        <row r="3507">
          <cell r="B3507" t="str">
            <v>MW - A 380 Alloy</v>
          </cell>
          <cell r="F3507">
            <v>1785.7260000000001</v>
          </cell>
          <cell r="M3507">
            <v>38183</v>
          </cell>
        </row>
        <row r="3508">
          <cell r="B3508" t="str">
            <v>MW - A 380 Alloy</v>
          </cell>
          <cell r="F3508">
            <v>1796.749</v>
          </cell>
          <cell r="M3508">
            <v>38187</v>
          </cell>
        </row>
        <row r="3509">
          <cell r="B3509" t="str">
            <v>MW - A 380 Alloy</v>
          </cell>
          <cell r="F3509">
            <v>1807.77</v>
          </cell>
          <cell r="M3509">
            <v>38194</v>
          </cell>
        </row>
        <row r="3510">
          <cell r="B3510" t="str">
            <v>MW - A 380 Alloy</v>
          </cell>
          <cell r="F3510">
            <v>1807.7719999999999</v>
          </cell>
          <cell r="M3510">
            <v>38197</v>
          </cell>
        </row>
        <row r="3511">
          <cell r="B3511" t="str">
            <v>MW - A 380 Alloy</v>
          </cell>
          <cell r="F3511">
            <v>1807.7719999999999</v>
          </cell>
          <cell r="M3511">
            <v>38202</v>
          </cell>
        </row>
        <row r="3512">
          <cell r="B3512" t="str">
            <v>MW - A 380 Alloy</v>
          </cell>
          <cell r="F3512">
            <v>1807.7719999999999</v>
          </cell>
          <cell r="M3512">
            <v>38204</v>
          </cell>
        </row>
        <row r="3513">
          <cell r="B3513" t="str">
            <v>MW - A 380 Alloy</v>
          </cell>
          <cell r="F3513">
            <v>1807.7719999999999</v>
          </cell>
          <cell r="M3513">
            <v>38210</v>
          </cell>
        </row>
        <row r="3514">
          <cell r="B3514" t="str">
            <v>MW - A 380 Alloy</v>
          </cell>
          <cell r="F3514">
            <v>1807.7719999999999</v>
          </cell>
          <cell r="M3514">
            <v>38212</v>
          </cell>
        </row>
        <row r="3515">
          <cell r="B3515" t="str">
            <v>MW - A 380 Alloy</v>
          </cell>
          <cell r="F3515">
            <v>1807.7719999999999</v>
          </cell>
          <cell r="M3515">
            <v>38217</v>
          </cell>
        </row>
        <row r="3516">
          <cell r="B3516" t="str">
            <v>MW - A 380 Alloy</v>
          </cell>
          <cell r="F3516">
            <v>1807.7719999999999</v>
          </cell>
          <cell r="M3516">
            <v>38219</v>
          </cell>
        </row>
        <row r="3517">
          <cell r="B3517" t="str">
            <v>MW - A 380 Alloy</v>
          </cell>
          <cell r="F3517">
            <v>1796.749</v>
          </cell>
          <cell r="M3517">
            <v>38225</v>
          </cell>
        </row>
        <row r="3518">
          <cell r="B3518" t="str">
            <v>MW - A 380 Alloy</v>
          </cell>
          <cell r="F3518">
            <v>1796.749</v>
          </cell>
          <cell r="M3518">
            <v>38226</v>
          </cell>
        </row>
        <row r="3519">
          <cell r="B3519" t="str">
            <v>MW - A 380 Alloy</v>
          </cell>
          <cell r="F3519">
            <v>1785.7260000000001</v>
          </cell>
          <cell r="M3519">
            <v>38230</v>
          </cell>
        </row>
        <row r="3520">
          <cell r="B3520" t="str">
            <v>MW - A 380 Alloy</v>
          </cell>
          <cell r="F3520">
            <v>1785.7260000000001</v>
          </cell>
          <cell r="M3520">
            <v>38233</v>
          </cell>
        </row>
        <row r="3521">
          <cell r="B3521" t="str">
            <v>MW - A 380 Alloy</v>
          </cell>
          <cell r="F3521">
            <v>1785.7260000000001</v>
          </cell>
          <cell r="M3521">
            <v>38240</v>
          </cell>
        </row>
        <row r="3522">
          <cell r="B3522" t="str">
            <v>MW - A 380 Alloy</v>
          </cell>
          <cell r="F3522">
            <v>1796.749</v>
          </cell>
          <cell r="M3522">
            <v>38246</v>
          </cell>
        </row>
        <row r="3523">
          <cell r="B3523" t="str">
            <v>MW - A 380 Alloy</v>
          </cell>
          <cell r="F3523">
            <v>1774.703</v>
          </cell>
          <cell r="M3523">
            <v>38251</v>
          </cell>
        </row>
        <row r="3524">
          <cell r="B3524" t="str">
            <v>MW - A 380 Alloy</v>
          </cell>
          <cell r="F3524">
            <v>1785.7260000000001</v>
          </cell>
          <cell r="M3524">
            <v>38257</v>
          </cell>
        </row>
        <row r="3525">
          <cell r="B3525" t="str">
            <v>MW - A 380 Alloy</v>
          </cell>
          <cell r="F3525">
            <v>1785.7260000000001</v>
          </cell>
          <cell r="M3525">
            <v>38260</v>
          </cell>
        </row>
        <row r="3526">
          <cell r="B3526" t="str">
            <v>MW - A 380 Alloy</v>
          </cell>
          <cell r="F3526">
            <v>1785.7260000000001</v>
          </cell>
          <cell r="M3526">
            <v>38264</v>
          </cell>
        </row>
        <row r="3527">
          <cell r="B3527" t="str">
            <v>MW - A 380 Alloy</v>
          </cell>
          <cell r="F3527">
            <v>1785.7260000000001</v>
          </cell>
          <cell r="M3527">
            <v>38267</v>
          </cell>
        </row>
        <row r="3528">
          <cell r="B3528" t="str">
            <v>MW - A 380 Alloy</v>
          </cell>
          <cell r="F3528">
            <v>1796.749</v>
          </cell>
          <cell r="M3528">
            <v>38274</v>
          </cell>
        </row>
        <row r="3529">
          <cell r="B3529" t="str">
            <v>MW - A 380 Alloy</v>
          </cell>
          <cell r="F3529">
            <v>1818.7950000000001</v>
          </cell>
          <cell r="M3529">
            <v>38278</v>
          </cell>
        </row>
        <row r="3530">
          <cell r="B3530" t="str">
            <v>MW - A 380 Alloy</v>
          </cell>
          <cell r="F3530">
            <v>1818.7950000000001</v>
          </cell>
          <cell r="M3530">
            <v>38282</v>
          </cell>
        </row>
        <row r="3531">
          <cell r="B3531" t="str">
            <v>MW - A 380 Alloy</v>
          </cell>
          <cell r="F3531">
            <v>1807.7719999999999</v>
          </cell>
          <cell r="M3531">
            <v>38289</v>
          </cell>
        </row>
        <row r="3532">
          <cell r="B3532" t="str">
            <v>MW - A 380 Alloy</v>
          </cell>
          <cell r="F3532">
            <v>1807.7719999999999</v>
          </cell>
          <cell r="M3532">
            <v>38293</v>
          </cell>
        </row>
        <row r="3533">
          <cell r="B3533" t="str">
            <v>MW - A 380 Alloy</v>
          </cell>
          <cell r="F3533">
            <v>1829.818</v>
          </cell>
          <cell r="M3533">
            <v>38300</v>
          </cell>
        </row>
        <row r="3534">
          <cell r="B3534" t="str">
            <v>MW - A 380 Alloy</v>
          </cell>
          <cell r="F3534">
            <v>1829.818</v>
          </cell>
          <cell r="M3534">
            <v>38302</v>
          </cell>
        </row>
        <row r="3535">
          <cell r="B3535" t="str">
            <v>MW - A 380 Alloy</v>
          </cell>
          <cell r="F3535">
            <v>1829.818</v>
          </cell>
          <cell r="M3535">
            <v>38314</v>
          </cell>
        </row>
        <row r="3536">
          <cell r="B3536" t="str">
            <v>MW - A 380 Alloy</v>
          </cell>
          <cell r="F3536">
            <v>1829.818</v>
          </cell>
          <cell r="M3536">
            <v>38320</v>
          </cell>
        </row>
        <row r="3537">
          <cell r="B3537" t="str">
            <v>MW - A 380 Alloy</v>
          </cell>
          <cell r="F3537">
            <v>1807.7719999999999</v>
          </cell>
          <cell r="M3537">
            <v>38324</v>
          </cell>
        </row>
        <row r="3538">
          <cell r="B3538" t="str">
            <v>MW - A 380 Alloy</v>
          </cell>
          <cell r="F3538">
            <v>1818.7950000000001</v>
          </cell>
          <cell r="M3538">
            <v>38327</v>
          </cell>
        </row>
        <row r="3539">
          <cell r="B3539" t="str">
            <v>MW - A 380 Alloy</v>
          </cell>
          <cell r="F3539">
            <v>1818.7950000000001</v>
          </cell>
          <cell r="M3539">
            <v>38335</v>
          </cell>
        </row>
        <row r="3540">
          <cell r="B3540" t="str">
            <v>MW - A 380 Alloy</v>
          </cell>
          <cell r="F3540">
            <v>1818.7950000000001</v>
          </cell>
          <cell r="M3540">
            <v>38338</v>
          </cell>
        </row>
        <row r="3541">
          <cell r="B3541" t="str">
            <v>MW - A 380 Alloy</v>
          </cell>
          <cell r="F3541">
            <v>1807.7719999999999</v>
          </cell>
          <cell r="M3541">
            <v>38342</v>
          </cell>
        </row>
        <row r="3542">
          <cell r="B3542" t="str">
            <v>MW - A 380 Alloy</v>
          </cell>
          <cell r="F3542">
            <v>1818.7950000000001</v>
          </cell>
          <cell r="M3542">
            <v>38345</v>
          </cell>
        </row>
        <row r="3543">
          <cell r="B3543" t="str">
            <v>MW - A 380 Alloy</v>
          </cell>
          <cell r="F3543">
            <v>1818.7950000000001</v>
          </cell>
          <cell r="M3543">
            <v>38352</v>
          </cell>
        </row>
        <row r="3544">
          <cell r="B3544" t="str">
            <v>MW 319</v>
          </cell>
          <cell r="F3544">
            <v>1984</v>
          </cell>
          <cell r="M3544">
            <v>38071</v>
          </cell>
        </row>
        <row r="3545">
          <cell r="B3545" t="str">
            <v>MW 319</v>
          </cell>
          <cell r="F3545">
            <v>1984.14</v>
          </cell>
          <cell r="M3545">
            <v>38076</v>
          </cell>
        </row>
        <row r="3546">
          <cell r="B3546" t="str">
            <v>MW 319</v>
          </cell>
          <cell r="F3546">
            <v>2006.18</v>
          </cell>
          <cell r="M3546">
            <v>38079</v>
          </cell>
        </row>
        <row r="3547">
          <cell r="B3547" t="str">
            <v>MW 319</v>
          </cell>
          <cell r="F3547">
            <v>2006.1859999999999</v>
          </cell>
          <cell r="M3547">
            <v>38083</v>
          </cell>
        </row>
        <row r="3548">
          <cell r="B3548" t="str">
            <v>MW 319</v>
          </cell>
          <cell r="F3548">
            <v>2006.1859999999999</v>
          </cell>
          <cell r="M3548">
            <v>38084</v>
          </cell>
        </row>
        <row r="3549">
          <cell r="B3549" t="str">
            <v>MW 319</v>
          </cell>
          <cell r="F3549">
            <v>2006.1859999999999</v>
          </cell>
          <cell r="M3549">
            <v>38089</v>
          </cell>
        </row>
        <row r="3550">
          <cell r="B3550" t="str">
            <v>MW 319</v>
          </cell>
          <cell r="F3550">
            <v>2006.1859999999999</v>
          </cell>
          <cell r="M3550">
            <v>38092</v>
          </cell>
        </row>
        <row r="3551">
          <cell r="B3551" t="str">
            <v>MW 319</v>
          </cell>
          <cell r="F3551">
            <v>2006.1859999999999</v>
          </cell>
          <cell r="M3551">
            <v>38096</v>
          </cell>
        </row>
        <row r="3552">
          <cell r="B3552" t="str">
            <v>MW 319</v>
          </cell>
          <cell r="F3552">
            <v>2006.19</v>
          </cell>
          <cell r="M3552">
            <v>38099</v>
          </cell>
        </row>
        <row r="3553">
          <cell r="B3553" t="str">
            <v>MW 319</v>
          </cell>
          <cell r="F3553">
            <v>2006.1859999999999</v>
          </cell>
          <cell r="M3553">
            <v>38104</v>
          </cell>
        </row>
        <row r="3554">
          <cell r="B3554" t="str">
            <v>MW 319</v>
          </cell>
          <cell r="F3554">
            <v>2006.1859999999999</v>
          </cell>
          <cell r="M3554">
            <v>38106</v>
          </cell>
        </row>
        <row r="3555">
          <cell r="B3555" t="str">
            <v>MW 319</v>
          </cell>
          <cell r="F3555">
            <v>2006.18</v>
          </cell>
          <cell r="M3555">
            <v>38111</v>
          </cell>
        </row>
        <row r="3556">
          <cell r="B3556" t="str">
            <v>MW 319</v>
          </cell>
          <cell r="F3556">
            <v>2006.1859999999999</v>
          </cell>
          <cell r="M3556">
            <v>38117</v>
          </cell>
        </row>
        <row r="3557">
          <cell r="B3557" t="str">
            <v>MW 319</v>
          </cell>
          <cell r="F3557">
            <v>2006.1859999999999</v>
          </cell>
          <cell r="M3557">
            <v>38118</v>
          </cell>
        </row>
        <row r="3558">
          <cell r="B3558" t="str">
            <v>MW 319</v>
          </cell>
          <cell r="F3558">
            <v>1984.14</v>
          </cell>
          <cell r="M3558">
            <v>38120</v>
          </cell>
        </row>
        <row r="3559">
          <cell r="B3559" t="str">
            <v>MW 319</v>
          </cell>
          <cell r="F3559">
            <v>1984.14</v>
          </cell>
          <cell r="M3559">
            <v>38124</v>
          </cell>
        </row>
        <row r="3560">
          <cell r="B3560" t="str">
            <v>MW 319</v>
          </cell>
          <cell r="F3560">
            <v>1962.0940000000001</v>
          </cell>
          <cell r="M3560">
            <v>38127</v>
          </cell>
        </row>
        <row r="3561">
          <cell r="B3561" t="str">
            <v>MW 319</v>
          </cell>
          <cell r="F3561">
            <v>1940.048</v>
          </cell>
          <cell r="M3561">
            <v>38131</v>
          </cell>
        </row>
        <row r="3562">
          <cell r="B3562" t="str">
            <v>MW 319</v>
          </cell>
          <cell r="F3562">
            <v>1929.0250000000001</v>
          </cell>
          <cell r="M3562">
            <v>38134</v>
          </cell>
        </row>
        <row r="3563">
          <cell r="B3563" t="str">
            <v>MW 319</v>
          </cell>
          <cell r="F3563">
            <v>1918.002</v>
          </cell>
          <cell r="M3563">
            <v>38139</v>
          </cell>
        </row>
        <row r="3564">
          <cell r="B3564" t="str">
            <v>MW 319</v>
          </cell>
          <cell r="F3564">
            <v>1895.9559999999999</v>
          </cell>
          <cell r="M3564">
            <v>38145</v>
          </cell>
        </row>
        <row r="3565">
          <cell r="B3565" t="str">
            <v>MW 319</v>
          </cell>
          <cell r="F3565">
            <v>1895.9559999999999</v>
          </cell>
          <cell r="M3565">
            <v>38148</v>
          </cell>
        </row>
        <row r="3566">
          <cell r="B3566" t="str">
            <v>MW 319</v>
          </cell>
          <cell r="F3566">
            <v>1884.933</v>
          </cell>
          <cell r="M3566">
            <v>38153</v>
          </cell>
        </row>
        <row r="3567">
          <cell r="B3567" t="str">
            <v>MW 319</v>
          </cell>
          <cell r="F3567">
            <v>1873.91</v>
          </cell>
          <cell r="M3567">
            <v>38156</v>
          </cell>
        </row>
        <row r="3568">
          <cell r="B3568" t="str">
            <v>MW 319</v>
          </cell>
          <cell r="F3568">
            <v>1851.864</v>
          </cell>
          <cell r="M3568">
            <v>38159</v>
          </cell>
        </row>
        <row r="3569">
          <cell r="B3569" t="str">
            <v>MW 319</v>
          </cell>
          <cell r="F3569">
            <v>1829.818</v>
          </cell>
          <cell r="M3569">
            <v>38162</v>
          </cell>
        </row>
        <row r="3570">
          <cell r="B3570" t="str">
            <v>MW 319</v>
          </cell>
          <cell r="F3570">
            <v>1851.864</v>
          </cell>
          <cell r="M3570">
            <v>38166</v>
          </cell>
        </row>
        <row r="3571">
          <cell r="B3571" t="str">
            <v>MW 319</v>
          </cell>
          <cell r="F3571">
            <v>1851.864</v>
          </cell>
          <cell r="M3571">
            <v>38169</v>
          </cell>
        </row>
        <row r="3572">
          <cell r="B3572" t="str">
            <v>MW 319</v>
          </cell>
          <cell r="F3572">
            <v>1851.864</v>
          </cell>
          <cell r="M3572">
            <v>38174</v>
          </cell>
        </row>
        <row r="3573">
          <cell r="B3573" t="str">
            <v>MW 319</v>
          </cell>
          <cell r="F3573">
            <v>1851.864</v>
          </cell>
          <cell r="M3573">
            <v>38177</v>
          </cell>
        </row>
        <row r="3574">
          <cell r="B3574" t="str">
            <v>MW 319</v>
          </cell>
          <cell r="F3574">
            <v>1851.864</v>
          </cell>
          <cell r="M3574">
            <v>38183</v>
          </cell>
        </row>
        <row r="3575">
          <cell r="B3575" t="str">
            <v>MW 319</v>
          </cell>
          <cell r="F3575">
            <v>1851.864</v>
          </cell>
          <cell r="M3575">
            <v>38187</v>
          </cell>
        </row>
        <row r="3576">
          <cell r="B3576" t="str">
            <v>MW 319</v>
          </cell>
          <cell r="F3576">
            <v>1851.86</v>
          </cell>
          <cell r="M3576">
            <v>38194</v>
          </cell>
        </row>
        <row r="3577">
          <cell r="B3577" t="str">
            <v>MW 319</v>
          </cell>
          <cell r="F3577">
            <v>1851.864</v>
          </cell>
          <cell r="M3577">
            <v>38197</v>
          </cell>
        </row>
        <row r="3578">
          <cell r="B3578" t="str">
            <v>MW 319</v>
          </cell>
          <cell r="F3578">
            <v>1851.864</v>
          </cell>
          <cell r="M3578">
            <v>38202</v>
          </cell>
        </row>
        <row r="3579">
          <cell r="B3579" t="str">
            <v>MW 319</v>
          </cell>
          <cell r="F3579">
            <v>1851.864</v>
          </cell>
          <cell r="M3579">
            <v>38204</v>
          </cell>
        </row>
        <row r="3580">
          <cell r="B3580" t="str">
            <v>MW 319</v>
          </cell>
          <cell r="F3580">
            <v>1851.864</v>
          </cell>
          <cell r="M3580">
            <v>38210</v>
          </cell>
        </row>
        <row r="3581">
          <cell r="B3581" t="str">
            <v>MW 319</v>
          </cell>
          <cell r="F3581">
            <v>1873.91</v>
          </cell>
          <cell r="M3581">
            <v>38212</v>
          </cell>
        </row>
        <row r="3582">
          <cell r="B3582" t="str">
            <v>MW 319</v>
          </cell>
          <cell r="F3582">
            <v>1873.91</v>
          </cell>
          <cell r="M3582">
            <v>38217</v>
          </cell>
        </row>
        <row r="3583">
          <cell r="B3583" t="str">
            <v>MW 319</v>
          </cell>
          <cell r="F3583">
            <v>1873.91</v>
          </cell>
          <cell r="M3583">
            <v>38219</v>
          </cell>
        </row>
        <row r="3584">
          <cell r="B3584" t="str">
            <v>MW 319</v>
          </cell>
          <cell r="F3584">
            <v>1873.91</v>
          </cell>
          <cell r="M3584">
            <v>38225</v>
          </cell>
        </row>
        <row r="3585">
          <cell r="B3585" t="str">
            <v>MW 319</v>
          </cell>
          <cell r="F3585">
            <v>1851.864</v>
          </cell>
          <cell r="M3585">
            <v>38226</v>
          </cell>
        </row>
        <row r="3586">
          <cell r="B3586" t="str">
            <v>MW 319</v>
          </cell>
          <cell r="F3586">
            <v>1851.864</v>
          </cell>
          <cell r="M3586">
            <v>38230</v>
          </cell>
        </row>
        <row r="3587">
          <cell r="B3587" t="str">
            <v>MW 319</v>
          </cell>
          <cell r="F3587">
            <v>1851.864</v>
          </cell>
          <cell r="M3587">
            <v>38233</v>
          </cell>
        </row>
        <row r="3588">
          <cell r="B3588" t="str">
            <v>MW 319</v>
          </cell>
          <cell r="F3588">
            <v>1851.864</v>
          </cell>
          <cell r="M3588">
            <v>38240</v>
          </cell>
        </row>
        <row r="3589">
          <cell r="B3589" t="str">
            <v>MW 319</v>
          </cell>
          <cell r="F3589">
            <v>1851.864</v>
          </cell>
          <cell r="M3589">
            <v>38246</v>
          </cell>
        </row>
        <row r="3590">
          <cell r="B3590" t="str">
            <v>MW 319</v>
          </cell>
          <cell r="F3590">
            <v>1851.864</v>
          </cell>
          <cell r="M3590">
            <v>38251</v>
          </cell>
        </row>
        <row r="3591">
          <cell r="B3591" t="str">
            <v>MW 319</v>
          </cell>
          <cell r="F3591">
            <v>1851.864</v>
          </cell>
          <cell r="M3591">
            <v>38257</v>
          </cell>
        </row>
        <row r="3592">
          <cell r="B3592" t="str">
            <v>MW 319</v>
          </cell>
          <cell r="F3592">
            <v>1851.864</v>
          </cell>
          <cell r="M3592">
            <v>38260</v>
          </cell>
        </row>
        <row r="3593">
          <cell r="B3593" t="str">
            <v>MW 319</v>
          </cell>
          <cell r="F3593">
            <v>1851.864</v>
          </cell>
          <cell r="M3593">
            <v>38264</v>
          </cell>
        </row>
        <row r="3594">
          <cell r="B3594" t="str">
            <v>MW 319</v>
          </cell>
          <cell r="F3594">
            <v>1851.864</v>
          </cell>
          <cell r="M3594">
            <v>38267</v>
          </cell>
        </row>
        <row r="3595">
          <cell r="B3595" t="str">
            <v>MW 319</v>
          </cell>
          <cell r="F3595">
            <v>1873.91</v>
          </cell>
          <cell r="M3595">
            <v>38274</v>
          </cell>
        </row>
        <row r="3596">
          <cell r="B3596" t="str">
            <v>MW 319</v>
          </cell>
          <cell r="F3596">
            <v>1873.91</v>
          </cell>
          <cell r="M3596">
            <v>38278</v>
          </cell>
        </row>
        <row r="3597">
          <cell r="B3597" t="str">
            <v>MW 319</v>
          </cell>
          <cell r="F3597">
            <v>1895.9559999999999</v>
          </cell>
          <cell r="M3597">
            <v>38282</v>
          </cell>
        </row>
        <row r="3598">
          <cell r="B3598" t="str">
            <v>MW 319</v>
          </cell>
          <cell r="F3598">
            <v>1895.9559999999999</v>
          </cell>
          <cell r="M3598">
            <v>38289</v>
          </cell>
        </row>
        <row r="3599">
          <cell r="B3599" t="str">
            <v>MW 319</v>
          </cell>
          <cell r="F3599">
            <v>1895.9559999999999</v>
          </cell>
          <cell r="M3599">
            <v>38292</v>
          </cell>
        </row>
        <row r="3600">
          <cell r="B3600" t="str">
            <v>MW 319</v>
          </cell>
          <cell r="F3600">
            <v>1895.96</v>
          </cell>
          <cell r="M3600">
            <v>38309</v>
          </cell>
        </row>
        <row r="3601">
          <cell r="B3601" t="str">
            <v>MW 319</v>
          </cell>
          <cell r="F3601">
            <v>1895.9559999999999</v>
          </cell>
          <cell r="M3601">
            <v>38314</v>
          </cell>
        </row>
        <row r="3602">
          <cell r="B3602" t="str">
            <v>MW 319</v>
          </cell>
          <cell r="F3602">
            <v>1895.9559999999999</v>
          </cell>
          <cell r="M3602">
            <v>38320</v>
          </cell>
        </row>
        <row r="3603">
          <cell r="B3603" t="str">
            <v>MW 319</v>
          </cell>
          <cell r="F3603">
            <v>1884.933</v>
          </cell>
          <cell r="M3603">
            <v>38324</v>
          </cell>
        </row>
        <row r="3604">
          <cell r="B3604" t="str">
            <v>MW 319</v>
          </cell>
          <cell r="F3604">
            <v>1873.91</v>
          </cell>
          <cell r="M3604">
            <v>38327</v>
          </cell>
        </row>
        <row r="3605">
          <cell r="B3605" t="str">
            <v>MW 319</v>
          </cell>
          <cell r="F3605">
            <v>1895.9559999999999</v>
          </cell>
          <cell r="M3605">
            <v>38334</v>
          </cell>
        </row>
        <row r="3606">
          <cell r="B3606" t="str">
            <v>MW 319</v>
          </cell>
          <cell r="F3606">
            <v>1895.9559999999999</v>
          </cell>
          <cell r="M3606">
            <v>38338</v>
          </cell>
        </row>
        <row r="3607">
          <cell r="B3607" t="str">
            <v>MW 319</v>
          </cell>
          <cell r="F3607">
            <v>1873.91</v>
          </cell>
          <cell r="M3607">
            <v>38342</v>
          </cell>
        </row>
        <row r="3608">
          <cell r="B3608" t="str">
            <v>MW 319</v>
          </cell>
          <cell r="F3608">
            <v>1873.91</v>
          </cell>
          <cell r="M3608">
            <v>38345</v>
          </cell>
        </row>
        <row r="3609">
          <cell r="B3609" t="str">
            <v>MW 319</v>
          </cell>
          <cell r="F3609">
            <v>1895.9559999999999</v>
          </cell>
          <cell r="M3609">
            <v>38352</v>
          </cell>
        </row>
        <row r="3610">
          <cell r="B3610" t="str">
            <v>MW Cash Premium</v>
          </cell>
          <cell r="F3610">
            <v>4.2500000000000003E-2</v>
          </cell>
          <cell r="M3610">
            <v>37623</v>
          </cell>
        </row>
        <row r="3611">
          <cell r="B3611" t="str">
            <v>MW Cash Premium</v>
          </cell>
          <cell r="F3611">
            <v>4.2999999999999997E-2</v>
          </cell>
          <cell r="M3611">
            <v>37624</v>
          </cell>
        </row>
        <row r="3612">
          <cell r="B3612" t="str">
            <v>MW Cash Premium</v>
          </cell>
          <cell r="F3612">
            <v>4.2999999999999997E-2</v>
          </cell>
          <cell r="M3612">
            <v>37627</v>
          </cell>
        </row>
        <row r="3613">
          <cell r="B3613" t="str">
            <v>MW Cash Premium</v>
          </cell>
          <cell r="F3613">
            <v>4.3999999999999997E-2</v>
          </cell>
          <cell r="M3613">
            <v>37628</v>
          </cell>
        </row>
        <row r="3614">
          <cell r="B3614" t="str">
            <v>MW Cash Premium</v>
          </cell>
          <cell r="F3614">
            <v>4.3999999999999997E-2</v>
          </cell>
          <cell r="M3614">
            <v>37629</v>
          </cell>
        </row>
        <row r="3615">
          <cell r="B3615" t="str">
            <v>MW Cash Premium</v>
          </cell>
          <cell r="F3615">
            <v>4.3999999999999997E-2</v>
          </cell>
          <cell r="M3615">
            <v>37630</v>
          </cell>
        </row>
        <row r="3616">
          <cell r="B3616" t="str">
            <v>MW Cash Premium</v>
          </cell>
          <cell r="F3616">
            <v>4.3999999999999997E-2</v>
          </cell>
          <cell r="M3616">
            <v>37631</v>
          </cell>
        </row>
        <row r="3617">
          <cell r="B3617" t="str">
            <v>MW Cash Premium</v>
          </cell>
          <cell r="F3617">
            <v>4.3999999999999997E-2</v>
          </cell>
          <cell r="M3617">
            <v>37634</v>
          </cell>
        </row>
        <row r="3618">
          <cell r="B3618" t="str">
            <v>MW Cash Premium</v>
          </cell>
          <cell r="F3618">
            <v>4.3999999999999997E-2</v>
          </cell>
          <cell r="M3618">
            <v>37635</v>
          </cell>
        </row>
        <row r="3619">
          <cell r="B3619" t="str">
            <v>MW Cash Premium</v>
          </cell>
          <cell r="F3619">
            <v>4.3999999999999997E-2</v>
          </cell>
          <cell r="M3619">
            <v>37636</v>
          </cell>
        </row>
        <row r="3620">
          <cell r="B3620" t="str">
            <v>MW Cash Premium</v>
          </cell>
          <cell r="F3620">
            <v>4.5999999999999999E-2</v>
          </cell>
          <cell r="M3620">
            <v>37637</v>
          </cell>
        </row>
        <row r="3621">
          <cell r="B3621" t="str">
            <v>MW Cash Premium</v>
          </cell>
          <cell r="F3621">
            <v>4.5999999999999999E-2</v>
          </cell>
          <cell r="M3621">
            <v>37638</v>
          </cell>
        </row>
        <row r="3622">
          <cell r="B3622" t="str">
            <v>MW Cash Premium</v>
          </cell>
          <cell r="F3622">
            <v>4.5999999999999999E-2</v>
          </cell>
          <cell r="M3622">
            <v>37641</v>
          </cell>
        </row>
        <row r="3623">
          <cell r="B3623" t="str">
            <v>MW Cash Premium</v>
          </cell>
          <cell r="F3623">
            <v>4.5999999999999999E-2</v>
          </cell>
          <cell r="M3623">
            <v>37642</v>
          </cell>
        </row>
        <row r="3624">
          <cell r="B3624" t="str">
            <v>MW Cash Premium</v>
          </cell>
          <cell r="F3624">
            <v>4.5999999999999999E-2</v>
          </cell>
          <cell r="M3624">
            <v>37643</v>
          </cell>
        </row>
        <row r="3625">
          <cell r="B3625" t="str">
            <v>MW Cash Premium</v>
          </cell>
          <cell r="F3625">
            <v>4.5999999999999999E-2</v>
          </cell>
          <cell r="M3625">
            <v>37644</v>
          </cell>
        </row>
        <row r="3626">
          <cell r="B3626" t="str">
            <v>MW Cash Premium</v>
          </cell>
          <cell r="F3626">
            <v>4.7500000000000001E-2</v>
          </cell>
          <cell r="M3626">
            <v>37645</v>
          </cell>
        </row>
        <row r="3627">
          <cell r="B3627" t="str">
            <v>MW Cash Premium</v>
          </cell>
          <cell r="F3627">
            <v>4.7500000000000001E-2</v>
          </cell>
          <cell r="M3627">
            <v>37648</v>
          </cell>
        </row>
        <row r="3628">
          <cell r="B3628" t="str">
            <v>MW Cash Premium</v>
          </cell>
          <cell r="F3628">
            <v>4.7500000000000001E-2</v>
          </cell>
          <cell r="M3628">
            <v>37649</v>
          </cell>
        </row>
        <row r="3629">
          <cell r="B3629" t="str">
            <v>MW Cash Premium</v>
          </cell>
          <cell r="F3629">
            <v>4.7500000000000001E-2</v>
          </cell>
          <cell r="M3629">
            <v>37650</v>
          </cell>
        </row>
        <row r="3630">
          <cell r="B3630" t="str">
            <v>MW Cash Premium</v>
          </cell>
          <cell r="F3630">
            <v>4.8000000000000001E-2</v>
          </cell>
          <cell r="M3630">
            <v>37651</v>
          </cell>
        </row>
        <row r="3631">
          <cell r="B3631" t="str">
            <v>MW Cash Premium</v>
          </cell>
          <cell r="F3631">
            <v>4.8000000000000001E-2</v>
          </cell>
          <cell r="M3631">
            <v>37652</v>
          </cell>
        </row>
        <row r="3632">
          <cell r="B3632" t="str">
            <v>MW Cash Premium</v>
          </cell>
          <cell r="F3632">
            <v>4.8500000000000001E-2</v>
          </cell>
          <cell r="M3632">
            <v>37655</v>
          </cell>
        </row>
        <row r="3633">
          <cell r="B3633" t="str">
            <v>MW Cash Premium</v>
          </cell>
          <cell r="F3633">
            <v>4.8500000000000001E-2</v>
          </cell>
          <cell r="M3633">
            <v>37656</v>
          </cell>
        </row>
        <row r="3634">
          <cell r="B3634" t="str">
            <v>MW Cash Premium</v>
          </cell>
          <cell r="F3634">
            <v>4.8500000000000001E-2</v>
          </cell>
          <cell r="M3634">
            <v>37657</v>
          </cell>
        </row>
        <row r="3635">
          <cell r="B3635" t="str">
            <v>MW Cash Premium</v>
          </cell>
          <cell r="F3635">
            <v>4.9000000000000002E-2</v>
          </cell>
          <cell r="M3635">
            <v>37658</v>
          </cell>
        </row>
        <row r="3636">
          <cell r="B3636" t="str">
            <v>MW Cash Premium</v>
          </cell>
          <cell r="F3636">
            <v>4.9000000000000002E-2</v>
          </cell>
          <cell r="M3636">
            <v>37659</v>
          </cell>
        </row>
        <row r="3637">
          <cell r="B3637" t="str">
            <v>MW Cash Premium</v>
          </cell>
          <cell r="F3637">
            <v>4.9000000000000002E-2</v>
          </cell>
          <cell r="M3637">
            <v>37662</v>
          </cell>
        </row>
        <row r="3638">
          <cell r="B3638" t="str">
            <v>MW Cash Premium</v>
          </cell>
          <cell r="F3638">
            <v>4.9000000000000002E-2</v>
          </cell>
          <cell r="M3638">
            <v>37663</v>
          </cell>
        </row>
        <row r="3639">
          <cell r="B3639" t="str">
            <v>MW Cash Premium</v>
          </cell>
          <cell r="F3639">
            <v>4.9000000000000002E-2</v>
          </cell>
          <cell r="M3639">
            <v>37664</v>
          </cell>
        </row>
        <row r="3640">
          <cell r="B3640" t="str">
            <v>MW Cash Premium</v>
          </cell>
          <cell r="F3640">
            <v>4.9000000000000002E-2</v>
          </cell>
          <cell r="M3640">
            <v>37665</v>
          </cell>
        </row>
        <row r="3641">
          <cell r="B3641" t="str">
            <v>MW Cash Premium</v>
          </cell>
          <cell r="F3641">
            <v>4.9000000000000002E-2</v>
          </cell>
          <cell r="M3641">
            <v>37666</v>
          </cell>
        </row>
        <row r="3642">
          <cell r="B3642" t="str">
            <v>MW Cash Premium</v>
          </cell>
          <cell r="F3642">
            <v>4.9000000000000002E-2</v>
          </cell>
          <cell r="M3642">
            <v>37669</v>
          </cell>
        </row>
        <row r="3643">
          <cell r="B3643" t="str">
            <v>MW Cash Premium</v>
          </cell>
          <cell r="F3643">
            <v>4.9000000000000002E-2</v>
          </cell>
          <cell r="M3643">
            <v>37670</v>
          </cell>
        </row>
        <row r="3644">
          <cell r="B3644" t="str">
            <v>MW Cash Premium</v>
          </cell>
          <cell r="F3644">
            <v>4.9500000000000002E-2</v>
          </cell>
          <cell r="M3644">
            <v>37671</v>
          </cell>
        </row>
        <row r="3645">
          <cell r="B3645" t="str">
            <v>MW Cash Premium</v>
          </cell>
          <cell r="F3645">
            <v>4.9500000000000002E-2</v>
          </cell>
          <cell r="M3645">
            <v>37672</v>
          </cell>
        </row>
        <row r="3646">
          <cell r="B3646" t="str">
            <v>MW Cash Premium</v>
          </cell>
          <cell r="F3646">
            <v>4.9500000000000002E-2</v>
          </cell>
          <cell r="M3646">
            <v>37673</v>
          </cell>
        </row>
        <row r="3647">
          <cell r="B3647" t="str">
            <v>MW Cash Premium</v>
          </cell>
          <cell r="F3647">
            <v>4.9500000000000002E-2</v>
          </cell>
          <cell r="M3647">
            <v>37676</v>
          </cell>
        </row>
        <row r="3648">
          <cell r="B3648" t="str">
            <v>MW Cash Premium</v>
          </cell>
          <cell r="F3648">
            <v>0.05</v>
          </cell>
          <cell r="M3648">
            <v>37677</v>
          </cell>
        </row>
        <row r="3649">
          <cell r="B3649" t="str">
            <v>MW Cash Premium</v>
          </cell>
          <cell r="F3649">
            <v>0.05</v>
          </cell>
          <cell r="M3649">
            <v>37678</v>
          </cell>
        </row>
        <row r="3650">
          <cell r="B3650" t="str">
            <v>MW Cash Premium</v>
          </cell>
          <cell r="F3650">
            <v>0.05</v>
          </cell>
          <cell r="M3650">
            <v>37679</v>
          </cell>
        </row>
        <row r="3651">
          <cell r="B3651" t="str">
            <v>MW Cash Premium</v>
          </cell>
          <cell r="F3651">
            <v>0.05</v>
          </cell>
          <cell r="M3651">
            <v>37680</v>
          </cell>
        </row>
        <row r="3652">
          <cell r="B3652" t="str">
            <v>MW Cash Premium</v>
          </cell>
          <cell r="F3652">
            <v>0.05</v>
          </cell>
          <cell r="M3652">
            <v>37683</v>
          </cell>
        </row>
        <row r="3653">
          <cell r="B3653" t="str">
            <v>MW Cash Premium</v>
          </cell>
          <cell r="F3653">
            <v>0.05</v>
          </cell>
          <cell r="M3653">
            <v>37684</v>
          </cell>
        </row>
        <row r="3654">
          <cell r="B3654" t="str">
            <v>MW Cash Premium</v>
          </cell>
          <cell r="F3654">
            <v>0.05</v>
          </cell>
          <cell r="M3654">
            <v>37685</v>
          </cell>
        </row>
        <row r="3655">
          <cell r="B3655" t="str">
            <v>MW Cash Premium</v>
          </cell>
          <cell r="F3655">
            <v>4.9000000000000002E-2</v>
          </cell>
          <cell r="M3655">
            <v>37686</v>
          </cell>
        </row>
        <row r="3656">
          <cell r="B3656" t="str">
            <v>MW Cash Premium</v>
          </cell>
          <cell r="F3656">
            <v>4.9000000000000002E-2</v>
          </cell>
          <cell r="M3656">
            <v>37687</v>
          </cell>
        </row>
        <row r="3657">
          <cell r="B3657" t="str">
            <v>MW Cash Premium</v>
          </cell>
          <cell r="F3657">
            <v>4.9000000000000002E-2</v>
          </cell>
          <cell r="M3657">
            <v>37690</v>
          </cell>
        </row>
        <row r="3658">
          <cell r="B3658" t="str">
            <v>MW Cash Premium</v>
          </cell>
          <cell r="F3658">
            <v>4.8000000000000001E-2</v>
          </cell>
          <cell r="M3658">
            <v>37691</v>
          </cell>
        </row>
        <row r="3659">
          <cell r="B3659" t="str">
            <v>MW Cash Premium</v>
          </cell>
          <cell r="F3659">
            <v>4.8000000000000001E-2</v>
          </cell>
          <cell r="M3659">
            <v>37692</v>
          </cell>
        </row>
        <row r="3660">
          <cell r="B3660" t="str">
            <v>MW Cash Premium</v>
          </cell>
          <cell r="F3660">
            <v>4.786E-2</v>
          </cell>
          <cell r="M3660">
            <v>37693</v>
          </cell>
        </row>
        <row r="3661">
          <cell r="B3661" t="str">
            <v>MW Cash Premium</v>
          </cell>
          <cell r="F3661">
            <v>4.8000000000000001E-2</v>
          </cell>
          <cell r="M3661">
            <v>37694</v>
          </cell>
        </row>
        <row r="3662">
          <cell r="B3662" t="str">
            <v>MW Cash Premium</v>
          </cell>
          <cell r="F3662">
            <v>4.8000000000000001E-2</v>
          </cell>
          <cell r="M3662">
            <v>37697</v>
          </cell>
        </row>
        <row r="3663">
          <cell r="B3663" t="str">
            <v>MW Cash Premium</v>
          </cell>
          <cell r="F3663">
            <v>4.7E-2</v>
          </cell>
          <cell r="M3663">
            <v>37698</v>
          </cell>
        </row>
        <row r="3664">
          <cell r="B3664" t="str">
            <v>MW Cash Premium</v>
          </cell>
          <cell r="F3664">
            <v>4.7E-2</v>
          </cell>
          <cell r="M3664">
            <v>37699</v>
          </cell>
        </row>
        <row r="3665">
          <cell r="B3665" t="str">
            <v>MW Cash Premium</v>
          </cell>
          <cell r="F3665">
            <v>4.7E-2</v>
          </cell>
          <cell r="M3665">
            <v>37700</v>
          </cell>
        </row>
        <row r="3666">
          <cell r="B3666" t="str">
            <v>MW Cash Premium</v>
          </cell>
          <cell r="F3666">
            <v>4.7E-2</v>
          </cell>
          <cell r="M3666">
            <v>37701</v>
          </cell>
        </row>
        <row r="3667">
          <cell r="B3667" t="str">
            <v>MW Cash Premium</v>
          </cell>
          <cell r="F3667">
            <v>4.7E-2</v>
          </cell>
          <cell r="M3667">
            <v>37704</v>
          </cell>
        </row>
        <row r="3668">
          <cell r="B3668" t="str">
            <v>MW Cash Premium</v>
          </cell>
          <cell r="F3668">
            <v>4.7E-2</v>
          </cell>
          <cell r="M3668">
            <v>37705</v>
          </cell>
        </row>
        <row r="3669">
          <cell r="B3669" t="str">
            <v>MW Cash Premium</v>
          </cell>
          <cell r="F3669">
            <v>4.7E-2</v>
          </cell>
          <cell r="M3669">
            <v>37706</v>
          </cell>
        </row>
        <row r="3670">
          <cell r="B3670" t="str">
            <v>MW Cash Premium</v>
          </cell>
          <cell r="F3670">
            <v>4.7500000000000001E-2</v>
          </cell>
          <cell r="M3670">
            <v>37707</v>
          </cell>
        </row>
        <row r="3671">
          <cell r="B3671" t="str">
            <v>MW Cash Premium</v>
          </cell>
          <cell r="F3671">
            <v>4.7500000000000001E-2</v>
          </cell>
          <cell r="M3671">
            <v>37708</v>
          </cell>
        </row>
        <row r="3672">
          <cell r="B3672" t="str">
            <v>MW Cash Premium</v>
          </cell>
          <cell r="F3672">
            <v>4.7500000000000001E-2</v>
          </cell>
          <cell r="M3672">
            <v>37711</v>
          </cell>
        </row>
        <row r="3673">
          <cell r="B3673" t="str">
            <v>MW Cash Premium</v>
          </cell>
          <cell r="F3673">
            <v>4.7500000000000001E-2</v>
          </cell>
          <cell r="M3673">
            <v>37712</v>
          </cell>
        </row>
        <row r="3674">
          <cell r="B3674" t="str">
            <v>MW Cash Premium</v>
          </cell>
          <cell r="F3674">
            <v>4.7500000000000001E-2</v>
          </cell>
          <cell r="M3674">
            <v>37713</v>
          </cell>
        </row>
        <row r="3675">
          <cell r="B3675" t="str">
            <v>MW Cash Premium</v>
          </cell>
          <cell r="F3675">
            <v>4.7E-2</v>
          </cell>
          <cell r="M3675">
            <v>37714</v>
          </cell>
        </row>
        <row r="3676">
          <cell r="B3676" t="str">
            <v>MW Cash Premium</v>
          </cell>
          <cell r="F3676">
            <v>4.7E-2</v>
          </cell>
          <cell r="M3676">
            <v>37715</v>
          </cell>
        </row>
        <row r="3677">
          <cell r="B3677" t="str">
            <v>MW Cash Premium</v>
          </cell>
          <cell r="F3677">
            <v>4.7E-2</v>
          </cell>
          <cell r="M3677">
            <v>37718</v>
          </cell>
        </row>
        <row r="3678">
          <cell r="B3678" t="str">
            <v>MW Cash Premium</v>
          </cell>
          <cell r="F3678">
            <v>4.7E-2</v>
          </cell>
          <cell r="M3678">
            <v>37719</v>
          </cell>
        </row>
        <row r="3679">
          <cell r="B3679" t="str">
            <v>MW Cash Premium</v>
          </cell>
          <cell r="F3679">
            <v>4.7E-2</v>
          </cell>
          <cell r="M3679">
            <v>37720</v>
          </cell>
        </row>
        <row r="3680">
          <cell r="B3680" t="str">
            <v>MW Cash Premium</v>
          </cell>
          <cell r="F3680">
            <v>4.7E-2</v>
          </cell>
          <cell r="M3680">
            <v>37721</v>
          </cell>
        </row>
        <row r="3681">
          <cell r="B3681" t="str">
            <v>MW Cash Premium</v>
          </cell>
          <cell r="F3681">
            <v>4.7E-2</v>
          </cell>
          <cell r="M3681">
            <v>37722</v>
          </cell>
        </row>
        <row r="3682">
          <cell r="B3682" t="str">
            <v>MW Cash Premium</v>
          </cell>
          <cell r="F3682">
            <v>4.7E-2</v>
          </cell>
          <cell r="M3682">
            <v>37725</v>
          </cell>
        </row>
        <row r="3683">
          <cell r="B3683" t="str">
            <v>MW Cash Premium</v>
          </cell>
          <cell r="F3683">
            <v>4.7E-2</v>
          </cell>
          <cell r="M3683">
            <v>37726</v>
          </cell>
        </row>
        <row r="3684">
          <cell r="B3684" t="str">
            <v>MW Cash Premium</v>
          </cell>
          <cell r="F3684">
            <v>4.65E-2</v>
          </cell>
          <cell r="M3684">
            <v>37727</v>
          </cell>
        </row>
        <row r="3685">
          <cell r="B3685" t="str">
            <v>MW Cash Premium</v>
          </cell>
          <cell r="F3685">
            <v>4.65E-2</v>
          </cell>
          <cell r="M3685">
            <v>37728</v>
          </cell>
        </row>
        <row r="3686">
          <cell r="B3686" t="str">
            <v>MW Cash Premium</v>
          </cell>
          <cell r="F3686">
            <v>4.5499999999999999E-2</v>
          </cell>
          <cell r="M3686">
            <v>37733</v>
          </cell>
        </row>
        <row r="3687">
          <cell r="B3687" t="str">
            <v>MW Cash Premium</v>
          </cell>
          <cell r="F3687">
            <v>4.5499999999999999E-2</v>
          </cell>
          <cell r="M3687">
            <v>37734</v>
          </cell>
        </row>
        <row r="3688">
          <cell r="B3688" t="str">
            <v>MW Cash Premium</v>
          </cell>
          <cell r="F3688">
            <v>4.5499999999999999E-2</v>
          </cell>
          <cell r="M3688">
            <v>37735</v>
          </cell>
        </row>
        <row r="3689">
          <cell r="B3689" t="str">
            <v>MW Cash Premium</v>
          </cell>
          <cell r="F3689">
            <v>4.5499999999999999E-2</v>
          </cell>
          <cell r="M3689">
            <v>37736</v>
          </cell>
        </row>
        <row r="3690">
          <cell r="B3690" t="str">
            <v>MW Cash Premium</v>
          </cell>
          <cell r="F3690">
            <v>4.5499999999999999E-2</v>
          </cell>
          <cell r="M3690">
            <v>37739</v>
          </cell>
        </row>
        <row r="3691">
          <cell r="B3691" t="str">
            <v>MW Cash Premium</v>
          </cell>
          <cell r="F3691">
            <v>4.5499999999999999E-2</v>
          </cell>
          <cell r="M3691">
            <v>37740</v>
          </cell>
        </row>
        <row r="3692">
          <cell r="B3692" t="str">
            <v>MW Cash Premium</v>
          </cell>
          <cell r="F3692">
            <v>4.4499999999999998E-2</v>
          </cell>
          <cell r="M3692">
            <v>37741</v>
          </cell>
        </row>
        <row r="3693">
          <cell r="B3693" t="str">
            <v>MW Cash Premium</v>
          </cell>
          <cell r="F3693">
            <v>4.1500000000000002E-2</v>
          </cell>
          <cell r="M3693">
            <v>37742</v>
          </cell>
        </row>
        <row r="3694">
          <cell r="B3694" t="str">
            <v>MW Cash Premium</v>
          </cell>
          <cell r="F3694">
            <v>4.1500000000000002E-2</v>
          </cell>
          <cell r="M3694">
            <v>37743</v>
          </cell>
        </row>
        <row r="3695">
          <cell r="B3695" t="str">
            <v>MW Cash Premium</v>
          </cell>
          <cell r="F3695">
            <v>4.1500000000000002E-2</v>
          </cell>
          <cell r="M3695">
            <v>37747</v>
          </cell>
        </row>
        <row r="3696">
          <cell r="B3696" t="str">
            <v>MW Cash Premium</v>
          </cell>
          <cell r="F3696">
            <v>4.1500000000000002E-2</v>
          </cell>
          <cell r="M3696">
            <v>37748</v>
          </cell>
        </row>
        <row r="3697">
          <cell r="B3697" t="str">
            <v>MW Cash Premium</v>
          </cell>
          <cell r="F3697">
            <v>4.1500000000000002E-2</v>
          </cell>
          <cell r="M3697">
            <v>37749</v>
          </cell>
        </row>
        <row r="3698">
          <cell r="B3698" t="str">
            <v>MW Cash Premium</v>
          </cell>
          <cell r="F3698">
            <v>4.1500000000000002E-2</v>
          </cell>
          <cell r="M3698">
            <v>37750</v>
          </cell>
        </row>
        <row r="3699">
          <cell r="B3699" t="str">
            <v>MW Cash Premium</v>
          </cell>
          <cell r="F3699">
            <v>4.1500000000000002E-2</v>
          </cell>
          <cell r="M3699">
            <v>37753</v>
          </cell>
        </row>
        <row r="3700">
          <cell r="B3700" t="str">
            <v>MW Cash Premium</v>
          </cell>
          <cell r="F3700">
            <v>4.1000000000000002E-2</v>
          </cell>
          <cell r="M3700">
            <v>37754</v>
          </cell>
        </row>
        <row r="3701">
          <cell r="B3701" t="str">
            <v>MW Cash Premium</v>
          </cell>
          <cell r="F3701">
            <v>4.1000000000000002E-2</v>
          </cell>
          <cell r="M3701">
            <v>37755</v>
          </cell>
        </row>
        <row r="3702">
          <cell r="B3702" t="str">
            <v>MW Cash Premium</v>
          </cell>
          <cell r="F3702">
            <v>4.1000000000000002E-2</v>
          </cell>
          <cell r="M3702">
            <v>37756</v>
          </cell>
        </row>
        <row r="3703">
          <cell r="B3703" t="str">
            <v>MW Cash Premium</v>
          </cell>
          <cell r="F3703">
            <v>3.9E-2</v>
          </cell>
          <cell r="M3703">
            <v>37757</v>
          </cell>
        </row>
        <row r="3704">
          <cell r="B3704" t="str">
            <v>MW Cash Premium</v>
          </cell>
          <cell r="F3704">
            <v>3.9E-2</v>
          </cell>
          <cell r="M3704">
            <v>37760</v>
          </cell>
        </row>
        <row r="3705">
          <cell r="B3705" t="str">
            <v>MW Cash Premium</v>
          </cell>
          <cell r="F3705">
            <v>3.7999999999999999E-2</v>
          </cell>
          <cell r="M3705">
            <v>37761</v>
          </cell>
        </row>
        <row r="3706">
          <cell r="B3706" t="str">
            <v>MW Cash Premium</v>
          </cell>
          <cell r="F3706">
            <v>3.7499999999999999E-2</v>
          </cell>
          <cell r="M3706">
            <v>37762</v>
          </cell>
        </row>
        <row r="3707">
          <cell r="B3707" t="str">
            <v>MW Cash Premium</v>
          </cell>
          <cell r="F3707">
            <v>3.5000000000000003E-2</v>
          </cell>
          <cell r="M3707">
            <v>37763</v>
          </cell>
        </row>
        <row r="3708">
          <cell r="B3708" t="str">
            <v>MW Cash Premium</v>
          </cell>
          <cell r="F3708">
            <v>3.5000000000000003E-2</v>
          </cell>
          <cell r="M3708">
            <v>37764</v>
          </cell>
        </row>
        <row r="3709">
          <cell r="B3709" t="str">
            <v>MW Cash Premium</v>
          </cell>
          <cell r="F3709">
            <v>3.5000000000000003E-2</v>
          </cell>
          <cell r="M3709">
            <v>37768</v>
          </cell>
        </row>
        <row r="3710">
          <cell r="B3710" t="str">
            <v>MW Cash Premium</v>
          </cell>
          <cell r="F3710">
            <v>3.3000000000000002E-2</v>
          </cell>
          <cell r="M3710">
            <v>37769</v>
          </cell>
        </row>
        <row r="3711">
          <cell r="B3711" t="str">
            <v>MW Cash Premium</v>
          </cell>
          <cell r="F3711">
            <v>3.3000000000000002E-2</v>
          </cell>
          <cell r="M3711">
            <v>37770</v>
          </cell>
        </row>
        <row r="3712">
          <cell r="B3712" t="str">
            <v>MW Cash Premium</v>
          </cell>
          <cell r="F3712">
            <v>3.2500000000000001E-2</v>
          </cell>
          <cell r="M3712">
            <v>37771</v>
          </cell>
        </row>
        <row r="3713">
          <cell r="B3713" t="str">
            <v>MW Cash Premium</v>
          </cell>
          <cell r="F3713">
            <v>3.15E-2</v>
          </cell>
          <cell r="M3713">
            <v>37774</v>
          </cell>
        </row>
        <row r="3714">
          <cell r="B3714" t="str">
            <v>MW Cash Premium</v>
          </cell>
          <cell r="F3714">
            <v>3.15E-2</v>
          </cell>
          <cell r="M3714">
            <v>37775</v>
          </cell>
        </row>
        <row r="3715">
          <cell r="B3715" t="str">
            <v>MW Cash Premium</v>
          </cell>
          <cell r="F3715">
            <v>3.1E-2</v>
          </cell>
          <cell r="M3715">
            <v>37776</v>
          </cell>
        </row>
        <row r="3716">
          <cell r="B3716" t="str">
            <v>MW Cash Premium</v>
          </cell>
          <cell r="F3716">
            <v>3.1E-2</v>
          </cell>
          <cell r="M3716">
            <v>37777</v>
          </cell>
        </row>
        <row r="3717">
          <cell r="B3717" t="str">
            <v>MW Cash Premium</v>
          </cell>
          <cell r="F3717">
            <v>2.8500000000000001E-2</v>
          </cell>
          <cell r="M3717">
            <v>37778</v>
          </cell>
        </row>
        <row r="3718">
          <cell r="B3718" t="str">
            <v>MW Cash Premium</v>
          </cell>
          <cell r="F3718">
            <v>2.8500000000000001E-2</v>
          </cell>
          <cell r="M3718">
            <v>37781</v>
          </cell>
        </row>
        <row r="3719">
          <cell r="B3719" t="str">
            <v>MW Cash Premium</v>
          </cell>
          <cell r="F3719">
            <v>2.75E-2</v>
          </cell>
          <cell r="M3719">
            <v>37782</v>
          </cell>
        </row>
        <row r="3720">
          <cell r="B3720" t="str">
            <v>MW Cash Premium</v>
          </cell>
          <cell r="F3720">
            <v>2.75E-2</v>
          </cell>
          <cell r="M3720">
            <v>37783</v>
          </cell>
        </row>
        <row r="3721">
          <cell r="B3721" t="str">
            <v>MW Cash Premium</v>
          </cell>
          <cell r="F3721">
            <v>2.75E-2</v>
          </cell>
          <cell r="M3721">
            <v>37784</v>
          </cell>
        </row>
        <row r="3722">
          <cell r="B3722" t="str">
            <v>MW Cash Premium</v>
          </cell>
          <cell r="F3722">
            <v>2.75E-2</v>
          </cell>
          <cell r="M3722">
            <v>37785</v>
          </cell>
        </row>
        <row r="3723">
          <cell r="B3723" t="str">
            <v>MW Cash Premium</v>
          </cell>
          <cell r="F3723">
            <v>2.75E-2</v>
          </cell>
          <cell r="M3723">
            <v>37788</v>
          </cell>
        </row>
        <row r="3724">
          <cell r="B3724" t="str">
            <v>MW Cash Premium</v>
          </cell>
          <cell r="F3724">
            <v>2.75E-2</v>
          </cell>
          <cell r="M3724">
            <v>37789</v>
          </cell>
        </row>
        <row r="3725">
          <cell r="B3725" t="str">
            <v>MW Cash Premium</v>
          </cell>
          <cell r="F3725">
            <v>2.75E-2</v>
          </cell>
          <cell r="M3725">
            <v>37790</v>
          </cell>
        </row>
        <row r="3726">
          <cell r="B3726" t="str">
            <v>MW Cash Premium</v>
          </cell>
          <cell r="F3726">
            <v>2.75E-2</v>
          </cell>
          <cell r="M3726">
            <v>37791</v>
          </cell>
        </row>
        <row r="3727">
          <cell r="B3727" t="str">
            <v>MW Cash Premium</v>
          </cell>
          <cell r="F3727">
            <v>2.5999999999999999E-2</v>
          </cell>
          <cell r="M3727">
            <v>37792</v>
          </cell>
        </row>
        <row r="3728">
          <cell r="B3728" t="str">
            <v>MW Cash Premium</v>
          </cell>
          <cell r="F3728">
            <v>2.5999999999999999E-2</v>
          </cell>
          <cell r="M3728">
            <v>37795</v>
          </cell>
        </row>
        <row r="3729">
          <cell r="B3729" t="str">
            <v>MW Cash Premium</v>
          </cell>
          <cell r="F3729">
            <v>2.5999999999999999E-2</v>
          </cell>
          <cell r="M3729">
            <v>37796</v>
          </cell>
        </row>
        <row r="3730">
          <cell r="B3730" t="str">
            <v>MW Cash Premium</v>
          </cell>
          <cell r="F3730">
            <v>2.5999999999999999E-2</v>
          </cell>
          <cell r="M3730">
            <v>37797</v>
          </cell>
        </row>
        <row r="3731">
          <cell r="B3731" t="str">
            <v>MW Cash Premium</v>
          </cell>
          <cell r="F3731">
            <v>2.5000000000000001E-2</v>
          </cell>
          <cell r="M3731">
            <v>37798</v>
          </cell>
        </row>
        <row r="3732">
          <cell r="B3732" t="str">
            <v>MW Cash Premium</v>
          </cell>
          <cell r="F3732">
            <v>2.5000000000000001E-2</v>
          </cell>
          <cell r="M3732">
            <v>37799</v>
          </cell>
        </row>
        <row r="3733">
          <cell r="B3733" t="str">
            <v>MW Cash Premium</v>
          </cell>
          <cell r="F3733">
            <v>2.5000000000000001E-2</v>
          </cell>
          <cell r="M3733">
            <v>37802</v>
          </cell>
        </row>
        <row r="3734">
          <cell r="B3734" t="str">
            <v>MW Cash Premium</v>
          </cell>
          <cell r="F3734">
            <v>2.5000000000000001E-2</v>
          </cell>
          <cell r="M3734">
            <v>37803</v>
          </cell>
        </row>
        <row r="3735">
          <cell r="B3735" t="str">
            <v>MW Cash Premium</v>
          </cell>
          <cell r="F3735">
            <v>2.5000000000000001E-2</v>
          </cell>
          <cell r="M3735">
            <v>37804</v>
          </cell>
        </row>
        <row r="3736">
          <cell r="B3736" t="str">
            <v>MW Cash Premium</v>
          </cell>
          <cell r="F3736">
            <v>2.35E-2</v>
          </cell>
          <cell r="M3736">
            <v>37805</v>
          </cell>
        </row>
        <row r="3737">
          <cell r="B3737" t="str">
            <v>MW Cash Premium</v>
          </cell>
          <cell r="F3737">
            <v>2.35E-2</v>
          </cell>
          <cell r="M3737">
            <v>37806</v>
          </cell>
        </row>
        <row r="3738">
          <cell r="B3738" t="str">
            <v>MW Cash Premium</v>
          </cell>
          <cell r="F3738">
            <v>2.35E-2</v>
          </cell>
          <cell r="M3738">
            <v>37809</v>
          </cell>
        </row>
        <row r="3739">
          <cell r="B3739" t="str">
            <v>MW Cash Premium</v>
          </cell>
          <cell r="F3739">
            <v>2.35E-2</v>
          </cell>
          <cell r="M3739">
            <v>37810</v>
          </cell>
        </row>
        <row r="3740">
          <cell r="B3740" t="str">
            <v>MW Cash Premium</v>
          </cell>
          <cell r="F3740">
            <v>2.35E-2</v>
          </cell>
          <cell r="M3740">
            <v>37811</v>
          </cell>
        </row>
        <row r="3741">
          <cell r="B3741" t="str">
            <v>MW Cash Premium</v>
          </cell>
          <cell r="F3741">
            <v>2.35E-2</v>
          </cell>
          <cell r="M3741">
            <v>37812</v>
          </cell>
        </row>
        <row r="3742">
          <cell r="B3742" t="str">
            <v>MW Cash Premium</v>
          </cell>
          <cell r="F3742">
            <v>2.35E-2</v>
          </cell>
          <cell r="M3742">
            <v>37813</v>
          </cell>
        </row>
        <row r="3743">
          <cell r="B3743" t="str">
            <v>MW Cash Premium</v>
          </cell>
          <cell r="F3743">
            <v>2.35E-2</v>
          </cell>
          <cell r="M3743">
            <v>37816</v>
          </cell>
        </row>
        <row r="3744">
          <cell r="B3744" t="str">
            <v>MW Cash Premium</v>
          </cell>
          <cell r="F3744">
            <v>2.35E-2</v>
          </cell>
          <cell r="M3744">
            <v>37817</v>
          </cell>
        </row>
        <row r="3745">
          <cell r="B3745" t="str">
            <v>MW Cash Premium</v>
          </cell>
          <cell r="F3745">
            <v>2.4E-2</v>
          </cell>
          <cell r="M3745">
            <v>37818</v>
          </cell>
        </row>
        <row r="3746">
          <cell r="B3746" t="str">
            <v>MW Cash Premium</v>
          </cell>
          <cell r="F3746">
            <v>2.4E-2</v>
          </cell>
          <cell r="M3746">
            <v>37819</v>
          </cell>
        </row>
        <row r="3747">
          <cell r="B3747" t="str">
            <v>MW Cash Premium</v>
          </cell>
          <cell r="F3747">
            <v>2.4E-2</v>
          </cell>
          <cell r="M3747">
            <v>37820</v>
          </cell>
        </row>
        <row r="3748">
          <cell r="B3748" t="str">
            <v>MW Cash Premium</v>
          </cell>
          <cell r="F3748">
            <v>2.4E-2</v>
          </cell>
          <cell r="M3748">
            <v>37823</v>
          </cell>
        </row>
        <row r="3749">
          <cell r="B3749" t="str">
            <v>MW Cash Premium</v>
          </cell>
          <cell r="F3749">
            <v>2.4E-2</v>
          </cell>
          <cell r="M3749">
            <v>37824</v>
          </cell>
        </row>
        <row r="3750">
          <cell r="B3750" t="str">
            <v>MW Cash Premium</v>
          </cell>
          <cell r="F3750">
            <v>2.5000000000000001E-2</v>
          </cell>
          <cell r="M3750">
            <v>37825</v>
          </cell>
        </row>
        <row r="3751">
          <cell r="B3751" t="str">
            <v>MW Cash Premium</v>
          </cell>
          <cell r="F3751">
            <v>2.5000000000000001E-2</v>
          </cell>
          <cell r="M3751">
            <v>37826</v>
          </cell>
        </row>
        <row r="3752">
          <cell r="B3752" t="str">
            <v>MW Cash Premium</v>
          </cell>
          <cell r="F3752">
            <v>2.5000000000000001E-2</v>
          </cell>
          <cell r="M3752">
            <v>37827</v>
          </cell>
        </row>
        <row r="3753">
          <cell r="B3753" t="str">
            <v>MW Cash Premium</v>
          </cell>
          <cell r="F3753">
            <v>2.5000000000000001E-2</v>
          </cell>
          <cell r="M3753">
            <v>37830</v>
          </cell>
        </row>
        <row r="3754">
          <cell r="B3754" t="str">
            <v>MW Cash Premium</v>
          </cell>
          <cell r="F3754">
            <v>2.5000000000000001E-2</v>
          </cell>
          <cell r="M3754">
            <v>37831</v>
          </cell>
        </row>
        <row r="3755">
          <cell r="B3755" t="str">
            <v>MW Cash Premium</v>
          </cell>
          <cell r="F3755">
            <v>2.5000000000000001E-2</v>
          </cell>
          <cell r="M3755">
            <v>37832</v>
          </cell>
        </row>
        <row r="3756">
          <cell r="B3756" t="str">
            <v>MW Cash Premium</v>
          </cell>
          <cell r="F3756">
            <v>2.5000000000000001E-2</v>
          </cell>
          <cell r="M3756">
            <v>37833</v>
          </cell>
        </row>
        <row r="3757">
          <cell r="B3757" t="str">
            <v>MW Cash Premium</v>
          </cell>
          <cell r="F3757">
            <v>2.3E-2</v>
          </cell>
          <cell r="M3757">
            <v>37834</v>
          </cell>
        </row>
        <row r="3758">
          <cell r="B3758" t="str">
            <v>MW Cash Premium</v>
          </cell>
          <cell r="F3758">
            <v>2.3E-2</v>
          </cell>
          <cell r="M3758">
            <v>37837</v>
          </cell>
        </row>
        <row r="3759">
          <cell r="B3759" t="str">
            <v>MW Cash Premium</v>
          </cell>
          <cell r="F3759">
            <v>2.1000000000000001E-2</v>
          </cell>
          <cell r="M3759">
            <v>37838</v>
          </cell>
        </row>
        <row r="3760">
          <cell r="B3760" t="str">
            <v>MW Cash Premium</v>
          </cell>
          <cell r="F3760">
            <v>1.9E-2</v>
          </cell>
          <cell r="M3760">
            <v>37839</v>
          </cell>
        </row>
        <row r="3761">
          <cell r="B3761" t="str">
            <v>MW Cash Premium</v>
          </cell>
          <cell r="F3761">
            <v>1.9E-2</v>
          </cell>
          <cell r="M3761">
            <v>37840</v>
          </cell>
        </row>
        <row r="3762">
          <cell r="B3762" t="str">
            <v>MW Cash Premium</v>
          </cell>
          <cell r="F3762">
            <v>1.9E-2</v>
          </cell>
          <cell r="M3762">
            <v>37841</v>
          </cell>
        </row>
        <row r="3763">
          <cell r="B3763" t="str">
            <v>MW Cash Premium</v>
          </cell>
          <cell r="F3763">
            <v>1.9E-2</v>
          </cell>
          <cell r="M3763">
            <v>37844</v>
          </cell>
        </row>
        <row r="3764">
          <cell r="B3764" t="str">
            <v>MW Cash Premium</v>
          </cell>
          <cell r="F3764">
            <v>1.9E-2</v>
          </cell>
          <cell r="M3764">
            <v>37845</v>
          </cell>
        </row>
        <row r="3765">
          <cell r="B3765" t="str">
            <v>MW Cash Premium</v>
          </cell>
          <cell r="F3765">
            <v>0.02</v>
          </cell>
          <cell r="M3765">
            <v>37846</v>
          </cell>
        </row>
        <row r="3766">
          <cell r="B3766" t="str">
            <v>MW Cash Premium</v>
          </cell>
          <cell r="F3766">
            <v>0.02</v>
          </cell>
          <cell r="M3766">
            <v>37847</v>
          </cell>
        </row>
        <row r="3767">
          <cell r="B3767" t="str">
            <v>MW Cash Premium</v>
          </cell>
          <cell r="F3767">
            <v>0.02</v>
          </cell>
          <cell r="M3767">
            <v>37848</v>
          </cell>
        </row>
        <row r="3768">
          <cell r="B3768" t="str">
            <v>MW Cash Premium</v>
          </cell>
          <cell r="F3768">
            <v>2.1000000000000001E-2</v>
          </cell>
          <cell r="M3768">
            <v>37851</v>
          </cell>
        </row>
        <row r="3769">
          <cell r="B3769" t="str">
            <v>MW Cash Premium</v>
          </cell>
          <cell r="F3769">
            <v>2.1000000000000001E-2</v>
          </cell>
          <cell r="M3769">
            <v>37852</v>
          </cell>
        </row>
        <row r="3770">
          <cell r="B3770" t="str">
            <v>MW Cash Premium</v>
          </cell>
          <cell r="F3770">
            <v>2.1000000000000001E-2</v>
          </cell>
          <cell r="M3770">
            <v>37853</v>
          </cell>
        </row>
        <row r="3771">
          <cell r="B3771" t="str">
            <v>MW Cash Premium</v>
          </cell>
          <cell r="F3771">
            <v>2.1000000000000001E-2</v>
          </cell>
          <cell r="M3771">
            <v>37854</v>
          </cell>
        </row>
        <row r="3772">
          <cell r="B3772" t="str">
            <v>MW Cash Premium</v>
          </cell>
          <cell r="F3772">
            <v>2.1000000000000001E-2</v>
          </cell>
          <cell r="M3772">
            <v>37855</v>
          </cell>
        </row>
        <row r="3773">
          <cell r="B3773" t="str">
            <v>MW Cash Premium</v>
          </cell>
          <cell r="F3773">
            <v>2.1999999999999999E-2</v>
          </cell>
          <cell r="M3773">
            <v>37859</v>
          </cell>
        </row>
        <row r="3774">
          <cell r="B3774" t="str">
            <v>MW Cash Premium</v>
          </cell>
          <cell r="F3774">
            <v>2.1999999999999999E-2</v>
          </cell>
          <cell r="M3774">
            <v>37860</v>
          </cell>
        </row>
        <row r="3775">
          <cell r="B3775" t="str">
            <v>MW Cash Premium</v>
          </cell>
          <cell r="F3775">
            <v>2.4E-2</v>
          </cell>
          <cell r="M3775">
            <v>37861</v>
          </cell>
        </row>
        <row r="3776">
          <cell r="B3776" t="str">
            <v>MW Cash Premium</v>
          </cell>
          <cell r="F3776">
            <v>2.5000000000000001E-2</v>
          </cell>
          <cell r="M3776">
            <v>37862</v>
          </cell>
        </row>
        <row r="3777">
          <cell r="B3777" t="str">
            <v>MW Cash Premium</v>
          </cell>
          <cell r="F3777">
            <v>2.5000000000000001E-2</v>
          </cell>
          <cell r="M3777">
            <v>37865</v>
          </cell>
        </row>
        <row r="3778">
          <cell r="B3778" t="str">
            <v>MW Cash Premium</v>
          </cell>
          <cell r="F3778">
            <v>2.6499999999999999E-2</v>
          </cell>
          <cell r="M3778">
            <v>37866</v>
          </cell>
        </row>
        <row r="3779">
          <cell r="B3779" t="str">
            <v>MW Cash Premium</v>
          </cell>
          <cell r="F3779">
            <v>2.6499999999999999E-2</v>
          </cell>
          <cell r="M3779">
            <v>37867</v>
          </cell>
        </row>
        <row r="3780">
          <cell r="B3780" t="str">
            <v>MW Cash Premium</v>
          </cell>
          <cell r="F3780">
            <v>0.03</v>
          </cell>
          <cell r="M3780">
            <v>37868</v>
          </cell>
        </row>
        <row r="3781">
          <cell r="B3781" t="str">
            <v>MW Cash Premium</v>
          </cell>
          <cell r="F3781">
            <v>0.03</v>
          </cell>
          <cell r="M3781">
            <v>37869</v>
          </cell>
        </row>
        <row r="3782">
          <cell r="B3782" t="str">
            <v>MW Cash Premium</v>
          </cell>
          <cell r="F3782">
            <v>0.03</v>
          </cell>
          <cell r="M3782">
            <v>37872</v>
          </cell>
        </row>
        <row r="3783">
          <cell r="B3783" t="str">
            <v>MW Cash Premium</v>
          </cell>
          <cell r="F3783">
            <v>0.03</v>
          </cell>
          <cell r="M3783">
            <v>37873</v>
          </cell>
        </row>
        <row r="3784">
          <cell r="B3784" t="str">
            <v>MW Cash Premium</v>
          </cell>
          <cell r="F3784">
            <v>3.2500000000000001E-2</v>
          </cell>
          <cell r="M3784">
            <v>37874</v>
          </cell>
        </row>
        <row r="3785">
          <cell r="B3785" t="str">
            <v>MW Cash Premium</v>
          </cell>
          <cell r="F3785">
            <v>3.2500000000000001E-2</v>
          </cell>
          <cell r="M3785">
            <v>37875</v>
          </cell>
        </row>
        <row r="3786">
          <cell r="B3786" t="str">
            <v>MW Cash Premium</v>
          </cell>
          <cell r="F3786">
            <v>3.2500000000000001E-2</v>
          </cell>
          <cell r="M3786">
            <v>37876</v>
          </cell>
        </row>
        <row r="3787">
          <cell r="B3787" t="str">
            <v>MW Cash Premium</v>
          </cell>
          <cell r="F3787">
            <v>3.2500000000000001E-2</v>
          </cell>
          <cell r="M3787">
            <v>37879</v>
          </cell>
        </row>
        <row r="3788">
          <cell r="B3788" t="str">
            <v>MW Cash Premium</v>
          </cell>
          <cell r="F3788">
            <v>3.3000000000000002E-2</v>
          </cell>
          <cell r="M3788">
            <v>37880</v>
          </cell>
        </row>
        <row r="3789">
          <cell r="B3789" t="str">
            <v>MW Cash Premium</v>
          </cell>
          <cell r="F3789">
            <v>3.4000000000000002E-2</v>
          </cell>
          <cell r="M3789">
            <v>37881</v>
          </cell>
        </row>
        <row r="3790">
          <cell r="B3790" t="str">
            <v>MW Cash Premium</v>
          </cell>
          <cell r="F3790">
            <v>3.4000000000000002E-2</v>
          </cell>
          <cell r="M3790">
            <v>37882</v>
          </cell>
        </row>
        <row r="3791">
          <cell r="B3791" t="str">
            <v>MW Cash Premium</v>
          </cell>
          <cell r="F3791">
            <v>3.4000000000000002E-2</v>
          </cell>
          <cell r="M3791">
            <v>37883</v>
          </cell>
        </row>
        <row r="3792">
          <cell r="B3792" t="str">
            <v>MW Cash Premium</v>
          </cell>
          <cell r="F3792">
            <v>3.4000000000000002E-2</v>
          </cell>
          <cell r="M3792">
            <v>37886</v>
          </cell>
        </row>
        <row r="3793">
          <cell r="B3793" t="str">
            <v>MW Cash Premium</v>
          </cell>
          <cell r="F3793">
            <v>3.5000000000000003E-2</v>
          </cell>
          <cell r="M3793">
            <v>37887</v>
          </cell>
        </row>
        <row r="3794">
          <cell r="B3794" t="str">
            <v>MW Cash Premium</v>
          </cell>
          <cell r="F3794">
            <v>3.5000000000000003E-2</v>
          </cell>
          <cell r="M3794">
            <v>37888</v>
          </cell>
        </row>
        <row r="3795">
          <cell r="B3795" t="str">
            <v>MW Cash Premium</v>
          </cell>
          <cell r="F3795">
            <v>3.5000000000000003E-2</v>
          </cell>
          <cell r="M3795">
            <v>37889</v>
          </cell>
        </row>
        <row r="3796">
          <cell r="B3796" t="str">
            <v>MW Cash Premium</v>
          </cell>
          <cell r="F3796">
            <v>3.5000000000000003E-2</v>
          </cell>
          <cell r="M3796">
            <v>37890</v>
          </cell>
        </row>
        <row r="3797">
          <cell r="B3797" t="str">
            <v>MW Cash Premium</v>
          </cell>
          <cell r="F3797">
            <v>3.5000000000000003E-2</v>
          </cell>
          <cell r="M3797">
            <v>37893</v>
          </cell>
        </row>
        <row r="3798">
          <cell r="B3798" t="str">
            <v>MW Cash Premium</v>
          </cell>
          <cell r="F3798">
            <v>3.5999999999999997E-2</v>
          </cell>
          <cell r="M3798">
            <v>37894</v>
          </cell>
        </row>
        <row r="3799">
          <cell r="B3799" t="str">
            <v>MW Cash Premium</v>
          </cell>
          <cell r="F3799">
            <v>3.5999999999999997E-2</v>
          </cell>
          <cell r="M3799">
            <v>37895</v>
          </cell>
        </row>
        <row r="3800">
          <cell r="B3800" t="str">
            <v>MW Cash Premium</v>
          </cell>
          <cell r="F3800">
            <v>3.6499999999999998E-2</v>
          </cell>
          <cell r="M3800">
            <v>37896</v>
          </cell>
        </row>
        <row r="3801">
          <cell r="B3801" t="str">
            <v>MW Cash Premium</v>
          </cell>
          <cell r="F3801">
            <v>3.7499999999999999E-2</v>
          </cell>
          <cell r="M3801">
            <v>37897</v>
          </cell>
        </row>
        <row r="3802">
          <cell r="B3802" t="str">
            <v>MW Cash Premium</v>
          </cell>
          <cell r="F3802">
            <v>3.7499999999999999E-2</v>
          </cell>
          <cell r="M3802">
            <v>37900</v>
          </cell>
        </row>
        <row r="3803">
          <cell r="B3803" t="str">
            <v>MW Cash Premium</v>
          </cell>
          <cell r="F3803">
            <v>3.85E-2</v>
          </cell>
          <cell r="M3803">
            <v>37901</v>
          </cell>
        </row>
        <row r="3804">
          <cell r="B3804" t="str">
            <v>MW Cash Premium</v>
          </cell>
          <cell r="F3804">
            <v>3.85E-2</v>
          </cell>
          <cell r="M3804">
            <v>37902</v>
          </cell>
        </row>
        <row r="3805">
          <cell r="B3805" t="str">
            <v>MW Cash Premium</v>
          </cell>
          <cell r="F3805">
            <v>3.85E-2</v>
          </cell>
          <cell r="M3805">
            <v>37903</v>
          </cell>
        </row>
        <row r="3806">
          <cell r="B3806" t="str">
            <v>MW Cash Premium</v>
          </cell>
          <cell r="F3806">
            <v>3.85E-2</v>
          </cell>
          <cell r="M3806">
            <v>37904</v>
          </cell>
        </row>
        <row r="3807">
          <cell r="B3807" t="str">
            <v>MW Cash Premium</v>
          </cell>
          <cell r="F3807">
            <v>3.85E-2</v>
          </cell>
          <cell r="M3807">
            <v>37907</v>
          </cell>
        </row>
        <row r="3808">
          <cell r="B3808" t="str">
            <v>MW Cash Premium</v>
          </cell>
          <cell r="F3808">
            <v>3.9E-2</v>
          </cell>
          <cell r="M3808">
            <v>37908</v>
          </cell>
        </row>
        <row r="3809">
          <cell r="B3809" t="str">
            <v>MW Cash Premium</v>
          </cell>
          <cell r="F3809">
            <v>3.9E-2</v>
          </cell>
          <cell r="M3809">
            <v>37909</v>
          </cell>
        </row>
        <row r="3810">
          <cell r="B3810" t="str">
            <v>MW Cash Premium</v>
          </cell>
          <cell r="F3810">
            <v>3.9E-2</v>
          </cell>
          <cell r="M3810">
            <v>37910</v>
          </cell>
        </row>
        <row r="3811">
          <cell r="B3811" t="str">
            <v>MW Cash Premium</v>
          </cell>
          <cell r="F3811">
            <v>3.9E-2</v>
          </cell>
          <cell r="M3811">
            <v>37911</v>
          </cell>
        </row>
        <row r="3812">
          <cell r="B3812" t="str">
            <v>MW Cash Premium</v>
          </cell>
          <cell r="F3812">
            <v>3.9E-2</v>
          </cell>
          <cell r="M3812">
            <v>37914</v>
          </cell>
        </row>
        <row r="3813">
          <cell r="B3813" t="str">
            <v>MW Cash Premium</v>
          </cell>
          <cell r="F3813">
            <v>3.9E-2</v>
          </cell>
          <cell r="M3813">
            <v>37915</v>
          </cell>
        </row>
        <row r="3814">
          <cell r="B3814" t="str">
            <v>MW Cash Premium</v>
          </cell>
          <cell r="F3814">
            <v>3.9E-2</v>
          </cell>
          <cell r="M3814">
            <v>37916</v>
          </cell>
        </row>
        <row r="3815">
          <cell r="B3815" t="str">
            <v>MW Cash Premium</v>
          </cell>
          <cell r="F3815">
            <v>0.04</v>
          </cell>
          <cell r="M3815">
            <v>37917</v>
          </cell>
        </row>
        <row r="3816">
          <cell r="B3816" t="str">
            <v>MW Cash Premium</v>
          </cell>
          <cell r="F3816">
            <v>0.04</v>
          </cell>
          <cell r="M3816">
            <v>37918</v>
          </cell>
        </row>
        <row r="3817">
          <cell r="B3817" t="str">
            <v>MW Cash Premium</v>
          </cell>
          <cell r="F3817">
            <v>0.04</v>
          </cell>
          <cell r="M3817">
            <v>37921</v>
          </cell>
        </row>
        <row r="3818">
          <cell r="B3818" t="str">
            <v>MW Cash Premium</v>
          </cell>
          <cell r="F3818">
            <v>0.04</v>
          </cell>
          <cell r="M3818">
            <v>37922</v>
          </cell>
        </row>
        <row r="3819">
          <cell r="B3819" t="str">
            <v>MW Cash Premium</v>
          </cell>
          <cell r="F3819">
            <v>0.04</v>
          </cell>
          <cell r="M3819">
            <v>37923</v>
          </cell>
        </row>
        <row r="3820">
          <cell r="B3820" t="str">
            <v>MW Cash Premium</v>
          </cell>
          <cell r="F3820">
            <v>0.04</v>
          </cell>
          <cell r="M3820">
            <v>37924</v>
          </cell>
        </row>
        <row r="3821">
          <cell r="B3821" t="str">
            <v>MW Cash Premium</v>
          </cell>
          <cell r="F3821">
            <v>0.04</v>
          </cell>
          <cell r="M3821">
            <v>37925</v>
          </cell>
        </row>
        <row r="3822">
          <cell r="B3822" t="str">
            <v>MW Cash Premium</v>
          </cell>
          <cell r="F3822">
            <v>0.04</v>
          </cell>
          <cell r="M3822">
            <v>37928</v>
          </cell>
        </row>
        <row r="3823">
          <cell r="B3823" t="str">
            <v>MW Cash Premium</v>
          </cell>
          <cell r="F3823">
            <v>0.04</v>
          </cell>
          <cell r="M3823">
            <v>37929</v>
          </cell>
        </row>
        <row r="3824">
          <cell r="B3824" t="str">
            <v>MW Cash Premium</v>
          </cell>
          <cell r="F3824">
            <v>0.04</v>
          </cell>
          <cell r="M3824">
            <v>37930</v>
          </cell>
        </row>
        <row r="3825">
          <cell r="B3825" t="str">
            <v>MW Cash Premium</v>
          </cell>
          <cell r="F3825">
            <v>0.04</v>
          </cell>
          <cell r="M3825">
            <v>37931</v>
          </cell>
        </row>
        <row r="3826">
          <cell r="B3826" t="str">
            <v>MW Cash Premium</v>
          </cell>
          <cell r="F3826">
            <v>0.04</v>
          </cell>
          <cell r="M3826">
            <v>37932</v>
          </cell>
        </row>
        <row r="3827">
          <cell r="B3827" t="str">
            <v>MW Cash Premium</v>
          </cell>
          <cell r="F3827">
            <v>0.04</v>
          </cell>
          <cell r="M3827">
            <v>37935</v>
          </cell>
        </row>
        <row r="3828">
          <cell r="B3828" t="str">
            <v>MW Cash Premium</v>
          </cell>
          <cell r="F3828">
            <v>3.9E-2</v>
          </cell>
          <cell r="M3828">
            <v>37936</v>
          </cell>
        </row>
        <row r="3829">
          <cell r="B3829" t="str">
            <v>MW Cash Premium</v>
          </cell>
          <cell r="F3829">
            <v>3.9E-2</v>
          </cell>
          <cell r="M3829">
            <v>37937</v>
          </cell>
        </row>
        <row r="3830">
          <cell r="B3830" t="str">
            <v>MW Cash Premium</v>
          </cell>
          <cell r="F3830">
            <v>3.9E-2</v>
          </cell>
          <cell r="M3830">
            <v>37938</v>
          </cell>
        </row>
        <row r="3831">
          <cell r="B3831" t="str">
            <v>MW Cash Premium</v>
          </cell>
          <cell r="F3831">
            <v>3.9E-2</v>
          </cell>
          <cell r="M3831">
            <v>37939</v>
          </cell>
        </row>
        <row r="3832">
          <cell r="B3832" t="str">
            <v>MW Cash Premium</v>
          </cell>
          <cell r="F3832">
            <v>3.7499999999999999E-2</v>
          </cell>
          <cell r="M3832">
            <v>37942</v>
          </cell>
        </row>
        <row r="3833">
          <cell r="B3833" t="str">
            <v>MW Cash Premium</v>
          </cell>
          <cell r="F3833">
            <v>3.7499999999999999E-2</v>
          </cell>
          <cell r="M3833">
            <v>37943</v>
          </cell>
        </row>
        <row r="3834">
          <cell r="B3834" t="str">
            <v>MW Cash Premium</v>
          </cell>
          <cell r="F3834">
            <v>3.7499999999999999E-2</v>
          </cell>
          <cell r="M3834">
            <v>37944</v>
          </cell>
        </row>
        <row r="3835">
          <cell r="B3835" t="str">
            <v>MW Cash Premium</v>
          </cell>
          <cell r="F3835">
            <v>3.7499999999999999E-2</v>
          </cell>
          <cell r="M3835">
            <v>37945</v>
          </cell>
        </row>
        <row r="3836">
          <cell r="B3836" t="str">
            <v>MW Cash Premium</v>
          </cell>
          <cell r="F3836">
            <v>3.85E-2</v>
          </cell>
          <cell r="M3836">
            <v>37946</v>
          </cell>
        </row>
        <row r="3837">
          <cell r="B3837" t="str">
            <v>MW Cash Premium</v>
          </cell>
          <cell r="F3837">
            <v>3.85E-2</v>
          </cell>
          <cell r="M3837">
            <v>37949</v>
          </cell>
        </row>
        <row r="3838">
          <cell r="B3838" t="str">
            <v>MW Cash Premium</v>
          </cell>
          <cell r="F3838">
            <v>3.85E-2</v>
          </cell>
          <cell r="M3838">
            <v>37950</v>
          </cell>
        </row>
        <row r="3839">
          <cell r="B3839" t="str">
            <v>MW Cash Premium</v>
          </cell>
          <cell r="F3839">
            <v>3.85E-2</v>
          </cell>
          <cell r="M3839">
            <v>37951</v>
          </cell>
        </row>
        <row r="3840">
          <cell r="B3840" t="str">
            <v>MW Cash Premium</v>
          </cell>
          <cell r="F3840">
            <v>3.85E-2</v>
          </cell>
          <cell r="M3840">
            <v>37952</v>
          </cell>
        </row>
        <row r="3841">
          <cell r="B3841" t="str">
            <v>MW Cash Premium</v>
          </cell>
          <cell r="F3841">
            <v>3.85E-2</v>
          </cell>
          <cell r="M3841">
            <v>37953</v>
          </cell>
        </row>
        <row r="3842">
          <cell r="B3842" t="str">
            <v>MW Cash Premium</v>
          </cell>
          <cell r="F3842">
            <v>3.85E-2</v>
          </cell>
          <cell r="M3842">
            <v>37956</v>
          </cell>
        </row>
        <row r="3843">
          <cell r="B3843" t="str">
            <v>MW Cash Premium</v>
          </cell>
          <cell r="F3843">
            <v>3.85E-2</v>
          </cell>
          <cell r="M3843">
            <v>37957</v>
          </cell>
        </row>
        <row r="3844">
          <cell r="B3844" t="str">
            <v>MW Cash Premium</v>
          </cell>
          <cell r="F3844">
            <v>3.85E-2</v>
          </cell>
          <cell r="M3844">
            <v>37958</v>
          </cell>
        </row>
        <row r="3845">
          <cell r="B3845" t="str">
            <v>MW Cash Premium</v>
          </cell>
          <cell r="F3845">
            <v>3.85E-2</v>
          </cell>
          <cell r="M3845">
            <v>37959</v>
          </cell>
        </row>
        <row r="3846">
          <cell r="B3846" t="str">
            <v>MW Cash Premium</v>
          </cell>
          <cell r="F3846">
            <v>3.85E-2</v>
          </cell>
          <cell r="M3846">
            <v>37960</v>
          </cell>
        </row>
        <row r="3847">
          <cell r="B3847" t="str">
            <v>MW Cash Premium</v>
          </cell>
          <cell r="F3847">
            <v>3.85E-2</v>
          </cell>
          <cell r="M3847">
            <v>37963</v>
          </cell>
        </row>
        <row r="3848">
          <cell r="B3848" t="str">
            <v>MW Cash Premium</v>
          </cell>
          <cell r="F3848">
            <v>3.85E-2</v>
          </cell>
          <cell r="M3848">
            <v>37964</v>
          </cell>
        </row>
        <row r="3849">
          <cell r="B3849" t="str">
            <v>MW Cash Premium</v>
          </cell>
          <cell r="F3849">
            <v>3.85E-2</v>
          </cell>
          <cell r="M3849">
            <v>37965</v>
          </cell>
        </row>
        <row r="3850">
          <cell r="B3850" t="str">
            <v>MW Cash Premium</v>
          </cell>
          <cell r="F3850">
            <v>3.9E-2</v>
          </cell>
          <cell r="M3850">
            <v>37966</v>
          </cell>
        </row>
        <row r="3851">
          <cell r="B3851" t="str">
            <v>MW Cash Premium</v>
          </cell>
          <cell r="F3851">
            <v>3.9E-2</v>
          </cell>
          <cell r="M3851">
            <v>37967</v>
          </cell>
        </row>
        <row r="3852">
          <cell r="B3852" t="str">
            <v>MW Cash Premium</v>
          </cell>
          <cell r="F3852">
            <v>3.9E-2</v>
          </cell>
          <cell r="M3852">
            <v>37970</v>
          </cell>
        </row>
        <row r="3853">
          <cell r="B3853" t="str">
            <v>MW Cash Premium</v>
          </cell>
          <cell r="F3853">
            <v>3.9E-2</v>
          </cell>
          <cell r="M3853">
            <v>37971</v>
          </cell>
        </row>
        <row r="3854">
          <cell r="B3854" t="str">
            <v>MW Cash Premium</v>
          </cell>
          <cell r="F3854">
            <v>3.9E-2</v>
          </cell>
          <cell r="M3854">
            <v>37972</v>
          </cell>
        </row>
        <row r="3855">
          <cell r="B3855" t="str">
            <v>MW Cash Premium</v>
          </cell>
          <cell r="F3855">
            <v>3.9E-2</v>
          </cell>
          <cell r="M3855">
            <v>37973</v>
          </cell>
        </row>
        <row r="3856">
          <cell r="B3856" t="str">
            <v>MW Cash Premium</v>
          </cell>
          <cell r="F3856">
            <v>3.9E-2</v>
          </cell>
          <cell r="M3856">
            <v>37974</v>
          </cell>
        </row>
        <row r="3857">
          <cell r="B3857" t="str">
            <v>MW Cash Premium</v>
          </cell>
          <cell r="F3857">
            <v>3.9E-2</v>
          </cell>
          <cell r="M3857">
            <v>37977</v>
          </cell>
        </row>
        <row r="3858">
          <cell r="B3858" t="str">
            <v>MW Cash Premium</v>
          </cell>
          <cell r="F3858">
            <v>0.04</v>
          </cell>
          <cell r="M3858">
            <v>37978</v>
          </cell>
        </row>
        <row r="3859">
          <cell r="B3859" t="str">
            <v>MW Cash Premium</v>
          </cell>
          <cell r="F3859">
            <v>0.04</v>
          </cell>
          <cell r="M3859">
            <v>37979</v>
          </cell>
        </row>
        <row r="3860">
          <cell r="B3860" t="str">
            <v>MW Cash Premium</v>
          </cell>
          <cell r="F3860">
            <v>0.04</v>
          </cell>
          <cell r="M3860">
            <v>37984</v>
          </cell>
        </row>
        <row r="3861">
          <cell r="B3861" t="str">
            <v>MW Cash Premium</v>
          </cell>
          <cell r="F3861">
            <v>4.1000000000000002E-2</v>
          </cell>
          <cell r="M3861">
            <v>37985</v>
          </cell>
        </row>
        <row r="3862">
          <cell r="B3862" t="str">
            <v>MW Cash Premium</v>
          </cell>
          <cell r="F3862">
            <v>4.1000000000000002E-2</v>
          </cell>
          <cell r="M3862">
            <v>37986</v>
          </cell>
        </row>
        <row r="3863">
          <cell r="B3863" t="str">
            <v>MW Cash Premium</v>
          </cell>
          <cell r="F3863">
            <v>4.1000000000000002E-2</v>
          </cell>
          <cell r="M3863">
            <v>37988</v>
          </cell>
        </row>
        <row r="3864">
          <cell r="B3864" t="str">
            <v>MW Cash Premium</v>
          </cell>
          <cell r="F3864">
            <v>4.1000000000000002E-2</v>
          </cell>
          <cell r="M3864">
            <v>37991</v>
          </cell>
        </row>
        <row r="3865">
          <cell r="B3865" t="str">
            <v>MW Cash Premium</v>
          </cell>
          <cell r="F3865">
            <v>4.2000000000000003E-2</v>
          </cell>
          <cell r="M3865">
            <v>37992</v>
          </cell>
        </row>
        <row r="3866">
          <cell r="B3866" t="str">
            <v>MW Cash Premium</v>
          </cell>
          <cell r="F3866">
            <v>4.2000000000000003E-2</v>
          </cell>
          <cell r="M3866">
            <v>37993</v>
          </cell>
        </row>
        <row r="3867">
          <cell r="B3867" t="str">
            <v>MW Cash Premium</v>
          </cell>
          <cell r="F3867">
            <v>4.2000000000000003E-2</v>
          </cell>
          <cell r="M3867">
            <v>37994</v>
          </cell>
        </row>
        <row r="3868">
          <cell r="B3868" t="str">
            <v>MW Cash Premium</v>
          </cell>
          <cell r="F3868">
            <v>4.2500000000000003E-2</v>
          </cell>
          <cell r="M3868">
            <v>37995</v>
          </cell>
        </row>
        <row r="3869">
          <cell r="B3869" t="str">
            <v>MW Cash Premium</v>
          </cell>
          <cell r="F3869">
            <v>4.2999999999999997E-2</v>
          </cell>
          <cell r="M3869">
            <v>37998</v>
          </cell>
        </row>
        <row r="3870">
          <cell r="B3870" t="str">
            <v>MW Cash Premium</v>
          </cell>
          <cell r="F3870">
            <v>4.3499999999999997E-2</v>
          </cell>
          <cell r="M3870">
            <v>37999</v>
          </cell>
        </row>
        <row r="3871">
          <cell r="B3871" t="str">
            <v>MW Cash Premium</v>
          </cell>
          <cell r="F3871">
            <v>4.3499999999999997E-2</v>
          </cell>
          <cell r="M3871">
            <v>38000</v>
          </cell>
        </row>
        <row r="3872">
          <cell r="B3872" t="str">
            <v>MW Cash Premium</v>
          </cell>
          <cell r="F3872">
            <v>4.3499999999999997E-2</v>
          </cell>
          <cell r="M3872">
            <v>38001</v>
          </cell>
        </row>
        <row r="3873">
          <cell r="B3873" t="str">
            <v>MW Cash Premium</v>
          </cell>
          <cell r="F3873">
            <v>4.3999999999999997E-2</v>
          </cell>
          <cell r="M3873">
            <v>38002</v>
          </cell>
        </row>
        <row r="3874">
          <cell r="B3874" t="str">
            <v>MW Cash Premium</v>
          </cell>
          <cell r="F3874">
            <v>4.3999999999999997E-2</v>
          </cell>
          <cell r="M3874">
            <v>38005</v>
          </cell>
        </row>
        <row r="3875">
          <cell r="B3875" t="str">
            <v>MW Cash Premium</v>
          </cell>
          <cell r="F3875">
            <v>4.3999999999999997E-2</v>
          </cell>
          <cell r="M3875">
            <v>38006</v>
          </cell>
        </row>
        <row r="3876">
          <cell r="B3876" t="str">
            <v>MW Cash Premium</v>
          </cell>
          <cell r="F3876">
            <v>4.3999999999999997E-2</v>
          </cell>
          <cell r="M3876">
            <v>38007</v>
          </cell>
        </row>
        <row r="3877">
          <cell r="B3877" t="str">
            <v>MW Cash Premium</v>
          </cell>
          <cell r="F3877">
            <v>4.4499999999999998E-2</v>
          </cell>
          <cell r="M3877">
            <v>38008</v>
          </cell>
        </row>
        <row r="3878">
          <cell r="B3878" t="str">
            <v>MW Cash Premium</v>
          </cell>
          <cell r="F3878">
            <v>4.4499999999999998E-2</v>
          </cell>
          <cell r="M3878">
            <v>38009</v>
          </cell>
        </row>
        <row r="3879">
          <cell r="B3879" t="str">
            <v>MW Cash Premium</v>
          </cell>
          <cell r="F3879">
            <v>4.4999999999999998E-2</v>
          </cell>
          <cell r="M3879">
            <v>38012</v>
          </cell>
        </row>
        <row r="3880">
          <cell r="B3880" t="str">
            <v>MW Cash Premium</v>
          </cell>
          <cell r="F3880">
            <v>4.5999999999999999E-2</v>
          </cell>
          <cell r="M3880">
            <v>38013</v>
          </cell>
        </row>
        <row r="3881">
          <cell r="B3881" t="str">
            <v>MW Cash Premium</v>
          </cell>
          <cell r="F3881">
            <v>4.5999999999999999E-2</v>
          </cell>
          <cell r="M3881">
            <v>38014</v>
          </cell>
        </row>
        <row r="3882">
          <cell r="B3882" t="str">
            <v>MW Cash Premium</v>
          </cell>
          <cell r="F3882">
            <v>4.5999999999999999E-2</v>
          </cell>
          <cell r="M3882">
            <v>38015</v>
          </cell>
        </row>
        <row r="3883">
          <cell r="B3883" t="str">
            <v>MW Cash Premium</v>
          </cell>
          <cell r="F3883">
            <v>4.8000000000000001E-2</v>
          </cell>
          <cell r="M3883">
            <v>38016</v>
          </cell>
        </row>
        <row r="3884">
          <cell r="B3884" t="str">
            <v>MW Cash Premium</v>
          </cell>
          <cell r="F3884">
            <v>4.9500000000000002E-2</v>
          </cell>
          <cell r="M3884">
            <v>38019</v>
          </cell>
        </row>
        <row r="3885">
          <cell r="B3885" t="str">
            <v>MW Cash Premium</v>
          </cell>
          <cell r="F3885">
            <v>4.9500000000000002E-2</v>
          </cell>
          <cell r="M3885">
            <v>38020</v>
          </cell>
        </row>
        <row r="3886">
          <cell r="B3886" t="str">
            <v>MW Cash Premium</v>
          </cell>
          <cell r="F3886">
            <v>4.9500000000000002E-2</v>
          </cell>
          <cell r="M3886">
            <v>38021</v>
          </cell>
        </row>
        <row r="3887">
          <cell r="B3887" t="str">
            <v>MW Cash Premium</v>
          </cell>
          <cell r="F3887">
            <v>5.1499999999999997E-2</v>
          </cell>
          <cell r="M3887">
            <v>38022</v>
          </cell>
        </row>
        <row r="3888">
          <cell r="B3888" t="str">
            <v>MW Cash Premium</v>
          </cell>
          <cell r="F3888">
            <v>5.1499999999999997E-2</v>
          </cell>
          <cell r="M3888">
            <v>38023</v>
          </cell>
        </row>
        <row r="3889">
          <cell r="B3889" t="str">
            <v>MW Cash Premium</v>
          </cell>
          <cell r="F3889">
            <v>5.1999999999999998E-2</v>
          </cell>
          <cell r="M3889">
            <v>38026</v>
          </cell>
        </row>
        <row r="3890">
          <cell r="B3890" t="str">
            <v>MW Cash Premium</v>
          </cell>
          <cell r="F3890">
            <v>5.2999999999999999E-2</v>
          </cell>
          <cell r="M3890">
            <v>38027</v>
          </cell>
        </row>
        <row r="3891">
          <cell r="B3891" t="str">
            <v>MW Cash Premium</v>
          </cell>
          <cell r="F3891">
            <v>5.2999999999999999E-2</v>
          </cell>
          <cell r="M3891">
            <v>38028</v>
          </cell>
        </row>
        <row r="3892">
          <cell r="B3892" t="str">
            <v>MW Cash Premium</v>
          </cell>
          <cell r="F3892">
            <v>5.3999999999999999E-2</v>
          </cell>
          <cell r="M3892">
            <v>38029</v>
          </cell>
        </row>
        <row r="3893">
          <cell r="B3893" t="str">
            <v>MW Cash Premium</v>
          </cell>
          <cell r="F3893">
            <v>5.5E-2</v>
          </cell>
          <cell r="M3893">
            <v>38030</v>
          </cell>
        </row>
        <row r="3894">
          <cell r="B3894" t="str">
            <v>MW Cash Premium</v>
          </cell>
          <cell r="F3894">
            <v>5.5E-2</v>
          </cell>
          <cell r="M3894">
            <v>38033</v>
          </cell>
        </row>
        <row r="3895">
          <cell r="B3895" t="str">
            <v>MW Cash Premium</v>
          </cell>
          <cell r="F3895">
            <v>5.5E-2</v>
          </cell>
          <cell r="M3895">
            <v>38034</v>
          </cell>
        </row>
        <row r="3896">
          <cell r="B3896" t="str">
            <v>MW Cash Premium</v>
          </cell>
          <cell r="F3896">
            <v>5.6500000000000002E-2</v>
          </cell>
          <cell r="M3896">
            <v>38035</v>
          </cell>
        </row>
        <row r="3897">
          <cell r="B3897" t="str">
            <v>MW Cash Premium</v>
          </cell>
          <cell r="F3897">
            <v>5.7500000000000002E-2</v>
          </cell>
          <cell r="M3897">
            <v>38036</v>
          </cell>
        </row>
        <row r="3898">
          <cell r="B3898" t="str">
            <v>MW Cash Premium</v>
          </cell>
          <cell r="F3898">
            <v>5.8500000000000003E-2</v>
          </cell>
          <cell r="M3898">
            <v>38037</v>
          </cell>
        </row>
        <row r="3899">
          <cell r="B3899" t="str">
            <v>MW Cash Premium</v>
          </cell>
          <cell r="F3899">
            <v>0.06</v>
          </cell>
          <cell r="M3899">
            <v>38040</v>
          </cell>
        </row>
        <row r="3900">
          <cell r="B3900" t="str">
            <v>MW Cash Premium</v>
          </cell>
          <cell r="F3900">
            <v>6.25E-2</v>
          </cell>
          <cell r="M3900">
            <v>38041</v>
          </cell>
        </row>
        <row r="3901">
          <cell r="B3901" t="str">
            <v>MW Cash Premium</v>
          </cell>
          <cell r="F3901">
            <v>6.25E-2</v>
          </cell>
          <cell r="M3901">
            <v>38042</v>
          </cell>
        </row>
        <row r="3902">
          <cell r="B3902" t="str">
            <v>MW Cash Premium</v>
          </cell>
          <cell r="F3902">
            <v>6.5000000000000002E-2</v>
          </cell>
          <cell r="M3902">
            <v>38043</v>
          </cell>
        </row>
        <row r="3903">
          <cell r="B3903" t="str">
            <v>MW Cash Premium</v>
          </cell>
          <cell r="F3903">
            <v>6.6500000000000004E-2</v>
          </cell>
          <cell r="M3903">
            <v>38044</v>
          </cell>
        </row>
        <row r="3904">
          <cell r="B3904" t="str">
            <v>MW Cash Premium</v>
          </cell>
          <cell r="F3904">
            <v>6.7500000000000004E-2</v>
          </cell>
          <cell r="M3904">
            <v>38047</v>
          </cell>
        </row>
        <row r="3905">
          <cell r="B3905" t="str">
            <v>MW Cash Premium</v>
          </cell>
          <cell r="F3905">
            <v>6.7500000000000004E-2</v>
          </cell>
          <cell r="M3905">
            <v>38048</v>
          </cell>
        </row>
        <row r="3906">
          <cell r="B3906" t="str">
            <v>MW Cash Premium</v>
          </cell>
          <cell r="F3906">
            <v>6.9000000000000006E-2</v>
          </cell>
          <cell r="M3906">
            <v>38049</v>
          </cell>
        </row>
        <row r="3907">
          <cell r="B3907" t="str">
            <v>MW Cash Premium</v>
          </cell>
          <cell r="M3907">
            <v>38050</v>
          </cell>
        </row>
        <row r="3908">
          <cell r="B3908" t="str">
            <v>MW Cash Premium</v>
          </cell>
          <cell r="M3908">
            <v>38051</v>
          </cell>
        </row>
        <row r="3909">
          <cell r="B3909" t="str">
            <v>MW Cash Premium</v>
          </cell>
          <cell r="M3909">
            <v>38054</v>
          </cell>
        </row>
        <row r="3910">
          <cell r="B3910" t="str">
            <v>MW Cash Premium</v>
          </cell>
          <cell r="M3910">
            <v>38055</v>
          </cell>
        </row>
        <row r="3911">
          <cell r="B3911" t="str">
            <v>MW Cash Premium</v>
          </cell>
          <cell r="M3911">
            <v>38056</v>
          </cell>
        </row>
        <row r="3912">
          <cell r="B3912" t="str">
            <v>MW Cash Premium</v>
          </cell>
          <cell r="M3912">
            <v>38057</v>
          </cell>
        </row>
        <row r="3913">
          <cell r="B3913" t="str">
            <v>MW Cash Premium</v>
          </cell>
          <cell r="M3913">
            <v>38058</v>
          </cell>
        </row>
        <row r="3914">
          <cell r="B3914" t="str">
            <v>MW Cash Premium</v>
          </cell>
          <cell r="M3914">
            <v>38061</v>
          </cell>
        </row>
        <row r="3915">
          <cell r="B3915" t="str">
            <v>MW Cash Premium</v>
          </cell>
          <cell r="M3915">
            <v>38062</v>
          </cell>
        </row>
        <row r="3916">
          <cell r="B3916" t="str">
            <v>MW Cash Premium</v>
          </cell>
          <cell r="M3916">
            <v>38063</v>
          </cell>
        </row>
        <row r="3917">
          <cell r="B3917" t="str">
            <v>MW Cash Premium</v>
          </cell>
          <cell r="M3917">
            <v>38064</v>
          </cell>
        </row>
        <row r="3918">
          <cell r="B3918" t="str">
            <v>MW Cash Premium</v>
          </cell>
          <cell r="M3918">
            <v>38065</v>
          </cell>
        </row>
        <row r="3919">
          <cell r="B3919" t="str">
            <v>MW Cash Premium</v>
          </cell>
          <cell r="M3919">
            <v>38068</v>
          </cell>
        </row>
        <row r="3920">
          <cell r="B3920" t="str">
            <v>MW Cash Premium</v>
          </cell>
          <cell r="M3920">
            <v>38069</v>
          </cell>
        </row>
        <row r="3921">
          <cell r="B3921" t="str">
            <v>MW Cash Premium</v>
          </cell>
          <cell r="M3921">
            <v>38070</v>
          </cell>
        </row>
        <row r="3922">
          <cell r="B3922" t="str">
            <v>MW Cash Premium</v>
          </cell>
          <cell r="M3922">
            <v>38071</v>
          </cell>
        </row>
        <row r="3923">
          <cell r="B3923" t="str">
            <v>MW Cash Premium</v>
          </cell>
          <cell r="M3923">
            <v>38072</v>
          </cell>
        </row>
        <row r="3924">
          <cell r="B3924" t="str">
            <v>MW Cash Premium</v>
          </cell>
          <cell r="M3924">
            <v>38075</v>
          </cell>
        </row>
        <row r="3925">
          <cell r="B3925" t="str">
            <v>MW Cash Premium</v>
          </cell>
          <cell r="M3925">
            <v>38076</v>
          </cell>
        </row>
        <row r="3926">
          <cell r="B3926" t="str">
            <v>MW Cash Premium</v>
          </cell>
          <cell r="M3926">
            <v>38077</v>
          </cell>
        </row>
        <row r="3927">
          <cell r="B3927" t="str">
            <v>MW Cash Premium</v>
          </cell>
          <cell r="M3927">
            <v>38078</v>
          </cell>
        </row>
        <row r="3928">
          <cell r="B3928" t="str">
            <v>MW Cash Premium</v>
          </cell>
          <cell r="M3928">
            <v>38079</v>
          </cell>
        </row>
        <row r="3929">
          <cell r="B3929" t="str">
            <v>MW Cash Premium</v>
          </cell>
          <cell r="M3929">
            <v>38082</v>
          </cell>
        </row>
        <row r="3930">
          <cell r="B3930" t="str">
            <v>MW Cash Premium</v>
          </cell>
          <cell r="M3930">
            <v>38083</v>
          </cell>
        </row>
        <row r="3931">
          <cell r="B3931" t="str">
            <v>MW Cash Premium</v>
          </cell>
          <cell r="M3931">
            <v>38084</v>
          </cell>
        </row>
        <row r="3932">
          <cell r="B3932" t="str">
            <v>MW Cash Premium</v>
          </cell>
          <cell r="M3932">
            <v>38085</v>
          </cell>
        </row>
        <row r="3933">
          <cell r="B3933" t="str">
            <v>MW Cash Premium</v>
          </cell>
          <cell r="M3933">
            <v>38090</v>
          </cell>
        </row>
        <row r="3934">
          <cell r="B3934" t="str">
            <v>MW Cash Premium</v>
          </cell>
          <cell r="M3934">
            <v>38091</v>
          </cell>
        </row>
        <row r="3935">
          <cell r="B3935" t="str">
            <v>MW Cash Premium</v>
          </cell>
          <cell r="M3935">
            <v>38092</v>
          </cell>
        </row>
        <row r="3936">
          <cell r="B3936" t="str">
            <v>MW Cash Premium</v>
          </cell>
          <cell r="M3936">
            <v>38093</v>
          </cell>
        </row>
        <row r="3937">
          <cell r="B3937" t="str">
            <v>MW Cash Premium</v>
          </cell>
          <cell r="M3937">
            <v>38096</v>
          </cell>
        </row>
        <row r="3938">
          <cell r="B3938" t="str">
            <v>MW Cash Premium</v>
          </cell>
          <cell r="M3938">
            <v>38097</v>
          </cell>
        </row>
        <row r="3939">
          <cell r="B3939" t="str">
            <v>MW Cash Premium</v>
          </cell>
          <cell r="M3939">
            <v>38098</v>
          </cell>
        </row>
        <row r="3940">
          <cell r="B3940" t="str">
            <v>MW Cash Premium</v>
          </cell>
          <cell r="M3940">
            <v>38099</v>
          </cell>
        </row>
        <row r="3941">
          <cell r="B3941" t="str">
            <v>MW Cash Premium</v>
          </cell>
          <cell r="M3941">
            <v>38100</v>
          </cell>
        </row>
        <row r="3942">
          <cell r="B3942" t="str">
            <v>MW Cash Premium</v>
          </cell>
          <cell r="M3942">
            <v>38103</v>
          </cell>
        </row>
        <row r="3943">
          <cell r="B3943" t="str">
            <v>MW Cash Premium</v>
          </cell>
          <cell r="M3943">
            <v>38104</v>
          </cell>
        </row>
        <row r="3944">
          <cell r="B3944" t="str">
            <v>MW Cash Premium</v>
          </cell>
          <cell r="M3944">
            <v>38105</v>
          </cell>
        </row>
        <row r="3945">
          <cell r="B3945" t="str">
            <v>MW Cash Premium</v>
          </cell>
          <cell r="M3945">
            <v>38106</v>
          </cell>
        </row>
        <row r="3946">
          <cell r="B3946" t="str">
            <v>MW Cash Premium</v>
          </cell>
          <cell r="M3946">
            <v>38107</v>
          </cell>
        </row>
        <row r="3947">
          <cell r="B3947" t="str">
            <v>MW Cash Premium</v>
          </cell>
          <cell r="M3947">
            <v>38111</v>
          </cell>
        </row>
        <row r="3948">
          <cell r="B3948" t="str">
            <v>MW Cash Premium</v>
          </cell>
          <cell r="M3948">
            <v>38112</v>
          </cell>
        </row>
        <row r="3949">
          <cell r="B3949" t="str">
            <v>MW Cash Premium</v>
          </cell>
          <cell r="M3949">
            <v>38113</v>
          </cell>
        </row>
        <row r="3950">
          <cell r="B3950" t="str">
            <v>MW Cash Premium</v>
          </cell>
          <cell r="M3950">
            <v>38114</v>
          </cell>
        </row>
        <row r="3951">
          <cell r="B3951" t="str">
            <v>MW Cash Premium</v>
          </cell>
          <cell r="M3951">
            <v>38117</v>
          </cell>
        </row>
        <row r="3952">
          <cell r="B3952" t="str">
            <v>MW Cash Premium</v>
          </cell>
          <cell r="M3952">
            <v>38118</v>
          </cell>
        </row>
        <row r="3953">
          <cell r="B3953" t="str">
            <v>MW Cash Premium</v>
          </cell>
          <cell r="M3953">
            <v>38119</v>
          </cell>
        </row>
        <row r="3954">
          <cell r="B3954" t="str">
            <v>MW Cash Premium</v>
          </cell>
          <cell r="M3954">
            <v>38120</v>
          </cell>
        </row>
        <row r="3955">
          <cell r="B3955" t="str">
            <v>MW Cash Premium</v>
          </cell>
          <cell r="M3955">
            <v>38121</v>
          </cell>
        </row>
        <row r="3956">
          <cell r="B3956" t="str">
            <v>MW Cash Premium</v>
          </cell>
          <cell r="M3956">
            <v>38124</v>
          </cell>
        </row>
        <row r="3957">
          <cell r="B3957" t="str">
            <v>MW Cash Premium</v>
          </cell>
          <cell r="M3957">
            <v>38125</v>
          </cell>
        </row>
        <row r="3958">
          <cell r="B3958" t="str">
            <v>MW Cash Premium</v>
          </cell>
          <cell r="M3958">
            <v>38126</v>
          </cell>
        </row>
        <row r="3959">
          <cell r="B3959" t="str">
            <v>MW Cash Premium</v>
          </cell>
          <cell r="M3959">
            <v>38127</v>
          </cell>
        </row>
        <row r="3960">
          <cell r="B3960" t="str">
            <v>MW Cash Premium</v>
          </cell>
          <cell r="M3960">
            <v>38128</v>
          </cell>
        </row>
        <row r="3961">
          <cell r="B3961" t="str">
            <v>MW Cash Premium</v>
          </cell>
          <cell r="M3961">
            <v>38131</v>
          </cell>
        </row>
        <row r="3962">
          <cell r="B3962" t="str">
            <v>MW Cash Premium</v>
          </cell>
          <cell r="M3962">
            <v>38132</v>
          </cell>
        </row>
        <row r="3963">
          <cell r="B3963" t="str">
            <v>MW Cash Premium</v>
          </cell>
          <cell r="M3963">
            <v>38133</v>
          </cell>
        </row>
        <row r="3964">
          <cell r="B3964" t="str">
            <v>MW Cash Premium</v>
          </cell>
          <cell r="M3964">
            <v>38134</v>
          </cell>
        </row>
        <row r="3965">
          <cell r="B3965" t="str">
            <v>MW Cash Premium</v>
          </cell>
          <cell r="M3965">
            <v>38135</v>
          </cell>
        </row>
        <row r="3966">
          <cell r="B3966" t="str">
            <v>MW Cash Premium</v>
          </cell>
          <cell r="M3966">
            <v>38139</v>
          </cell>
        </row>
        <row r="3967">
          <cell r="B3967" t="str">
            <v>MW Cash Premium</v>
          </cell>
          <cell r="M3967">
            <v>38140</v>
          </cell>
        </row>
        <row r="3968">
          <cell r="B3968" t="str">
            <v>MW Cash Premium</v>
          </cell>
          <cell r="M3968">
            <v>38141</v>
          </cell>
        </row>
        <row r="3969">
          <cell r="B3969" t="str">
            <v>MW Cash Premium</v>
          </cell>
          <cell r="M3969">
            <v>38142</v>
          </cell>
        </row>
        <row r="3970">
          <cell r="B3970" t="str">
            <v>MW Cash Premium</v>
          </cell>
          <cell r="M3970">
            <v>38145</v>
          </cell>
        </row>
        <row r="3971">
          <cell r="B3971" t="str">
            <v>MW Cash Premium</v>
          </cell>
          <cell r="M3971">
            <v>38146</v>
          </cell>
        </row>
        <row r="3972">
          <cell r="B3972" t="str">
            <v>MW Cash Premium</v>
          </cell>
          <cell r="M3972">
            <v>38147</v>
          </cell>
        </row>
        <row r="3973">
          <cell r="B3973" t="str">
            <v>MW Cash Premium</v>
          </cell>
          <cell r="M3973">
            <v>38148</v>
          </cell>
        </row>
        <row r="3974">
          <cell r="B3974" t="str">
            <v>MW Cash Premium</v>
          </cell>
          <cell r="M3974">
            <v>38149</v>
          </cell>
        </row>
        <row r="3975">
          <cell r="B3975" t="str">
            <v>MW Cash Premium</v>
          </cell>
          <cell r="M3975">
            <v>38152</v>
          </cell>
        </row>
        <row r="3976">
          <cell r="B3976" t="str">
            <v>MW Cash Premium</v>
          </cell>
          <cell r="M3976">
            <v>38153</v>
          </cell>
        </row>
        <row r="3977">
          <cell r="B3977" t="str">
            <v>MW Cash Premium</v>
          </cell>
          <cell r="M3977">
            <v>38154</v>
          </cell>
        </row>
        <row r="3978">
          <cell r="B3978" t="str">
            <v>MW Cash Premium</v>
          </cell>
          <cell r="M3978">
            <v>38155</v>
          </cell>
        </row>
        <row r="3979">
          <cell r="B3979" t="str">
            <v>MW Cash Premium</v>
          </cell>
          <cell r="M3979">
            <v>38156</v>
          </cell>
        </row>
        <row r="3980">
          <cell r="B3980" t="str">
            <v>MW Cash Premium</v>
          </cell>
          <cell r="M3980">
            <v>38159</v>
          </cell>
        </row>
        <row r="3981">
          <cell r="B3981" t="str">
            <v>MW Cash Premium</v>
          </cell>
          <cell r="M3981">
            <v>38160</v>
          </cell>
        </row>
        <row r="3982">
          <cell r="B3982" t="str">
            <v>MW Cash Premium</v>
          </cell>
          <cell r="M3982">
            <v>38161</v>
          </cell>
        </row>
        <row r="3983">
          <cell r="B3983" t="str">
            <v>MW Cash Premium</v>
          </cell>
          <cell r="M3983">
            <v>38162</v>
          </cell>
        </row>
        <row r="3984">
          <cell r="B3984" t="str">
            <v>MW Cash Premium</v>
          </cell>
          <cell r="M3984">
            <v>38163</v>
          </cell>
        </row>
        <row r="3985">
          <cell r="B3985" t="str">
            <v>MW Cash Premium</v>
          </cell>
          <cell r="M3985">
            <v>38166</v>
          </cell>
        </row>
        <row r="3986">
          <cell r="B3986" t="str">
            <v>MW Cash Premium</v>
          </cell>
          <cell r="M3986">
            <v>38167</v>
          </cell>
        </row>
        <row r="3987">
          <cell r="B3987" t="str">
            <v>MW Cash Premium</v>
          </cell>
          <cell r="M3987">
            <v>38168</v>
          </cell>
        </row>
        <row r="3988">
          <cell r="B3988" t="str">
            <v>MW Cash Premium</v>
          </cell>
          <cell r="M3988">
            <v>38169</v>
          </cell>
        </row>
        <row r="3989">
          <cell r="B3989" t="str">
            <v>MW Cash Premium</v>
          </cell>
          <cell r="M3989">
            <v>38170</v>
          </cell>
        </row>
        <row r="3990">
          <cell r="B3990" t="str">
            <v>MW Cash Premium</v>
          </cell>
          <cell r="M3990">
            <v>38173</v>
          </cell>
        </row>
        <row r="3991">
          <cell r="B3991" t="str">
            <v>MW Cash Premium</v>
          </cell>
          <cell r="M3991">
            <v>38174</v>
          </cell>
        </row>
        <row r="3992">
          <cell r="B3992" t="str">
            <v>MW Cash Premium</v>
          </cell>
          <cell r="M3992">
            <v>38175</v>
          </cell>
        </row>
        <row r="3993">
          <cell r="B3993" t="str">
            <v>MW Cash Premium</v>
          </cell>
          <cell r="M3993">
            <v>38176</v>
          </cell>
        </row>
        <row r="3994">
          <cell r="B3994" t="str">
            <v>MW Cash Premium</v>
          </cell>
          <cell r="M3994">
            <v>38177</v>
          </cell>
        </row>
        <row r="3995">
          <cell r="B3995" t="str">
            <v>MW Cash Premium</v>
          </cell>
          <cell r="M3995">
            <v>38180</v>
          </cell>
        </row>
        <row r="3996">
          <cell r="B3996" t="str">
            <v>MW Cash Premium</v>
          </cell>
          <cell r="M3996">
            <v>38181</v>
          </cell>
        </row>
        <row r="3997">
          <cell r="B3997" t="str">
            <v>MW Cash Premium</v>
          </cell>
          <cell r="M3997">
            <v>38182</v>
          </cell>
        </row>
        <row r="3998">
          <cell r="B3998" t="str">
            <v>MW Cash Premium</v>
          </cell>
          <cell r="M3998">
            <v>38183</v>
          </cell>
        </row>
        <row r="3999">
          <cell r="B3999" t="str">
            <v>MW Cash Premium</v>
          </cell>
          <cell r="M3999">
            <v>38184</v>
          </cell>
        </row>
        <row r="4000">
          <cell r="B4000" t="str">
            <v>MW Cash Premium</v>
          </cell>
          <cell r="M4000">
            <v>38187</v>
          </cell>
        </row>
        <row r="4001">
          <cell r="B4001" t="str">
            <v>MW Cash Premium</v>
          </cell>
          <cell r="M4001">
            <v>38188</v>
          </cell>
        </row>
        <row r="4002">
          <cell r="B4002" t="str">
            <v>MW Cash Premium</v>
          </cell>
          <cell r="M4002">
            <v>38189</v>
          </cell>
        </row>
        <row r="4003">
          <cell r="B4003" t="str">
            <v>MW Cash Premium</v>
          </cell>
          <cell r="M4003">
            <v>38190</v>
          </cell>
        </row>
        <row r="4004">
          <cell r="B4004" t="str">
            <v>MW Cash Premium</v>
          </cell>
          <cell r="M4004">
            <v>38191</v>
          </cell>
        </row>
        <row r="4005">
          <cell r="B4005" t="str">
            <v>MW Cash Premium</v>
          </cell>
          <cell r="M4005">
            <v>38194</v>
          </cell>
        </row>
        <row r="4006">
          <cell r="B4006" t="str">
            <v>MW Cash Premium</v>
          </cell>
          <cell r="M4006">
            <v>38195</v>
          </cell>
        </row>
        <row r="4007">
          <cell r="B4007" t="str">
            <v>MW Cash Premium</v>
          </cell>
          <cell r="M4007">
            <v>38196</v>
          </cell>
        </row>
        <row r="4008">
          <cell r="B4008" t="str">
            <v>MW Cash Premium</v>
          </cell>
          <cell r="M4008">
            <v>38197</v>
          </cell>
        </row>
        <row r="4009">
          <cell r="B4009" t="str">
            <v>MW Cash Premium</v>
          </cell>
          <cell r="M4009">
            <v>38198</v>
          </cell>
        </row>
        <row r="4010">
          <cell r="B4010" t="str">
            <v>MW Cash Premium</v>
          </cell>
          <cell r="M4010">
            <v>38201</v>
          </cell>
        </row>
        <row r="4011">
          <cell r="B4011" t="str">
            <v>MW Cash Premium</v>
          </cell>
          <cell r="M4011">
            <v>38202</v>
          </cell>
        </row>
        <row r="4012">
          <cell r="B4012" t="str">
            <v>MW Cash Premium</v>
          </cell>
          <cell r="M4012">
            <v>38203</v>
          </cell>
        </row>
        <row r="4013">
          <cell r="B4013" t="str">
            <v>MW Cash Premium</v>
          </cell>
          <cell r="M4013">
            <v>38204</v>
          </cell>
        </row>
        <row r="4014">
          <cell r="B4014" t="str">
            <v>MW Cash Premium</v>
          </cell>
          <cell r="M4014">
            <v>38205</v>
          </cell>
        </row>
        <row r="4015">
          <cell r="B4015" t="str">
            <v>MW Cash Premium</v>
          </cell>
          <cell r="M4015">
            <v>38208</v>
          </cell>
        </row>
        <row r="4016">
          <cell r="B4016" t="str">
            <v>MW Cash Premium</v>
          </cell>
          <cell r="M4016">
            <v>38209</v>
          </cell>
        </row>
        <row r="4017">
          <cell r="B4017" t="str">
            <v>MW Cash Premium</v>
          </cell>
          <cell r="M4017">
            <v>38210</v>
          </cell>
        </row>
        <row r="4018">
          <cell r="B4018" t="str">
            <v>MW Cash Premium</v>
          </cell>
          <cell r="M4018">
            <v>38211</v>
          </cell>
        </row>
        <row r="4019">
          <cell r="B4019" t="str">
            <v>MW Cash Premium</v>
          </cell>
          <cell r="M4019">
            <v>38212</v>
          </cell>
        </row>
        <row r="4020">
          <cell r="B4020" t="str">
            <v>MW Cash Premium</v>
          </cell>
          <cell r="M4020">
            <v>38215</v>
          </cell>
        </row>
        <row r="4021">
          <cell r="B4021" t="str">
            <v>MW Cash Premium</v>
          </cell>
          <cell r="M4021">
            <v>38216</v>
          </cell>
        </row>
        <row r="4022">
          <cell r="B4022" t="str">
            <v>MW Cash Premium</v>
          </cell>
          <cell r="M4022">
            <v>38217</v>
          </cell>
        </row>
        <row r="4023">
          <cell r="B4023" t="str">
            <v>MW Cash Premium</v>
          </cell>
          <cell r="M4023">
            <v>38218</v>
          </cell>
        </row>
        <row r="4024">
          <cell r="B4024" t="str">
            <v>MW Cash Premium</v>
          </cell>
          <cell r="M4024">
            <v>38219</v>
          </cell>
        </row>
        <row r="4025">
          <cell r="B4025" t="str">
            <v>MW Cash Premium</v>
          </cell>
          <cell r="M4025">
            <v>38222</v>
          </cell>
        </row>
        <row r="4026">
          <cell r="B4026" t="str">
            <v>MW Cash Premium</v>
          </cell>
          <cell r="M4026">
            <v>38223</v>
          </cell>
        </row>
        <row r="4027">
          <cell r="B4027" t="str">
            <v>MW Cash Premium</v>
          </cell>
          <cell r="M4027">
            <v>38224</v>
          </cell>
        </row>
        <row r="4028">
          <cell r="B4028" t="str">
            <v>MW Cash Premium</v>
          </cell>
          <cell r="M4028">
            <v>38225</v>
          </cell>
        </row>
        <row r="4029">
          <cell r="B4029" t="str">
            <v>MW Cash Premium</v>
          </cell>
          <cell r="M4029">
            <v>38226</v>
          </cell>
        </row>
        <row r="4030">
          <cell r="B4030" t="str">
            <v>MW Cash Premium</v>
          </cell>
          <cell r="M4030">
            <v>38230</v>
          </cell>
        </row>
        <row r="4031">
          <cell r="B4031" t="str">
            <v>MW Cash Premium</v>
          </cell>
          <cell r="M4031">
            <v>38231</v>
          </cell>
        </row>
        <row r="4032">
          <cell r="B4032" t="str">
            <v>MW Cash Premium</v>
          </cell>
          <cell r="M4032">
            <v>38232</v>
          </cell>
        </row>
        <row r="4033">
          <cell r="B4033" t="str">
            <v>MW Cash Premium</v>
          </cell>
          <cell r="M4033">
            <v>38233</v>
          </cell>
        </row>
        <row r="4034">
          <cell r="B4034" t="str">
            <v>MW Cash Premium</v>
          </cell>
          <cell r="M4034">
            <v>38236</v>
          </cell>
        </row>
        <row r="4035">
          <cell r="B4035" t="str">
            <v>MW Cash Premium</v>
          </cell>
          <cell r="M4035">
            <v>38237</v>
          </cell>
        </row>
        <row r="4036">
          <cell r="B4036" t="str">
            <v>MW Cash Premium</v>
          </cell>
          <cell r="M4036">
            <v>38238</v>
          </cell>
        </row>
        <row r="4037">
          <cell r="B4037" t="str">
            <v>MW Cash Premium</v>
          </cell>
          <cell r="M4037">
            <v>38239</v>
          </cell>
        </row>
        <row r="4038">
          <cell r="B4038" t="str">
            <v>MW Cash Premium</v>
          </cell>
          <cell r="M4038">
            <v>38240</v>
          </cell>
        </row>
        <row r="4039">
          <cell r="B4039" t="str">
            <v>MW Cash Premium</v>
          </cell>
          <cell r="M4039">
            <v>38243</v>
          </cell>
        </row>
        <row r="4040">
          <cell r="B4040" t="str">
            <v>MW Cash Premium</v>
          </cell>
          <cell r="M4040">
            <v>38244</v>
          </cell>
        </row>
        <row r="4041">
          <cell r="B4041" t="str">
            <v>MW Cash Premium</v>
          </cell>
          <cell r="M4041">
            <v>38245</v>
          </cell>
        </row>
        <row r="4042">
          <cell r="B4042" t="str">
            <v>MW Cash Premium</v>
          </cell>
          <cell r="M4042">
            <v>38246</v>
          </cell>
        </row>
        <row r="4043">
          <cell r="B4043" t="str">
            <v>MW Cash Premium</v>
          </cell>
          <cell r="M4043">
            <v>38247</v>
          </cell>
        </row>
        <row r="4044">
          <cell r="B4044" t="str">
            <v>MW Cash Premium</v>
          </cell>
          <cell r="M4044">
            <v>38250</v>
          </cell>
        </row>
        <row r="4045">
          <cell r="B4045" t="str">
            <v>MW Cash Premium</v>
          </cell>
          <cell r="M4045">
            <v>38251</v>
          </cell>
        </row>
        <row r="4046">
          <cell r="B4046" t="str">
            <v>MW Cash Premium</v>
          </cell>
          <cell r="M4046">
            <v>38252</v>
          </cell>
        </row>
        <row r="4047">
          <cell r="B4047" t="str">
            <v>MW Cash Premium</v>
          </cell>
          <cell r="M4047">
            <v>38253</v>
          </cell>
        </row>
        <row r="4048">
          <cell r="B4048" t="str">
            <v>MW Cash Premium</v>
          </cell>
          <cell r="M4048">
            <v>38254</v>
          </cell>
        </row>
        <row r="4049">
          <cell r="B4049" t="str">
            <v>MW Cash Premium</v>
          </cell>
          <cell r="M4049">
            <v>38257</v>
          </cell>
        </row>
        <row r="4050">
          <cell r="B4050" t="str">
            <v>MW Cash Premium</v>
          </cell>
          <cell r="M4050">
            <v>38258</v>
          </cell>
        </row>
        <row r="4051">
          <cell r="B4051" t="str">
            <v>MW Cash Premium</v>
          </cell>
          <cell r="M4051">
            <v>38259</v>
          </cell>
        </row>
        <row r="4052">
          <cell r="B4052" t="str">
            <v>MW Cash Premium</v>
          </cell>
          <cell r="M4052">
            <v>38260</v>
          </cell>
        </row>
        <row r="4053">
          <cell r="B4053" t="str">
            <v>MW Cash Premium</v>
          </cell>
          <cell r="M4053">
            <v>38261</v>
          </cell>
        </row>
        <row r="4054">
          <cell r="B4054" t="str">
            <v>MW Cash Premium</v>
          </cell>
          <cell r="M4054">
            <v>38264</v>
          </cell>
        </row>
        <row r="4055">
          <cell r="B4055" t="str">
            <v>MW Cash Premium</v>
          </cell>
          <cell r="M4055">
            <v>38265</v>
          </cell>
        </row>
        <row r="4056">
          <cell r="B4056" t="str">
            <v>MW Cash Premium</v>
          </cell>
          <cell r="M4056">
            <v>38266</v>
          </cell>
        </row>
        <row r="4057">
          <cell r="B4057" t="str">
            <v>MW Cash Premium</v>
          </cell>
          <cell r="M4057">
            <v>38267</v>
          </cell>
        </row>
        <row r="4058">
          <cell r="B4058" t="str">
            <v>MW Cash Premium</v>
          </cell>
          <cell r="M4058">
            <v>38268</v>
          </cell>
        </row>
        <row r="4059">
          <cell r="B4059" t="str">
            <v>MW Cash Premium</v>
          </cell>
          <cell r="M4059">
            <v>38271</v>
          </cell>
        </row>
        <row r="4060">
          <cell r="B4060" t="str">
            <v>MW Cash Premium</v>
          </cell>
          <cell r="M4060">
            <v>38272</v>
          </cell>
        </row>
        <row r="4061">
          <cell r="B4061" t="str">
            <v>MW Cash Premium</v>
          </cell>
          <cell r="M4061">
            <v>38273</v>
          </cell>
        </row>
        <row r="4062">
          <cell r="B4062" t="str">
            <v>MW Cash Premium</v>
          </cell>
          <cell r="M4062">
            <v>38274</v>
          </cell>
        </row>
        <row r="4063">
          <cell r="B4063" t="str">
            <v>MW Cash Premium</v>
          </cell>
          <cell r="M4063">
            <v>38275</v>
          </cell>
        </row>
        <row r="4064">
          <cell r="B4064" t="str">
            <v>MW Cash Premium</v>
          </cell>
          <cell r="M4064">
            <v>38278</v>
          </cell>
        </row>
        <row r="4065">
          <cell r="B4065" t="str">
            <v>MW Cash Premium</v>
          </cell>
          <cell r="M4065">
            <v>38279</v>
          </cell>
        </row>
        <row r="4066">
          <cell r="B4066" t="str">
            <v>MW Cash Premium</v>
          </cell>
          <cell r="M4066">
            <v>38280</v>
          </cell>
        </row>
        <row r="4067">
          <cell r="B4067" t="str">
            <v>MW Cash Premium</v>
          </cell>
          <cell r="M4067">
            <v>38281</v>
          </cell>
        </row>
        <row r="4068">
          <cell r="B4068" t="str">
            <v>MW Cash Premium</v>
          </cell>
          <cell r="M4068">
            <v>38282</v>
          </cell>
        </row>
        <row r="4069">
          <cell r="B4069" t="str">
            <v>MW Cash Premium</v>
          </cell>
          <cell r="M4069">
            <v>38285</v>
          </cell>
        </row>
        <row r="4070">
          <cell r="B4070" t="str">
            <v>MW Cash Premium</v>
          </cell>
          <cell r="M4070">
            <v>38286</v>
          </cell>
        </row>
        <row r="4071">
          <cell r="B4071" t="str">
            <v>MW Cash Premium</v>
          </cell>
          <cell r="M4071">
            <v>38287</v>
          </cell>
        </row>
        <row r="4072">
          <cell r="B4072" t="str">
            <v>MW Cash Premium</v>
          </cell>
          <cell r="M4072">
            <v>38288</v>
          </cell>
        </row>
        <row r="4073">
          <cell r="B4073" t="str">
            <v>MW Cash Premium</v>
          </cell>
          <cell r="M4073">
            <v>38289</v>
          </cell>
        </row>
        <row r="4074">
          <cell r="B4074" t="str">
            <v>MW Cash Premium</v>
          </cell>
          <cell r="M4074">
            <v>38292</v>
          </cell>
        </row>
        <row r="4075">
          <cell r="B4075" t="str">
            <v>MW Cash Premium</v>
          </cell>
          <cell r="M4075">
            <v>38293</v>
          </cell>
        </row>
        <row r="4076">
          <cell r="B4076" t="str">
            <v>MW Cash Premium</v>
          </cell>
          <cell r="M4076">
            <v>38294</v>
          </cell>
        </row>
        <row r="4077">
          <cell r="B4077" t="str">
            <v>MW Cash Premium</v>
          </cell>
          <cell r="M4077">
            <v>38295</v>
          </cell>
        </row>
        <row r="4078">
          <cell r="B4078" t="str">
            <v>MW Cash Premium</v>
          </cell>
          <cell r="M4078">
            <v>38296</v>
          </cell>
        </row>
        <row r="4079">
          <cell r="B4079" t="str">
            <v>MW Cash Premium</v>
          </cell>
          <cell r="M4079">
            <v>38299</v>
          </cell>
        </row>
        <row r="4080">
          <cell r="B4080" t="str">
            <v>MW Cash Premium</v>
          </cell>
          <cell r="M4080">
            <v>38300</v>
          </cell>
        </row>
        <row r="4081">
          <cell r="B4081" t="str">
            <v>MW Cash Premium</v>
          </cell>
          <cell r="M4081">
            <v>38301</v>
          </cell>
        </row>
        <row r="4082">
          <cell r="B4082" t="str">
            <v>MW Cash Premium</v>
          </cell>
          <cell r="M4082">
            <v>38302</v>
          </cell>
        </row>
        <row r="4083">
          <cell r="B4083" t="str">
            <v>MW Cash Premium</v>
          </cell>
          <cell r="M4083">
            <v>38303</v>
          </cell>
        </row>
        <row r="4084">
          <cell r="B4084" t="str">
            <v>MW Cash Premium</v>
          </cell>
          <cell r="M4084">
            <v>38306</v>
          </cell>
        </row>
        <row r="4085">
          <cell r="B4085" t="str">
            <v>MW Cash Premium</v>
          </cell>
          <cell r="M4085">
            <v>38307</v>
          </cell>
        </row>
        <row r="4086">
          <cell r="B4086" t="str">
            <v>MW Cash Premium</v>
          </cell>
          <cell r="M4086">
            <v>38308</v>
          </cell>
        </row>
        <row r="4087">
          <cell r="B4087" t="str">
            <v>MW Cash Premium</v>
          </cell>
          <cell r="M4087">
            <v>38309</v>
          </cell>
        </row>
        <row r="4088">
          <cell r="B4088" t="str">
            <v>MW Cash Premium</v>
          </cell>
          <cell r="M4088">
            <v>38310</v>
          </cell>
        </row>
        <row r="4089">
          <cell r="B4089" t="str">
            <v>MW Cash Premium</v>
          </cell>
          <cell r="M4089">
            <v>38313</v>
          </cell>
        </row>
        <row r="4090">
          <cell r="B4090" t="str">
            <v>MW Cash Premium</v>
          </cell>
          <cell r="M4090">
            <v>38314</v>
          </cell>
        </row>
        <row r="4091">
          <cell r="B4091" t="str">
            <v>MW Cash Premium</v>
          </cell>
          <cell r="M4091">
            <v>38315</v>
          </cell>
        </row>
        <row r="4092">
          <cell r="B4092" t="str">
            <v>MW Cash Premium</v>
          </cell>
          <cell r="M4092">
            <v>38316</v>
          </cell>
        </row>
        <row r="4093">
          <cell r="B4093" t="str">
            <v>MW Cash Premium</v>
          </cell>
          <cell r="M4093">
            <v>38317</v>
          </cell>
        </row>
        <row r="4094">
          <cell r="B4094" t="str">
            <v>MW Cash Premium</v>
          </cell>
          <cell r="M4094">
            <v>38320</v>
          </cell>
        </row>
        <row r="4095">
          <cell r="B4095" t="str">
            <v>MW Cash Premium</v>
          </cell>
          <cell r="M4095">
            <v>38321</v>
          </cell>
        </row>
        <row r="4096">
          <cell r="B4096" t="str">
            <v>MW Cash Premium</v>
          </cell>
          <cell r="M4096">
            <v>38322</v>
          </cell>
        </row>
        <row r="4097">
          <cell r="B4097" t="str">
            <v>MW Cash Premium</v>
          </cell>
          <cell r="M4097">
            <v>38323</v>
          </cell>
        </row>
        <row r="4098">
          <cell r="B4098" t="str">
            <v>MW Cash Premium</v>
          </cell>
          <cell r="M4098">
            <v>38324</v>
          </cell>
        </row>
        <row r="4099">
          <cell r="B4099" t="str">
            <v>MW Cash Premium</v>
          </cell>
          <cell r="M4099">
            <v>38327</v>
          </cell>
        </row>
        <row r="4100">
          <cell r="B4100" t="str">
            <v>MW Cash Premium</v>
          </cell>
          <cell r="M4100">
            <v>38328</v>
          </cell>
        </row>
        <row r="4101">
          <cell r="B4101" t="str">
            <v>MW Cash Premium</v>
          </cell>
          <cell r="M4101">
            <v>38329</v>
          </cell>
        </row>
        <row r="4102">
          <cell r="B4102" t="str">
            <v>MW Cash Premium</v>
          </cell>
          <cell r="M4102">
            <v>38330</v>
          </cell>
        </row>
        <row r="4103">
          <cell r="B4103" t="str">
            <v>MW Cash Premium</v>
          </cell>
          <cell r="M4103">
            <v>38331</v>
          </cell>
        </row>
        <row r="4104">
          <cell r="B4104" t="str">
            <v>MW Cash Premium</v>
          </cell>
          <cell r="M4104">
            <v>38334</v>
          </cell>
        </row>
        <row r="4105">
          <cell r="B4105" t="str">
            <v>MW Cash Premium</v>
          </cell>
          <cell r="M4105">
            <v>38335</v>
          </cell>
        </row>
        <row r="4106">
          <cell r="B4106" t="str">
            <v>MW Cash Premium</v>
          </cell>
          <cell r="M4106">
            <v>38336</v>
          </cell>
        </row>
        <row r="4107">
          <cell r="B4107" t="str">
            <v>MW Cash Premium</v>
          </cell>
          <cell r="M4107">
            <v>38337</v>
          </cell>
        </row>
        <row r="4108">
          <cell r="B4108" t="str">
            <v>MW Cash Premium</v>
          </cell>
          <cell r="M4108">
            <v>38338</v>
          </cell>
        </row>
        <row r="4109">
          <cell r="B4109" t="str">
            <v>MW Cash Premium</v>
          </cell>
          <cell r="M4109">
            <v>38341</v>
          </cell>
        </row>
        <row r="4110">
          <cell r="B4110" t="str">
            <v>MW Cash Premium</v>
          </cell>
          <cell r="M4110">
            <v>38342</v>
          </cell>
        </row>
        <row r="4111">
          <cell r="B4111" t="str">
            <v>MW Cash Premium</v>
          </cell>
          <cell r="M4111">
            <v>38343</v>
          </cell>
        </row>
        <row r="4112">
          <cell r="B4112" t="str">
            <v>MW Cash Premium</v>
          </cell>
          <cell r="M4112">
            <v>38344</v>
          </cell>
        </row>
        <row r="4113">
          <cell r="B4113" t="str">
            <v>MW Cash Premium</v>
          </cell>
          <cell r="M4113">
            <v>38345</v>
          </cell>
        </row>
        <row r="4114">
          <cell r="B4114" t="str">
            <v>MW Cash Premium</v>
          </cell>
          <cell r="M4114">
            <v>38350</v>
          </cell>
        </row>
        <row r="4115">
          <cell r="B4115" t="str">
            <v>MW Cash Premium</v>
          </cell>
          <cell r="M4115">
            <v>38351</v>
          </cell>
        </row>
        <row r="4116">
          <cell r="B4116" t="str">
            <v>MW Cash Premium</v>
          </cell>
          <cell r="M4116">
            <v>38352</v>
          </cell>
        </row>
        <row r="4117">
          <cell r="B4117" t="str">
            <v>MW PREMIUM MONTHLY</v>
          </cell>
          <cell r="M4117">
            <v>37652</v>
          </cell>
        </row>
        <row r="4118">
          <cell r="B4118" t="str">
            <v>MW PREMIUM MONTHLY</v>
          </cell>
          <cell r="M4118">
            <v>37680</v>
          </cell>
        </row>
        <row r="4119">
          <cell r="B4119" t="str">
            <v>MW PREMIUM MONTHLY</v>
          </cell>
          <cell r="M4119">
            <v>37711</v>
          </cell>
        </row>
        <row r="4120">
          <cell r="B4120" t="str">
            <v>MW PREMIUM MONTHLY</v>
          </cell>
          <cell r="M4120">
            <v>37741</v>
          </cell>
        </row>
        <row r="4121">
          <cell r="B4121" t="str">
            <v>MW PREMIUM MONTHLY</v>
          </cell>
          <cell r="M4121">
            <v>37771</v>
          </cell>
        </row>
        <row r="4122">
          <cell r="B4122" t="str">
            <v>MW PREMIUM MONTHLY</v>
          </cell>
          <cell r="M4122">
            <v>37802</v>
          </cell>
        </row>
        <row r="4123">
          <cell r="B4123" t="str">
            <v>MW PREMIUM MONTHLY</v>
          </cell>
          <cell r="M4123">
            <v>37833</v>
          </cell>
        </row>
        <row r="4124">
          <cell r="B4124" t="str">
            <v>MW PREMIUM MONTHLY</v>
          </cell>
          <cell r="M4124">
            <v>37862</v>
          </cell>
        </row>
        <row r="4125">
          <cell r="B4125" t="str">
            <v>MW PREMIUM MONTHLY</v>
          </cell>
          <cell r="M4125">
            <v>37894</v>
          </cell>
        </row>
        <row r="4126">
          <cell r="B4126" t="str">
            <v>MW PREMIUM MONTHLY</v>
          </cell>
          <cell r="M4126">
            <v>37925</v>
          </cell>
        </row>
        <row r="4127">
          <cell r="B4127" t="str">
            <v>MW PREMIUM MONTHLY</v>
          </cell>
          <cell r="M4127">
            <v>37953</v>
          </cell>
        </row>
        <row r="4128">
          <cell r="B4128" t="str">
            <v>MW PREMIUM MONTHLY</v>
          </cell>
          <cell r="M4128">
            <v>37986</v>
          </cell>
        </row>
        <row r="4129">
          <cell r="B4129" t="str">
            <v>MW PREMIUM MONTHLY</v>
          </cell>
          <cell r="M4129">
            <v>38016</v>
          </cell>
        </row>
        <row r="4130">
          <cell r="B4130" t="str">
            <v>MW PREMIUM MONTHLY</v>
          </cell>
          <cell r="M4130">
            <v>38044</v>
          </cell>
        </row>
        <row r="4131">
          <cell r="B4131" t="str">
            <v>MW PREMIUM MONTHLY</v>
          </cell>
          <cell r="M4131">
            <v>38077</v>
          </cell>
        </row>
        <row r="4132">
          <cell r="B4132" t="str">
            <v>MW PREMIUM MONTHLY</v>
          </cell>
          <cell r="M4132">
            <v>38107</v>
          </cell>
        </row>
        <row r="4133">
          <cell r="B4133" t="str">
            <v>MW PREMIUM MONTHLY</v>
          </cell>
          <cell r="M4133">
            <v>38135</v>
          </cell>
        </row>
        <row r="4134">
          <cell r="B4134" t="str">
            <v>MW PREMIUM MONTHLY</v>
          </cell>
          <cell r="M4134">
            <v>38168</v>
          </cell>
        </row>
        <row r="4135">
          <cell r="B4135" t="str">
            <v>MW PREMIUM MONTHLY</v>
          </cell>
          <cell r="M4135">
            <v>38198</v>
          </cell>
        </row>
        <row r="4136">
          <cell r="B4136" t="str">
            <v>MW PREMIUM MONTHLY</v>
          </cell>
          <cell r="M4136">
            <v>38230</v>
          </cell>
        </row>
        <row r="4137">
          <cell r="B4137" t="str">
            <v>MW PREMIUM MONTHLY</v>
          </cell>
          <cell r="M4137">
            <v>38260</v>
          </cell>
        </row>
        <row r="4138">
          <cell r="B4138" t="str">
            <v>MW PREMIUM MONTHLY</v>
          </cell>
          <cell r="M4138">
            <v>38289</v>
          </cell>
        </row>
        <row r="4139">
          <cell r="B4139" t="str">
            <v>MW PREMIUM MONTHLY</v>
          </cell>
          <cell r="M4139">
            <v>38321</v>
          </cell>
        </row>
        <row r="4140">
          <cell r="B4140" t="str">
            <v>MW PREMIUM MONTHLY</v>
          </cell>
          <cell r="M4140">
            <v>38352</v>
          </cell>
        </row>
        <row r="4141">
          <cell r="B4141" t="str">
            <v>MW Prompt Premium</v>
          </cell>
          <cell r="M4141">
            <v>37623</v>
          </cell>
        </row>
        <row r="4142">
          <cell r="B4142" t="str">
            <v>MW Prompt Premium</v>
          </cell>
          <cell r="M4142">
            <v>37627</v>
          </cell>
        </row>
        <row r="4143">
          <cell r="B4143" t="str">
            <v>MW Prompt Premium</v>
          </cell>
          <cell r="M4143">
            <v>37629</v>
          </cell>
        </row>
        <row r="4144">
          <cell r="B4144" t="str">
            <v>MW Prompt Premium</v>
          </cell>
          <cell r="M4144">
            <v>37631</v>
          </cell>
        </row>
        <row r="4145">
          <cell r="B4145" t="str">
            <v>MW Prompt Premium</v>
          </cell>
          <cell r="M4145">
            <v>37638</v>
          </cell>
        </row>
        <row r="4146">
          <cell r="B4146" t="str">
            <v>MW Prompt Premium</v>
          </cell>
          <cell r="M4146">
            <v>37643</v>
          </cell>
        </row>
        <row r="4147">
          <cell r="B4147" t="str">
            <v>MW Prompt Premium</v>
          </cell>
          <cell r="M4147">
            <v>37648</v>
          </cell>
        </row>
        <row r="4148">
          <cell r="B4148" t="str">
            <v>MW Prompt Premium</v>
          </cell>
          <cell r="M4148">
            <v>37655</v>
          </cell>
        </row>
        <row r="4149">
          <cell r="B4149" t="str">
            <v>MW Prompt Premium</v>
          </cell>
          <cell r="M4149">
            <v>37656</v>
          </cell>
        </row>
        <row r="4150">
          <cell r="B4150" t="str">
            <v>MW Prompt Premium</v>
          </cell>
          <cell r="M4150">
            <v>37659</v>
          </cell>
        </row>
        <row r="4151">
          <cell r="B4151" t="str">
            <v>MW Prompt Premium</v>
          </cell>
          <cell r="M4151">
            <v>37671</v>
          </cell>
        </row>
        <row r="4152">
          <cell r="B4152" t="str">
            <v>MW Prompt Premium</v>
          </cell>
          <cell r="M4152">
            <v>37678</v>
          </cell>
        </row>
        <row r="4153">
          <cell r="B4153" t="str">
            <v>MW Prompt Premium</v>
          </cell>
          <cell r="M4153">
            <v>37685</v>
          </cell>
        </row>
        <row r="4154">
          <cell r="B4154" t="str">
            <v>MW Prompt Premium</v>
          </cell>
          <cell r="M4154">
            <v>37694</v>
          </cell>
        </row>
        <row r="4155">
          <cell r="B4155" t="str">
            <v>MW Prompt Premium</v>
          </cell>
          <cell r="M4155">
            <v>37700</v>
          </cell>
        </row>
        <row r="4156">
          <cell r="B4156" t="str">
            <v>MW Prompt Premium</v>
          </cell>
          <cell r="M4156">
            <v>37708</v>
          </cell>
        </row>
        <row r="4157">
          <cell r="B4157" t="str">
            <v>MW Prompt Premium</v>
          </cell>
          <cell r="M4157">
            <v>37715</v>
          </cell>
        </row>
        <row r="4158">
          <cell r="B4158" t="str">
            <v>MW Prompt Premium</v>
          </cell>
          <cell r="M4158">
            <v>37728</v>
          </cell>
        </row>
        <row r="4159">
          <cell r="B4159" t="str">
            <v>MW Prompt Premium</v>
          </cell>
          <cell r="M4159">
            <v>37734</v>
          </cell>
        </row>
        <row r="4160">
          <cell r="B4160" t="str">
            <v>MW Prompt Premium</v>
          </cell>
          <cell r="M4160">
            <v>37743</v>
          </cell>
        </row>
        <row r="4161">
          <cell r="B4161" t="str">
            <v>MW Prompt Premium</v>
          </cell>
          <cell r="M4161">
            <v>37755</v>
          </cell>
        </row>
        <row r="4162">
          <cell r="B4162" t="str">
            <v>MW Prompt Premium</v>
          </cell>
          <cell r="M4162">
            <v>37757</v>
          </cell>
        </row>
        <row r="4163">
          <cell r="B4163" t="str">
            <v>MW Prompt Premium</v>
          </cell>
          <cell r="M4163">
            <v>37762</v>
          </cell>
        </row>
        <row r="4164">
          <cell r="B4164" t="str">
            <v>MW Prompt Premium</v>
          </cell>
          <cell r="M4164">
            <v>37764</v>
          </cell>
        </row>
        <row r="4165">
          <cell r="B4165" t="str">
            <v>MW Prompt Premium</v>
          </cell>
          <cell r="M4165">
            <v>37770</v>
          </cell>
        </row>
        <row r="4166">
          <cell r="B4166" t="str">
            <v>MW Prompt Premium</v>
          </cell>
          <cell r="M4166">
            <v>37771</v>
          </cell>
        </row>
        <row r="4167">
          <cell r="B4167" t="str">
            <v>MW Prompt Premium</v>
          </cell>
          <cell r="M4167">
            <v>37775</v>
          </cell>
        </row>
        <row r="4168">
          <cell r="B4168" t="str">
            <v>MW Prompt Premium</v>
          </cell>
          <cell r="M4168">
            <v>37783</v>
          </cell>
        </row>
        <row r="4169">
          <cell r="B4169" t="str">
            <v>MW Prompt Premium</v>
          </cell>
          <cell r="M4169">
            <v>37795</v>
          </cell>
        </row>
        <row r="4170">
          <cell r="B4170" t="str">
            <v>MW Prompt Premium</v>
          </cell>
          <cell r="M4170">
            <v>37799</v>
          </cell>
        </row>
        <row r="4171">
          <cell r="B4171" t="str">
            <v>MW Prompt Premium</v>
          </cell>
          <cell r="M4171">
            <v>37806</v>
          </cell>
        </row>
        <row r="4172">
          <cell r="B4172" t="str">
            <v>MW Prompt Premium</v>
          </cell>
          <cell r="M4172">
            <v>37819</v>
          </cell>
        </row>
        <row r="4173">
          <cell r="B4173" t="str">
            <v>MW Prompt Premium</v>
          </cell>
          <cell r="M4173">
            <v>37825</v>
          </cell>
        </row>
        <row r="4174">
          <cell r="B4174" t="str">
            <v>MW Prompt Premium</v>
          </cell>
          <cell r="M4174">
            <v>37834</v>
          </cell>
        </row>
        <row r="4175">
          <cell r="B4175" t="str">
            <v>MW Prompt Premium</v>
          </cell>
          <cell r="M4175">
            <v>37839</v>
          </cell>
        </row>
        <row r="4176">
          <cell r="B4176" t="str">
            <v>MW Prompt Premium</v>
          </cell>
          <cell r="M4176">
            <v>37840</v>
          </cell>
        </row>
        <row r="4177">
          <cell r="B4177" t="str">
            <v>MW Prompt Premium</v>
          </cell>
          <cell r="M4177">
            <v>37847</v>
          </cell>
        </row>
        <row r="4178">
          <cell r="B4178" t="str">
            <v>MW Prompt Premium</v>
          </cell>
          <cell r="M4178">
            <v>37852</v>
          </cell>
        </row>
        <row r="4179">
          <cell r="B4179" t="str">
            <v>MW Prompt Premium</v>
          </cell>
          <cell r="M4179">
            <v>37860</v>
          </cell>
        </row>
        <row r="4180">
          <cell r="B4180" t="str">
            <v>MW Prompt Premium</v>
          </cell>
          <cell r="M4180">
            <v>37861</v>
          </cell>
        </row>
        <row r="4181">
          <cell r="B4181" t="str">
            <v>MW Prompt Premium</v>
          </cell>
          <cell r="M4181">
            <v>37862</v>
          </cell>
        </row>
        <row r="4182">
          <cell r="B4182" t="str">
            <v>MW Prompt Premium</v>
          </cell>
          <cell r="M4182">
            <v>37868</v>
          </cell>
        </row>
        <row r="4183">
          <cell r="B4183" t="str">
            <v>MW Prompt Premium</v>
          </cell>
          <cell r="M4183">
            <v>37869</v>
          </cell>
        </row>
        <row r="4184">
          <cell r="B4184" t="str">
            <v>MW Prompt Premium</v>
          </cell>
          <cell r="M4184">
            <v>37875</v>
          </cell>
        </row>
        <row r="4185">
          <cell r="B4185" t="str">
            <v>MW Prompt Premium</v>
          </cell>
          <cell r="M4185">
            <v>37882</v>
          </cell>
        </row>
        <row r="4186">
          <cell r="B4186" t="str">
            <v>MW Prompt Premium</v>
          </cell>
          <cell r="M4186">
            <v>37888</v>
          </cell>
        </row>
        <row r="4187">
          <cell r="B4187" t="str">
            <v>MW Prompt Premium</v>
          </cell>
          <cell r="M4187">
            <v>37894</v>
          </cell>
        </row>
        <row r="4188">
          <cell r="B4188" t="str">
            <v>MW Prompt Premium</v>
          </cell>
          <cell r="M4188">
            <v>37897</v>
          </cell>
        </row>
        <row r="4189">
          <cell r="B4189" t="str">
            <v>MW Prompt Premium</v>
          </cell>
          <cell r="M4189">
            <v>37900</v>
          </cell>
        </row>
        <row r="4190">
          <cell r="B4190" t="str">
            <v>MW Prompt Premium</v>
          </cell>
          <cell r="M4190">
            <v>37902</v>
          </cell>
        </row>
        <row r="4191">
          <cell r="B4191" t="str">
            <v>MW Prompt Premium</v>
          </cell>
          <cell r="M4191">
            <v>37908</v>
          </cell>
        </row>
        <row r="4192">
          <cell r="B4192" t="str">
            <v>MW Prompt Premium</v>
          </cell>
          <cell r="M4192">
            <v>37918</v>
          </cell>
        </row>
        <row r="4193">
          <cell r="B4193" t="str">
            <v>MW Prompt Premium</v>
          </cell>
          <cell r="M4193">
            <v>37937</v>
          </cell>
        </row>
        <row r="4194">
          <cell r="B4194" t="str">
            <v>MW Prompt Premium</v>
          </cell>
          <cell r="M4194">
            <v>37942</v>
          </cell>
        </row>
        <row r="4195">
          <cell r="B4195" t="str">
            <v>MW Prompt Premium</v>
          </cell>
          <cell r="M4195">
            <v>37946</v>
          </cell>
        </row>
        <row r="4196">
          <cell r="B4196" t="str">
            <v>MW Prompt Premium</v>
          </cell>
          <cell r="M4196">
            <v>37949</v>
          </cell>
        </row>
        <row r="4197">
          <cell r="B4197" t="str">
            <v>MW Prompt Premium</v>
          </cell>
          <cell r="M4197">
            <v>37967</v>
          </cell>
        </row>
        <row r="4198">
          <cell r="B4198" t="str">
            <v>MW Prompt Premium</v>
          </cell>
          <cell r="M4198">
            <v>37978</v>
          </cell>
        </row>
        <row r="4199">
          <cell r="B4199" t="str">
            <v>MW Prompt Premium</v>
          </cell>
          <cell r="M4199">
            <v>37985</v>
          </cell>
        </row>
        <row r="4200">
          <cell r="B4200" t="str">
            <v>MW Prompt Premium</v>
          </cell>
          <cell r="M4200">
            <v>37995</v>
          </cell>
        </row>
        <row r="4201">
          <cell r="B4201" t="str">
            <v>MW Prompt Premium</v>
          </cell>
          <cell r="M4201">
            <v>37999</v>
          </cell>
        </row>
        <row r="4202">
          <cell r="B4202" t="str">
            <v>MW Prompt Premium</v>
          </cell>
          <cell r="M4202">
            <v>38000</v>
          </cell>
        </row>
        <row r="4203">
          <cell r="B4203" t="str">
            <v>MW Prompt Premium</v>
          </cell>
          <cell r="M4203">
            <v>38002</v>
          </cell>
        </row>
        <row r="4204">
          <cell r="B4204" t="str">
            <v>MW Prompt Premium</v>
          </cell>
          <cell r="M4204">
            <v>38009</v>
          </cell>
        </row>
        <row r="4205">
          <cell r="B4205" t="str">
            <v>MW Prompt Premium</v>
          </cell>
          <cell r="M4205">
            <v>38013</v>
          </cell>
        </row>
        <row r="4206">
          <cell r="B4206" t="str">
            <v>MW Prompt Premium</v>
          </cell>
          <cell r="M4206">
            <v>38014</v>
          </cell>
        </row>
        <row r="4207">
          <cell r="B4207" t="str">
            <v>MW Prompt Premium</v>
          </cell>
          <cell r="M4207">
            <v>38016</v>
          </cell>
        </row>
        <row r="4208">
          <cell r="B4208" t="str">
            <v>MW Prompt Premium</v>
          </cell>
          <cell r="M4208">
            <v>38019</v>
          </cell>
        </row>
        <row r="4209">
          <cell r="B4209" t="str">
            <v>MW Prompt Premium</v>
          </cell>
          <cell r="M4209">
            <v>38023</v>
          </cell>
        </row>
        <row r="4210">
          <cell r="B4210" t="str">
            <v>MW Prompt Premium</v>
          </cell>
          <cell r="M4210">
            <v>38026</v>
          </cell>
        </row>
        <row r="4211">
          <cell r="B4211" t="str">
            <v>MW Prompt Premium</v>
          </cell>
          <cell r="M4211">
            <v>38027</v>
          </cell>
        </row>
        <row r="4212">
          <cell r="B4212" t="str">
            <v>MW Prompt Premium</v>
          </cell>
          <cell r="M4212">
            <v>38030</v>
          </cell>
        </row>
        <row r="4213">
          <cell r="B4213" t="str">
            <v>MW Prompt Premium</v>
          </cell>
          <cell r="M4213">
            <v>38033</v>
          </cell>
        </row>
        <row r="4214">
          <cell r="B4214" t="str">
            <v>MW Prompt Premium</v>
          </cell>
          <cell r="M4214">
            <v>38036</v>
          </cell>
        </row>
        <row r="4215">
          <cell r="B4215" t="str">
            <v>MW Prompt Premium</v>
          </cell>
          <cell r="M4215">
            <v>38037</v>
          </cell>
        </row>
        <row r="4216">
          <cell r="B4216" t="str">
            <v>MW Prompt Premium</v>
          </cell>
          <cell r="M4216">
            <v>38040</v>
          </cell>
        </row>
        <row r="4217">
          <cell r="B4217" t="str">
            <v>MW Prompt Premium</v>
          </cell>
          <cell r="M4217">
            <v>38041</v>
          </cell>
        </row>
        <row r="4218">
          <cell r="B4218" t="str">
            <v>MW Prompt Premium</v>
          </cell>
          <cell r="M4218">
            <v>38044</v>
          </cell>
        </row>
        <row r="4219">
          <cell r="B4219" t="str">
            <v>MW Prompt Premium</v>
          </cell>
          <cell r="M4219">
            <v>38047</v>
          </cell>
        </row>
        <row r="4220">
          <cell r="B4220" t="str">
            <v>MW Prompt Premium</v>
          </cell>
          <cell r="M4220">
            <v>38049</v>
          </cell>
        </row>
        <row r="4221">
          <cell r="B4221" t="str">
            <v>MW Prompt Premium</v>
          </cell>
          <cell r="M4221">
            <v>38050</v>
          </cell>
        </row>
        <row r="4222">
          <cell r="B4222" t="str">
            <v>MW Prompt Premium</v>
          </cell>
          <cell r="M4222">
            <v>38057</v>
          </cell>
        </row>
        <row r="4223">
          <cell r="B4223" t="str">
            <v>MW Prompt Premium</v>
          </cell>
          <cell r="M4223">
            <v>38062</v>
          </cell>
        </row>
        <row r="4224">
          <cell r="B4224" t="str">
            <v>MW Prompt Premium</v>
          </cell>
          <cell r="M4224">
            <v>38107</v>
          </cell>
        </row>
        <row r="4225">
          <cell r="B4225" t="str">
            <v>MW Prompt Premium</v>
          </cell>
          <cell r="M4225">
            <v>38111</v>
          </cell>
        </row>
        <row r="4226">
          <cell r="B4226" t="str">
            <v>MW Prompt Premium</v>
          </cell>
          <cell r="M4226">
            <v>38156</v>
          </cell>
        </row>
        <row r="4227">
          <cell r="B4227" t="str">
            <v>MW Prompt Premium</v>
          </cell>
          <cell r="M4227">
            <v>38162</v>
          </cell>
        </row>
        <row r="4228">
          <cell r="B4228" t="str">
            <v>MW Prompt Premium</v>
          </cell>
          <cell r="M4228">
            <v>38183</v>
          </cell>
        </row>
        <row r="4229">
          <cell r="B4229" t="str">
            <v>MW Prompt Premium</v>
          </cell>
          <cell r="M4229">
            <v>38184</v>
          </cell>
        </row>
        <row r="4230">
          <cell r="B4230" t="str">
            <v>MW Prompt Premium</v>
          </cell>
          <cell r="M4230">
            <v>38187</v>
          </cell>
        </row>
        <row r="4231">
          <cell r="B4231" t="str">
            <v>MW Prompt Premium</v>
          </cell>
          <cell r="M4231">
            <v>38194</v>
          </cell>
        </row>
        <row r="4232">
          <cell r="B4232" t="str">
            <v>MW Prompt Premium</v>
          </cell>
          <cell r="M4232">
            <v>38198</v>
          </cell>
        </row>
        <row r="4233">
          <cell r="B4233" t="str">
            <v>MW Prompt Premium</v>
          </cell>
          <cell r="M4233">
            <v>38202</v>
          </cell>
        </row>
        <row r="4234">
          <cell r="B4234" t="str">
            <v>MW Prompt Premium</v>
          </cell>
          <cell r="M4234">
            <v>38208</v>
          </cell>
        </row>
        <row r="4235">
          <cell r="B4235" t="str">
            <v>MW Prompt Premium</v>
          </cell>
          <cell r="M4235">
            <v>38212</v>
          </cell>
        </row>
        <row r="4236">
          <cell r="B4236" t="str">
            <v>MW Prompt Premium</v>
          </cell>
          <cell r="M4236">
            <v>38219</v>
          </cell>
        </row>
        <row r="4237">
          <cell r="B4237" t="str">
            <v>MW Prompt Premium</v>
          </cell>
          <cell r="M4237">
            <v>38226</v>
          </cell>
        </row>
        <row r="4238">
          <cell r="B4238" t="str">
            <v>MW Prompt Premium</v>
          </cell>
          <cell r="M4238">
            <v>38233</v>
          </cell>
        </row>
        <row r="4239">
          <cell r="B4239" t="str">
            <v>MW Prompt Premium</v>
          </cell>
          <cell r="M4239">
            <v>38238</v>
          </cell>
        </row>
        <row r="4240">
          <cell r="B4240" t="str">
            <v>MW Prompt Premium</v>
          </cell>
          <cell r="M4240">
            <v>38253</v>
          </cell>
        </row>
        <row r="4241">
          <cell r="B4241" t="str">
            <v>MW Prompt Premium</v>
          </cell>
          <cell r="M4241">
            <v>38259</v>
          </cell>
        </row>
        <row r="4242">
          <cell r="B4242" t="str">
            <v>MW Prompt Premium</v>
          </cell>
          <cell r="M4242">
            <v>38260</v>
          </cell>
        </row>
        <row r="4243">
          <cell r="B4243" t="str">
            <v>MW Prompt Premium</v>
          </cell>
          <cell r="M4243">
            <v>38266</v>
          </cell>
        </row>
        <row r="4244">
          <cell r="B4244" t="str">
            <v>MW Prompt Premium</v>
          </cell>
          <cell r="M4244">
            <v>38267</v>
          </cell>
        </row>
        <row r="4245">
          <cell r="B4245" t="str">
            <v>MW Prompt Premium</v>
          </cell>
          <cell r="M4245">
            <v>38278</v>
          </cell>
        </row>
        <row r="4246">
          <cell r="B4246" t="str">
            <v>MW Prompt Premium</v>
          </cell>
          <cell r="M4246">
            <v>38282</v>
          </cell>
        </row>
        <row r="4247">
          <cell r="B4247" t="str">
            <v>MW Prompt Premium</v>
          </cell>
          <cell r="M4247">
            <v>38286</v>
          </cell>
        </row>
        <row r="4248">
          <cell r="B4248" t="str">
            <v>MW Prompt Premium</v>
          </cell>
          <cell r="M4248">
            <v>38289</v>
          </cell>
        </row>
        <row r="4249">
          <cell r="B4249" t="str">
            <v>MW Prompt Premium</v>
          </cell>
          <cell r="M4249">
            <v>38292</v>
          </cell>
        </row>
        <row r="4250">
          <cell r="B4250" t="str">
            <v>MW Prompt Premium</v>
          </cell>
          <cell r="M4250">
            <v>38301</v>
          </cell>
        </row>
        <row r="4251">
          <cell r="B4251" t="str">
            <v>MW Prompt Premium</v>
          </cell>
          <cell r="M4251">
            <v>38307</v>
          </cell>
        </row>
        <row r="4252">
          <cell r="B4252" t="str">
            <v>MW Prompt Premium</v>
          </cell>
          <cell r="M4252">
            <v>38309</v>
          </cell>
        </row>
        <row r="4253">
          <cell r="B4253" t="str">
            <v>MW Prompt Premium</v>
          </cell>
          <cell r="M4253">
            <v>38317</v>
          </cell>
        </row>
        <row r="4254">
          <cell r="B4254" t="str">
            <v>MW Prompt Premium</v>
          </cell>
          <cell r="M4254">
            <v>38321</v>
          </cell>
        </row>
        <row r="4255">
          <cell r="B4255" t="str">
            <v>MW Prompt Premium</v>
          </cell>
          <cell r="M4255">
            <v>38330</v>
          </cell>
        </row>
        <row r="4256">
          <cell r="B4256" t="str">
            <v>MW Prompt Premium</v>
          </cell>
          <cell r="M4256">
            <v>38331</v>
          </cell>
        </row>
        <row r="4257">
          <cell r="B4257" t="str">
            <v>MW Prompt Premium</v>
          </cell>
          <cell r="M4257">
            <v>38345</v>
          </cell>
        </row>
        <row r="4258">
          <cell r="B4258" t="str">
            <v>MW Range</v>
          </cell>
          <cell r="M4258">
            <v>37627</v>
          </cell>
        </row>
        <row r="4259">
          <cell r="B4259" t="str">
            <v>MW Range</v>
          </cell>
          <cell r="M4259">
            <v>37631</v>
          </cell>
        </row>
        <row r="4260">
          <cell r="B4260" t="str">
            <v>MW Range</v>
          </cell>
          <cell r="M4260">
            <v>37638</v>
          </cell>
        </row>
        <row r="4261">
          <cell r="B4261" t="str">
            <v>MW Range</v>
          </cell>
          <cell r="M4261">
            <v>37645</v>
          </cell>
        </row>
        <row r="4262">
          <cell r="B4262" t="str">
            <v>MW Range</v>
          </cell>
          <cell r="M4262">
            <v>37652</v>
          </cell>
        </row>
        <row r="4263">
          <cell r="B4263" t="str">
            <v>MW Range</v>
          </cell>
          <cell r="M4263">
            <v>37659</v>
          </cell>
        </row>
        <row r="4264">
          <cell r="B4264" t="str">
            <v>MW Range</v>
          </cell>
          <cell r="M4264">
            <v>37666</v>
          </cell>
        </row>
        <row r="4265">
          <cell r="B4265" t="str">
            <v>MW Range</v>
          </cell>
          <cell r="M4265">
            <v>37673</v>
          </cell>
        </row>
        <row r="4266">
          <cell r="B4266" t="str">
            <v>MW Range</v>
          </cell>
          <cell r="M4266">
            <v>37680</v>
          </cell>
        </row>
        <row r="4267">
          <cell r="B4267" t="str">
            <v>MW Range</v>
          </cell>
          <cell r="M4267">
            <v>37687</v>
          </cell>
        </row>
        <row r="4268">
          <cell r="B4268" t="str">
            <v>MW Range</v>
          </cell>
          <cell r="M4268">
            <v>37694</v>
          </cell>
        </row>
        <row r="4269">
          <cell r="B4269" t="str">
            <v>MW Range</v>
          </cell>
          <cell r="M4269">
            <v>37701</v>
          </cell>
        </row>
        <row r="4270">
          <cell r="B4270" t="str">
            <v>MW Range</v>
          </cell>
          <cell r="M4270">
            <v>37708</v>
          </cell>
        </row>
        <row r="4271">
          <cell r="B4271" t="str">
            <v>MW Range</v>
          </cell>
          <cell r="M4271">
            <v>37715</v>
          </cell>
        </row>
        <row r="4272">
          <cell r="B4272" t="str">
            <v>MW Range</v>
          </cell>
          <cell r="M4272">
            <v>37722</v>
          </cell>
        </row>
        <row r="4273">
          <cell r="B4273" t="str">
            <v>MW Range</v>
          </cell>
          <cell r="M4273">
            <v>37728</v>
          </cell>
        </row>
        <row r="4274">
          <cell r="B4274" t="str">
            <v>MW Range</v>
          </cell>
          <cell r="M4274">
            <v>37739</v>
          </cell>
        </row>
        <row r="4275">
          <cell r="B4275" t="str">
            <v>MW Range</v>
          </cell>
          <cell r="M4275">
            <v>37743</v>
          </cell>
        </row>
        <row r="4276">
          <cell r="B4276" t="str">
            <v>MW Range</v>
          </cell>
          <cell r="M4276">
            <v>37750</v>
          </cell>
        </row>
        <row r="4277">
          <cell r="B4277" t="str">
            <v>MW Range</v>
          </cell>
          <cell r="M4277">
            <v>37757</v>
          </cell>
        </row>
        <row r="4278">
          <cell r="B4278" t="str">
            <v>MW Range</v>
          </cell>
          <cell r="M4278">
            <v>37764</v>
          </cell>
        </row>
        <row r="4279">
          <cell r="B4279" t="str">
            <v>MW Range</v>
          </cell>
          <cell r="M4279">
            <v>37771</v>
          </cell>
        </row>
        <row r="4280">
          <cell r="B4280" t="str">
            <v>MW Range</v>
          </cell>
          <cell r="M4280">
            <v>37778</v>
          </cell>
        </row>
        <row r="4281">
          <cell r="B4281" t="str">
            <v>MW Range</v>
          </cell>
          <cell r="M4281">
            <v>37785</v>
          </cell>
        </row>
        <row r="4282">
          <cell r="B4282" t="str">
            <v>MW Range</v>
          </cell>
          <cell r="M4282">
            <v>37792</v>
          </cell>
        </row>
        <row r="4283">
          <cell r="B4283" t="str">
            <v>MW Range</v>
          </cell>
          <cell r="M4283">
            <v>37799</v>
          </cell>
        </row>
        <row r="4284">
          <cell r="B4284" t="str">
            <v>MW Range</v>
          </cell>
          <cell r="M4284">
            <v>37809</v>
          </cell>
        </row>
        <row r="4285">
          <cell r="B4285" t="str">
            <v>MW Range</v>
          </cell>
          <cell r="M4285">
            <v>37813</v>
          </cell>
        </row>
        <row r="4286">
          <cell r="B4286" t="str">
            <v>MW Range</v>
          </cell>
          <cell r="M4286">
            <v>37820</v>
          </cell>
        </row>
        <row r="4287">
          <cell r="B4287" t="str">
            <v>MW Range</v>
          </cell>
          <cell r="M4287">
            <v>37827</v>
          </cell>
        </row>
        <row r="4288">
          <cell r="B4288" t="str">
            <v>MW Range</v>
          </cell>
          <cell r="M4288">
            <v>37834</v>
          </cell>
        </row>
        <row r="4289">
          <cell r="B4289" t="str">
            <v>MW Range</v>
          </cell>
          <cell r="M4289">
            <v>37841</v>
          </cell>
        </row>
        <row r="4290">
          <cell r="B4290" t="str">
            <v>MW Range</v>
          </cell>
          <cell r="M4290">
            <v>37855</v>
          </cell>
        </row>
        <row r="4291">
          <cell r="B4291" t="str">
            <v>MW Range</v>
          </cell>
          <cell r="M4291">
            <v>37862</v>
          </cell>
        </row>
        <row r="4292">
          <cell r="B4292" t="str">
            <v>MW Range</v>
          </cell>
          <cell r="M4292">
            <v>37869</v>
          </cell>
        </row>
        <row r="4293">
          <cell r="B4293" t="str">
            <v>MW Range</v>
          </cell>
          <cell r="M4293">
            <v>37876</v>
          </cell>
        </row>
        <row r="4294">
          <cell r="B4294" t="str">
            <v>MW Range</v>
          </cell>
          <cell r="M4294">
            <v>37883</v>
          </cell>
        </row>
        <row r="4295">
          <cell r="B4295" t="str">
            <v>MW Range</v>
          </cell>
          <cell r="M4295">
            <v>37890</v>
          </cell>
        </row>
        <row r="4296">
          <cell r="B4296" t="str">
            <v>MW Range</v>
          </cell>
          <cell r="M4296">
            <v>37897</v>
          </cell>
        </row>
        <row r="4297">
          <cell r="B4297" t="str">
            <v>MW Range</v>
          </cell>
          <cell r="M4297">
            <v>37904</v>
          </cell>
        </row>
        <row r="4298">
          <cell r="B4298" t="str">
            <v>MW Range</v>
          </cell>
          <cell r="M4298">
            <v>37911</v>
          </cell>
        </row>
        <row r="4299">
          <cell r="B4299" t="str">
            <v>MW Range</v>
          </cell>
          <cell r="M4299">
            <v>37918</v>
          </cell>
        </row>
        <row r="4300">
          <cell r="B4300" t="str">
            <v>MW Range</v>
          </cell>
          <cell r="M4300">
            <v>37925</v>
          </cell>
        </row>
        <row r="4301">
          <cell r="B4301" t="str">
            <v>MW Range</v>
          </cell>
          <cell r="M4301">
            <v>37932</v>
          </cell>
        </row>
        <row r="4302">
          <cell r="B4302" t="str">
            <v>MW Range</v>
          </cell>
          <cell r="M4302">
            <v>37939</v>
          </cell>
        </row>
        <row r="4303">
          <cell r="B4303" t="str">
            <v>MW Range</v>
          </cell>
          <cell r="M4303">
            <v>37945</v>
          </cell>
        </row>
        <row r="4304">
          <cell r="B4304" t="str">
            <v>MW Range</v>
          </cell>
          <cell r="M4304">
            <v>37950</v>
          </cell>
        </row>
        <row r="4305">
          <cell r="B4305" t="str">
            <v>MW Range</v>
          </cell>
          <cell r="M4305">
            <v>37960</v>
          </cell>
        </row>
        <row r="4306">
          <cell r="B4306" t="str">
            <v>MW Range</v>
          </cell>
          <cell r="M4306">
            <v>37967</v>
          </cell>
        </row>
        <row r="4307">
          <cell r="B4307" t="str">
            <v>MW Range</v>
          </cell>
          <cell r="M4307">
            <v>37974</v>
          </cell>
        </row>
        <row r="4308">
          <cell r="B4308" t="str">
            <v>MW Range</v>
          </cell>
          <cell r="M4308">
            <v>37981</v>
          </cell>
        </row>
        <row r="4309">
          <cell r="B4309" t="str">
            <v>MW Range</v>
          </cell>
          <cell r="M4309">
            <v>37986</v>
          </cell>
        </row>
        <row r="4310">
          <cell r="B4310" t="str">
            <v>MW Range</v>
          </cell>
          <cell r="M4310">
            <v>37995</v>
          </cell>
        </row>
        <row r="4311">
          <cell r="B4311" t="str">
            <v>MW Range</v>
          </cell>
          <cell r="M4311">
            <v>38002</v>
          </cell>
        </row>
        <row r="4312">
          <cell r="B4312" t="str">
            <v>MW Range</v>
          </cell>
          <cell r="M4312">
            <v>38009</v>
          </cell>
        </row>
        <row r="4313">
          <cell r="B4313" t="str">
            <v>MW Range</v>
          </cell>
          <cell r="M4313">
            <v>38016</v>
          </cell>
        </row>
        <row r="4314">
          <cell r="B4314" t="str">
            <v>MW Range</v>
          </cell>
          <cell r="M4314">
            <v>38023</v>
          </cell>
        </row>
        <row r="4315">
          <cell r="B4315" t="str">
            <v>MW Range</v>
          </cell>
          <cell r="M4315">
            <v>38030</v>
          </cell>
        </row>
        <row r="4316">
          <cell r="B4316" t="str">
            <v>MW Range</v>
          </cell>
          <cell r="M4316">
            <v>38037</v>
          </cell>
        </row>
        <row r="4317">
          <cell r="B4317" t="str">
            <v>MW Range</v>
          </cell>
          <cell r="M4317">
            <v>38044</v>
          </cell>
        </row>
        <row r="4318">
          <cell r="B4318" t="str">
            <v>MW Range</v>
          </cell>
          <cell r="M4318">
            <v>38051</v>
          </cell>
        </row>
        <row r="4319">
          <cell r="B4319" t="str">
            <v>MW Range</v>
          </cell>
          <cell r="M4319">
            <v>38058</v>
          </cell>
        </row>
        <row r="4320">
          <cell r="B4320" t="str">
            <v>MW Range</v>
          </cell>
          <cell r="M4320">
            <v>38065</v>
          </cell>
        </row>
        <row r="4321">
          <cell r="B4321" t="str">
            <v>MW Range</v>
          </cell>
          <cell r="M4321">
            <v>38072</v>
          </cell>
        </row>
        <row r="4322">
          <cell r="B4322" t="str">
            <v>MW Range</v>
          </cell>
          <cell r="M4322">
            <v>38079</v>
          </cell>
        </row>
        <row r="4323">
          <cell r="B4323" t="str">
            <v>MW Range</v>
          </cell>
          <cell r="M4323">
            <v>38085</v>
          </cell>
        </row>
        <row r="4324">
          <cell r="B4324" t="str">
            <v>MW Range</v>
          </cell>
          <cell r="M4324">
            <v>38093</v>
          </cell>
        </row>
        <row r="4325">
          <cell r="B4325" t="str">
            <v>MW Range</v>
          </cell>
          <cell r="M4325">
            <v>38100</v>
          </cell>
        </row>
        <row r="4326">
          <cell r="B4326" t="str">
            <v>MW Range</v>
          </cell>
          <cell r="M4326">
            <v>38107</v>
          </cell>
        </row>
        <row r="4327">
          <cell r="B4327" t="str">
            <v>MW Range</v>
          </cell>
          <cell r="M4327">
            <v>38114</v>
          </cell>
        </row>
        <row r="4328">
          <cell r="B4328" t="str">
            <v>MW Range</v>
          </cell>
          <cell r="M4328">
            <v>38121</v>
          </cell>
        </row>
        <row r="4329">
          <cell r="B4329" t="str">
            <v>MW Range</v>
          </cell>
          <cell r="M4329">
            <v>38128</v>
          </cell>
        </row>
        <row r="4330">
          <cell r="B4330" t="str">
            <v>MW Range</v>
          </cell>
          <cell r="M4330">
            <v>38135</v>
          </cell>
        </row>
        <row r="4331">
          <cell r="B4331" t="str">
            <v>MW Range</v>
          </cell>
          <cell r="M4331">
            <v>38142</v>
          </cell>
        </row>
        <row r="4332">
          <cell r="B4332" t="str">
            <v>MW Range</v>
          </cell>
          <cell r="M4332">
            <v>38149</v>
          </cell>
        </row>
        <row r="4333">
          <cell r="B4333" t="str">
            <v>MW Range</v>
          </cell>
          <cell r="M4333">
            <v>38156</v>
          </cell>
        </row>
        <row r="4334">
          <cell r="B4334" t="str">
            <v>MW Range</v>
          </cell>
          <cell r="M4334">
            <v>38163</v>
          </cell>
        </row>
        <row r="4335">
          <cell r="B4335" t="str">
            <v>MW Range</v>
          </cell>
          <cell r="M4335">
            <v>38177</v>
          </cell>
        </row>
        <row r="4336">
          <cell r="B4336" t="str">
            <v>MW Range</v>
          </cell>
          <cell r="M4336">
            <v>38184</v>
          </cell>
        </row>
        <row r="4337">
          <cell r="B4337" t="str">
            <v>MW Range</v>
          </cell>
          <cell r="M4337">
            <v>38194</v>
          </cell>
        </row>
        <row r="4338">
          <cell r="B4338" t="str">
            <v>MW Range</v>
          </cell>
          <cell r="M4338">
            <v>38198</v>
          </cell>
        </row>
        <row r="4339">
          <cell r="B4339" t="str">
            <v>MW Range</v>
          </cell>
          <cell r="M4339">
            <v>38205</v>
          </cell>
        </row>
        <row r="4340">
          <cell r="B4340" t="str">
            <v>MW Range</v>
          </cell>
          <cell r="M4340">
            <v>38212</v>
          </cell>
        </row>
        <row r="4341">
          <cell r="B4341" t="str">
            <v>MW Range</v>
          </cell>
          <cell r="M4341">
            <v>38219</v>
          </cell>
        </row>
        <row r="4342">
          <cell r="B4342" t="str">
            <v>MW Range</v>
          </cell>
          <cell r="M4342">
            <v>38226</v>
          </cell>
        </row>
        <row r="4343">
          <cell r="B4343" t="str">
            <v>MW Range</v>
          </cell>
          <cell r="M4343">
            <v>38236</v>
          </cell>
        </row>
        <row r="4344">
          <cell r="B4344" t="str">
            <v>MW Range</v>
          </cell>
          <cell r="M4344">
            <v>38240</v>
          </cell>
        </row>
        <row r="4345">
          <cell r="B4345" t="str">
            <v>MW Range</v>
          </cell>
          <cell r="M4345">
            <v>38247</v>
          </cell>
        </row>
        <row r="4346">
          <cell r="B4346" t="str">
            <v>MW Range</v>
          </cell>
          <cell r="M4346">
            <v>38253</v>
          </cell>
        </row>
        <row r="4347">
          <cell r="B4347" t="str">
            <v>MW Range</v>
          </cell>
          <cell r="M4347">
            <v>38261</v>
          </cell>
        </row>
        <row r="4348">
          <cell r="B4348" t="str">
            <v>MW Range</v>
          </cell>
          <cell r="M4348">
            <v>38268</v>
          </cell>
        </row>
        <row r="4349">
          <cell r="B4349" t="str">
            <v>MW Range</v>
          </cell>
          <cell r="M4349">
            <v>38275</v>
          </cell>
        </row>
        <row r="4350">
          <cell r="B4350" t="str">
            <v>MW Range</v>
          </cell>
          <cell r="M4350">
            <v>38282</v>
          </cell>
        </row>
        <row r="4351">
          <cell r="B4351" t="str">
            <v>MW Range</v>
          </cell>
          <cell r="M4351">
            <v>38289</v>
          </cell>
        </row>
        <row r="4352">
          <cell r="B4352" t="str">
            <v>MW Range</v>
          </cell>
          <cell r="M4352">
            <v>38296</v>
          </cell>
        </row>
        <row r="4353">
          <cell r="B4353" t="str">
            <v>MW Range</v>
          </cell>
          <cell r="M4353">
            <v>38303</v>
          </cell>
        </row>
        <row r="4354">
          <cell r="B4354" t="str">
            <v>MW Range</v>
          </cell>
          <cell r="M4354">
            <v>38310</v>
          </cell>
        </row>
        <row r="4355">
          <cell r="B4355" t="str">
            <v>MW Range</v>
          </cell>
          <cell r="M4355">
            <v>38317</v>
          </cell>
        </row>
        <row r="4356">
          <cell r="B4356" t="str">
            <v>MW Range</v>
          </cell>
          <cell r="M4356">
            <v>38324</v>
          </cell>
        </row>
        <row r="4357">
          <cell r="B4357" t="str">
            <v>MW Range</v>
          </cell>
          <cell r="M4357">
            <v>38331</v>
          </cell>
        </row>
        <row r="4358">
          <cell r="B4358" t="str">
            <v>MW Range</v>
          </cell>
          <cell r="M4358">
            <v>38338</v>
          </cell>
        </row>
        <row r="4359">
          <cell r="B4359" t="str">
            <v>MW Range</v>
          </cell>
          <cell r="M4359">
            <v>38345</v>
          </cell>
        </row>
        <row r="4360">
          <cell r="B4360" t="str">
            <v>MW Range</v>
          </cell>
          <cell r="M4360">
            <v>38352</v>
          </cell>
        </row>
        <row r="4361">
          <cell r="B4361" t="str">
            <v>MW US Trans Daily</v>
          </cell>
          <cell r="M4361">
            <v>37623</v>
          </cell>
        </row>
        <row r="4362">
          <cell r="B4362" t="str">
            <v>MW US Trans Daily</v>
          </cell>
          <cell r="M4362">
            <v>37624</v>
          </cell>
        </row>
        <row r="4363">
          <cell r="B4363" t="str">
            <v>MW US Trans Daily</v>
          </cell>
          <cell r="M4363">
            <v>37627</v>
          </cell>
        </row>
        <row r="4364">
          <cell r="B4364" t="str">
            <v>MW US Trans Daily</v>
          </cell>
          <cell r="M4364">
            <v>37628</v>
          </cell>
        </row>
        <row r="4365">
          <cell r="B4365" t="str">
            <v>MW US Trans Daily</v>
          </cell>
          <cell r="M4365">
            <v>37629</v>
          </cell>
        </row>
        <row r="4366">
          <cell r="B4366" t="str">
            <v>MW US Trans Daily</v>
          </cell>
          <cell r="M4366">
            <v>37630</v>
          </cell>
        </row>
        <row r="4367">
          <cell r="B4367" t="str">
            <v>MW US Trans Daily</v>
          </cell>
          <cell r="M4367">
            <v>37631</v>
          </cell>
        </row>
        <row r="4368">
          <cell r="B4368" t="str">
            <v>MW US Trans Daily</v>
          </cell>
          <cell r="M4368">
            <v>37634</v>
          </cell>
        </row>
        <row r="4369">
          <cell r="B4369" t="str">
            <v>MW US Trans Daily</v>
          </cell>
          <cell r="M4369">
            <v>37635</v>
          </cell>
        </row>
        <row r="4370">
          <cell r="B4370" t="str">
            <v>MW US Trans Daily</v>
          </cell>
          <cell r="M4370">
            <v>37636</v>
          </cell>
        </row>
        <row r="4371">
          <cell r="B4371" t="str">
            <v>MW US Trans Daily</v>
          </cell>
          <cell r="M4371">
            <v>37637</v>
          </cell>
        </row>
        <row r="4372">
          <cell r="B4372" t="str">
            <v>MW US Trans Daily</v>
          </cell>
          <cell r="M4372">
            <v>37638</v>
          </cell>
        </row>
        <row r="4373">
          <cell r="B4373" t="str">
            <v>MW US Trans Daily</v>
          </cell>
          <cell r="M4373">
            <v>37641</v>
          </cell>
        </row>
        <row r="4374">
          <cell r="B4374" t="str">
            <v>MW US Trans Daily</v>
          </cell>
          <cell r="M4374">
            <v>37642</v>
          </cell>
        </row>
        <row r="4375">
          <cell r="B4375" t="str">
            <v>MW US Trans Daily</v>
          </cell>
          <cell r="M4375">
            <v>37643</v>
          </cell>
        </row>
        <row r="4376">
          <cell r="B4376" t="str">
            <v>MW US Trans Daily</v>
          </cell>
          <cell r="M4376">
            <v>37644</v>
          </cell>
        </row>
        <row r="4377">
          <cell r="B4377" t="str">
            <v>MW US Trans Daily</v>
          </cell>
          <cell r="M4377">
            <v>37645</v>
          </cell>
        </row>
        <row r="4378">
          <cell r="B4378" t="str">
            <v>MW US Trans Daily</v>
          </cell>
          <cell r="M4378">
            <v>37648</v>
          </cell>
        </row>
        <row r="4379">
          <cell r="B4379" t="str">
            <v>MW US Trans Daily</v>
          </cell>
          <cell r="M4379">
            <v>37649</v>
          </cell>
        </row>
        <row r="4380">
          <cell r="B4380" t="str">
            <v>MW US Trans Daily</v>
          </cell>
          <cell r="M4380">
            <v>37650</v>
          </cell>
        </row>
        <row r="4381">
          <cell r="B4381" t="str">
            <v>MW US Trans Daily</v>
          </cell>
          <cell r="M4381">
            <v>37651</v>
          </cell>
        </row>
        <row r="4382">
          <cell r="B4382" t="str">
            <v>MW US Trans Daily</v>
          </cell>
          <cell r="M4382">
            <v>37652</v>
          </cell>
        </row>
        <row r="4383">
          <cell r="B4383" t="str">
            <v>MW US Trans Daily</v>
          </cell>
          <cell r="M4383">
            <v>37655</v>
          </cell>
        </row>
        <row r="4384">
          <cell r="B4384" t="str">
            <v>MW US Trans Daily</v>
          </cell>
          <cell r="M4384">
            <v>37656</v>
          </cell>
        </row>
        <row r="4385">
          <cell r="B4385" t="str">
            <v>MW US Trans Daily</v>
          </cell>
          <cell r="M4385">
            <v>37657</v>
          </cell>
        </row>
        <row r="4386">
          <cell r="B4386" t="str">
            <v>MW US Trans Daily</v>
          </cell>
          <cell r="M4386">
            <v>37658</v>
          </cell>
        </row>
        <row r="4387">
          <cell r="B4387" t="str">
            <v>MW US Trans Daily</v>
          </cell>
          <cell r="M4387">
            <v>37659</v>
          </cell>
        </row>
        <row r="4388">
          <cell r="B4388" t="str">
            <v>MW US Trans Daily</v>
          </cell>
          <cell r="M4388">
            <v>37662</v>
          </cell>
        </row>
        <row r="4389">
          <cell r="B4389" t="str">
            <v>MW US Trans Daily</v>
          </cell>
          <cell r="M4389">
            <v>37663</v>
          </cell>
        </row>
        <row r="4390">
          <cell r="B4390" t="str">
            <v>MW US Trans Daily</v>
          </cell>
          <cell r="M4390">
            <v>37664</v>
          </cell>
        </row>
        <row r="4391">
          <cell r="B4391" t="str">
            <v>MW US Trans Daily</v>
          </cell>
          <cell r="M4391">
            <v>37665</v>
          </cell>
        </row>
        <row r="4392">
          <cell r="B4392" t="str">
            <v>MW US Trans Daily</v>
          </cell>
          <cell r="M4392">
            <v>37666</v>
          </cell>
        </row>
        <row r="4393">
          <cell r="B4393" t="str">
            <v>MW US Trans Daily</v>
          </cell>
          <cell r="M4393">
            <v>37669</v>
          </cell>
        </row>
        <row r="4394">
          <cell r="B4394" t="str">
            <v>MW US Trans Daily</v>
          </cell>
          <cell r="M4394">
            <v>37670</v>
          </cell>
        </row>
        <row r="4395">
          <cell r="B4395" t="str">
            <v>MW US Trans Daily</v>
          </cell>
          <cell r="M4395">
            <v>37671</v>
          </cell>
        </row>
        <row r="4396">
          <cell r="B4396" t="str">
            <v>MW US Trans Daily</v>
          </cell>
          <cell r="M4396">
            <v>37672</v>
          </cell>
        </row>
        <row r="4397">
          <cell r="B4397" t="str">
            <v>MW US Trans Daily</v>
          </cell>
          <cell r="M4397">
            <v>37673</v>
          </cell>
        </row>
        <row r="4398">
          <cell r="B4398" t="str">
            <v>MW US Trans Daily</v>
          </cell>
          <cell r="M4398">
            <v>37676</v>
          </cell>
        </row>
        <row r="4399">
          <cell r="B4399" t="str">
            <v>MW US Trans Daily</v>
          </cell>
          <cell r="M4399">
            <v>37677</v>
          </cell>
        </row>
        <row r="4400">
          <cell r="B4400" t="str">
            <v>MW US Trans Daily</v>
          </cell>
          <cell r="M4400">
            <v>37678</v>
          </cell>
        </row>
        <row r="4401">
          <cell r="B4401" t="str">
            <v>MW US Trans Daily</v>
          </cell>
          <cell r="M4401">
            <v>37679</v>
          </cell>
        </row>
        <row r="4402">
          <cell r="B4402" t="str">
            <v>MW US Trans Daily</v>
          </cell>
          <cell r="M4402">
            <v>37680</v>
          </cell>
        </row>
        <row r="4403">
          <cell r="B4403" t="str">
            <v>MW US Trans Daily</v>
          </cell>
          <cell r="M4403">
            <v>37683</v>
          </cell>
        </row>
        <row r="4404">
          <cell r="B4404" t="str">
            <v>MW US Trans Daily</v>
          </cell>
          <cell r="M4404">
            <v>37684</v>
          </cell>
        </row>
        <row r="4405">
          <cell r="B4405" t="str">
            <v>MW US Trans Daily</v>
          </cell>
          <cell r="M4405">
            <v>37685</v>
          </cell>
        </row>
        <row r="4406">
          <cell r="B4406" t="str">
            <v>MW US Trans Daily</v>
          </cell>
          <cell r="M4406">
            <v>37686</v>
          </cell>
        </row>
        <row r="4407">
          <cell r="B4407" t="str">
            <v>MW US Trans Daily</v>
          </cell>
          <cell r="M4407">
            <v>37687</v>
          </cell>
        </row>
        <row r="4408">
          <cell r="B4408" t="str">
            <v>MW US Trans Daily</v>
          </cell>
          <cell r="M4408">
            <v>37690</v>
          </cell>
        </row>
        <row r="4409">
          <cell r="B4409" t="str">
            <v>MW US Trans Daily</v>
          </cell>
          <cell r="M4409">
            <v>37691</v>
          </cell>
        </row>
        <row r="4410">
          <cell r="B4410" t="str">
            <v>MW US Trans Daily</v>
          </cell>
          <cell r="M4410">
            <v>37692</v>
          </cell>
        </row>
        <row r="4411">
          <cell r="B4411" t="str">
            <v>MW US Trans Daily</v>
          </cell>
          <cell r="M4411">
            <v>37693</v>
          </cell>
        </row>
        <row r="4412">
          <cell r="B4412" t="str">
            <v>MW US Trans Daily</v>
          </cell>
          <cell r="M4412">
            <v>37694</v>
          </cell>
        </row>
        <row r="4413">
          <cell r="B4413" t="str">
            <v>MW US Trans Daily</v>
          </cell>
          <cell r="M4413">
            <v>37697</v>
          </cell>
        </row>
        <row r="4414">
          <cell r="B4414" t="str">
            <v>MW US Trans Daily</v>
          </cell>
          <cell r="M4414">
            <v>37698</v>
          </cell>
        </row>
        <row r="4415">
          <cell r="B4415" t="str">
            <v>MW US Trans Daily</v>
          </cell>
          <cell r="M4415">
            <v>37699</v>
          </cell>
        </row>
        <row r="4416">
          <cell r="B4416" t="str">
            <v>MW US Trans Daily</v>
          </cell>
          <cell r="M4416">
            <v>37700</v>
          </cell>
        </row>
        <row r="4417">
          <cell r="B4417" t="str">
            <v>MW US Trans Daily</v>
          </cell>
          <cell r="M4417">
            <v>37701</v>
          </cell>
        </row>
        <row r="4418">
          <cell r="B4418" t="str">
            <v>MW US Trans Daily</v>
          </cell>
          <cell r="M4418">
            <v>37704</v>
          </cell>
        </row>
        <row r="4419">
          <cell r="B4419" t="str">
            <v>MW US Trans Daily</v>
          </cell>
          <cell r="M4419">
            <v>37705</v>
          </cell>
        </row>
        <row r="4420">
          <cell r="B4420" t="str">
            <v>MW US Trans Daily</v>
          </cell>
          <cell r="M4420">
            <v>37706</v>
          </cell>
        </row>
        <row r="4421">
          <cell r="B4421" t="str">
            <v>MW US Trans Daily</v>
          </cell>
          <cell r="M4421">
            <v>37707</v>
          </cell>
        </row>
        <row r="4422">
          <cell r="B4422" t="str">
            <v>MW US Trans Daily</v>
          </cell>
          <cell r="M4422">
            <v>37708</v>
          </cell>
        </row>
        <row r="4423">
          <cell r="B4423" t="str">
            <v>MW US Trans Daily</v>
          </cell>
          <cell r="M4423">
            <v>37711</v>
          </cell>
        </row>
        <row r="4424">
          <cell r="B4424" t="str">
            <v>MW US Trans Daily</v>
          </cell>
          <cell r="M4424">
            <v>37712</v>
          </cell>
        </row>
        <row r="4425">
          <cell r="B4425" t="str">
            <v>MW US Trans Daily</v>
          </cell>
          <cell r="M4425">
            <v>37713</v>
          </cell>
        </row>
        <row r="4426">
          <cell r="B4426" t="str">
            <v>MW US Trans Daily</v>
          </cell>
          <cell r="M4426">
            <v>37714</v>
          </cell>
        </row>
        <row r="4427">
          <cell r="B4427" t="str">
            <v>MW US Trans Daily</v>
          </cell>
          <cell r="M4427">
            <v>37715</v>
          </cell>
        </row>
        <row r="4428">
          <cell r="B4428" t="str">
            <v>MW US Trans Daily</v>
          </cell>
          <cell r="M4428">
            <v>37718</v>
          </cell>
        </row>
        <row r="4429">
          <cell r="B4429" t="str">
            <v>MW US Trans Daily</v>
          </cell>
          <cell r="M4429">
            <v>37719</v>
          </cell>
        </row>
        <row r="4430">
          <cell r="B4430" t="str">
            <v>MW US Trans Daily</v>
          </cell>
          <cell r="M4430">
            <v>37720</v>
          </cell>
        </row>
        <row r="4431">
          <cell r="B4431" t="str">
            <v>MW US Trans Daily</v>
          </cell>
          <cell r="M4431">
            <v>37721</v>
          </cell>
        </row>
        <row r="4432">
          <cell r="B4432" t="str">
            <v>MW US Trans Daily</v>
          </cell>
          <cell r="M4432">
            <v>37722</v>
          </cell>
        </row>
        <row r="4433">
          <cell r="B4433" t="str">
            <v>MW US Trans Daily</v>
          </cell>
          <cell r="M4433">
            <v>37725</v>
          </cell>
        </row>
        <row r="4434">
          <cell r="B4434" t="str">
            <v>MW US Trans Daily</v>
          </cell>
          <cell r="M4434">
            <v>37726</v>
          </cell>
        </row>
        <row r="4435">
          <cell r="B4435" t="str">
            <v>MW US Trans Daily</v>
          </cell>
          <cell r="M4435">
            <v>37727</v>
          </cell>
        </row>
        <row r="4436">
          <cell r="B4436" t="str">
            <v>MW US Trans Daily</v>
          </cell>
          <cell r="M4436">
            <v>37728</v>
          </cell>
        </row>
        <row r="4437">
          <cell r="B4437" t="str">
            <v>MW US Trans Daily</v>
          </cell>
          <cell r="M4437">
            <v>37733</v>
          </cell>
        </row>
        <row r="4438">
          <cell r="B4438" t="str">
            <v>MW US Trans Daily</v>
          </cell>
          <cell r="M4438">
            <v>37734</v>
          </cell>
        </row>
        <row r="4439">
          <cell r="B4439" t="str">
            <v>MW US Trans Daily</v>
          </cell>
          <cell r="M4439">
            <v>37735</v>
          </cell>
        </row>
        <row r="4440">
          <cell r="B4440" t="str">
            <v>MW US Trans Daily</v>
          </cell>
          <cell r="M4440">
            <v>37736</v>
          </cell>
        </row>
        <row r="4441">
          <cell r="B4441" t="str">
            <v>MW US Trans Daily</v>
          </cell>
          <cell r="M4441">
            <v>37739</v>
          </cell>
        </row>
        <row r="4442">
          <cell r="B4442" t="str">
            <v>MW US Trans Daily</v>
          </cell>
          <cell r="M4442">
            <v>37740</v>
          </cell>
        </row>
        <row r="4443">
          <cell r="B4443" t="str">
            <v>MW US Trans Daily</v>
          </cell>
          <cell r="M4443">
            <v>37741</v>
          </cell>
        </row>
        <row r="4444">
          <cell r="B4444" t="str">
            <v>MW US Trans Daily</v>
          </cell>
          <cell r="M4444">
            <v>37742</v>
          </cell>
        </row>
        <row r="4445">
          <cell r="B4445" t="str">
            <v>MW US Trans Daily</v>
          </cell>
          <cell r="M4445">
            <v>37743</v>
          </cell>
        </row>
        <row r="4446">
          <cell r="B4446" t="str">
            <v>MW US Trans Daily</v>
          </cell>
          <cell r="M4446">
            <v>37747</v>
          </cell>
        </row>
        <row r="4447">
          <cell r="B4447" t="str">
            <v>MW US Trans Daily</v>
          </cell>
          <cell r="M4447">
            <v>37748</v>
          </cell>
        </row>
        <row r="4448">
          <cell r="B4448" t="str">
            <v>MW US Trans Daily</v>
          </cell>
          <cell r="M4448">
            <v>37749</v>
          </cell>
        </row>
        <row r="4449">
          <cell r="B4449" t="str">
            <v>MW US Trans Daily</v>
          </cell>
          <cell r="M4449">
            <v>37750</v>
          </cell>
        </row>
        <row r="4450">
          <cell r="B4450" t="str">
            <v>MW US Trans Daily</v>
          </cell>
          <cell r="M4450">
            <v>37753</v>
          </cell>
        </row>
        <row r="4451">
          <cell r="B4451" t="str">
            <v>MW US Trans Daily</v>
          </cell>
          <cell r="M4451">
            <v>37754</v>
          </cell>
        </row>
        <row r="4452">
          <cell r="B4452" t="str">
            <v>MW US Trans Daily</v>
          </cell>
          <cell r="M4452">
            <v>37755</v>
          </cell>
        </row>
        <row r="4453">
          <cell r="B4453" t="str">
            <v>MW US Trans Daily</v>
          </cell>
          <cell r="M4453">
            <v>37756</v>
          </cell>
        </row>
        <row r="4454">
          <cell r="B4454" t="str">
            <v>MW US Trans Daily</v>
          </cell>
          <cell r="M4454">
            <v>37757</v>
          </cell>
        </row>
        <row r="4455">
          <cell r="B4455" t="str">
            <v>MW US Trans Daily</v>
          </cell>
          <cell r="M4455">
            <v>37760</v>
          </cell>
        </row>
        <row r="4456">
          <cell r="B4456" t="str">
            <v>MW US Trans Daily</v>
          </cell>
          <cell r="M4456">
            <v>37761</v>
          </cell>
        </row>
        <row r="4457">
          <cell r="B4457" t="str">
            <v>MW US Trans Daily</v>
          </cell>
          <cell r="M4457">
            <v>37762</v>
          </cell>
        </row>
        <row r="4458">
          <cell r="B4458" t="str">
            <v>MW US Trans Daily</v>
          </cell>
          <cell r="M4458">
            <v>37763</v>
          </cell>
        </row>
        <row r="4459">
          <cell r="B4459" t="str">
            <v>MW US Trans Daily</v>
          </cell>
          <cell r="M4459">
            <v>37764</v>
          </cell>
        </row>
        <row r="4460">
          <cell r="B4460" t="str">
            <v>MW US Trans Daily</v>
          </cell>
          <cell r="M4460">
            <v>37768</v>
          </cell>
        </row>
        <row r="4461">
          <cell r="B4461" t="str">
            <v>MW US Trans Daily</v>
          </cell>
          <cell r="M4461">
            <v>37769</v>
          </cell>
        </row>
        <row r="4462">
          <cell r="B4462" t="str">
            <v>MW US Trans Daily</v>
          </cell>
          <cell r="M4462">
            <v>37770</v>
          </cell>
        </row>
        <row r="4463">
          <cell r="B4463" t="str">
            <v>MW US Trans Daily</v>
          </cell>
          <cell r="M4463">
            <v>37771</v>
          </cell>
        </row>
        <row r="4464">
          <cell r="B4464" t="str">
            <v>MW US Trans Daily</v>
          </cell>
          <cell r="M4464">
            <v>37774</v>
          </cell>
        </row>
        <row r="4465">
          <cell r="B4465" t="str">
            <v>MW US Trans Daily</v>
          </cell>
          <cell r="M4465">
            <v>37775</v>
          </cell>
        </row>
        <row r="4466">
          <cell r="B4466" t="str">
            <v>MW US Trans Daily</v>
          </cell>
          <cell r="M4466">
            <v>37776</v>
          </cell>
        </row>
        <row r="4467">
          <cell r="B4467" t="str">
            <v>MW US Trans Daily</v>
          </cell>
          <cell r="M4467">
            <v>37777</v>
          </cell>
        </row>
        <row r="4468">
          <cell r="B4468" t="str">
            <v>MW US Trans Daily</v>
          </cell>
          <cell r="M4468">
            <v>37778</v>
          </cell>
        </row>
        <row r="4469">
          <cell r="B4469" t="str">
            <v>MW US Trans Daily</v>
          </cell>
          <cell r="M4469">
            <v>37781</v>
          </cell>
        </row>
        <row r="4470">
          <cell r="B4470" t="str">
            <v>MW US Trans Daily</v>
          </cell>
          <cell r="M4470">
            <v>37782</v>
          </cell>
        </row>
        <row r="4471">
          <cell r="B4471" t="str">
            <v>MW US Trans Daily</v>
          </cell>
          <cell r="M4471">
            <v>37783</v>
          </cell>
        </row>
        <row r="4472">
          <cell r="B4472" t="str">
            <v>MW US Trans Daily</v>
          </cell>
          <cell r="M4472">
            <v>37784</v>
          </cell>
        </row>
        <row r="4473">
          <cell r="B4473" t="str">
            <v>MW US Trans Daily</v>
          </cell>
          <cell r="M4473">
            <v>37785</v>
          </cell>
        </row>
        <row r="4474">
          <cell r="B4474" t="str">
            <v>MW US Trans Daily</v>
          </cell>
          <cell r="M4474">
            <v>37788</v>
          </cell>
        </row>
        <row r="4475">
          <cell r="B4475" t="str">
            <v>MW US Trans Daily</v>
          </cell>
          <cell r="M4475">
            <v>37789</v>
          </cell>
        </row>
        <row r="4476">
          <cell r="B4476" t="str">
            <v>MW US Trans Daily</v>
          </cell>
          <cell r="M4476">
            <v>37790</v>
          </cell>
        </row>
        <row r="4477">
          <cell r="B4477" t="str">
            <v>MW US Trans Daily</v>
          </cell>
          <cell r="M4477">
            <v>37791</v>
          </cell>
        </row>
        <row r="4478">
          <cell r="B4478" t="str">
            <v>MW US Trans Daily</v>
          </cell>
          <cell r="M4478">
            <v>37792</v>
          </cell>
        </row>
        <row r="4479">
          <cell r="B4479" t="str">
            <v>MW US Trans Daily</v>
          </cell>
          <cell r="M4479">
            <v>37795</v>
          </cell>
        </row>
        <row r="4480">
          <cell r="B4480" t="str">
            <v>MW US Trans Daily</v>
          </cell>
          <cell r="M4480">
            <v>37796</v>
          </cell>
        </row>
        <row r="4481">
          <cell r="B4481" t="str">
            <v>MW US Trans Daily</v>
          </cell>
          <cell r="M4481">
            <v>37797</v>
          </cell>
        </row>
        <row r="4482">
          <cell r="B4482" t="str">
            <v>MW US Trans Daily</v>
          </cell>
          <cell r="M4482">
            <v>37798</v>
          </cell>
        </row>
        <row r="4483">
          <cell r="B4483" t="str">
            <v>MW US Trans Daily</v>
          </cell>
          <cell r="M4483">
            <v>37799</v>
          </cell>
        </row>
        <row r="4484">
          <cell r="B4484" t="str">
            <v>MW US Trans Daily</v>
          </cell>
          <cell r="M4484">
            <v>37802</v>
          </cell>
        </row>
        <row r="4485">
          <cell r="B4485" t="str">
            <v>MW US Trans Daily</v>
          </cell>
          <cell r="M4485">
            <v>37803</v>
          </cell>
        </row>
        <row r="4486">
          <cell r="B4486" t="str">
            <v>MW US Trans Daily</v>
          </cell>
          <cell r="M4486">
            <v>37804</v>
          </cell>
        </row>
        <row r="4487">
          <cell r="B4487" t="str">
            <v>MW US Trans Daily</v>
          </cell>
          <cell r="M4487">
            <v>37805</v>
          </cell>
        </row>
        <row r="4488">
          <cell r="B4488" t="str">
            <v>MW US Trans Daily</v>
          </cell>
          <cell r="M4488">
            <v>37806</v>
          </cell>
        </row>
        <row r="4489">
          <cell r="B4489" t="str">
            <v>MW US Trans Daily</v>
          </cell>
          <cell r="M4489">
            <v>37809</v>
          </cell>
        </row>
        <row r="4490">
          <cell r="B4490" t="str">
            <v>MW US Trans Daily</v>
          </cell>
          <cell r="M4490">
            <v>37810</v>
          </cell>
        </row>
        <row r="4491">
          <cell r="B4491" t="str">
            <v>MW US Trans Daily</v>
          </cell>
          <cell r="M4491">
            <v>37811</v>
          </cell>
        </row>
        <row r="4492">
          <cell r="B4492" t="str">
            <v>MW US Trans Daily</v>
          </cell>
          <cell r="M4492">
            <v>37812</v>
          </cell>
        </row>
        <row r="4493">
          <cell r="B4493" t="str">
            <v>MW US Trans Daily</v>
          </cell>
          <cell r="M4493">
            <v>37813</v>
          </cell>
        </row>
        <row r="4494">
          <cell r="B4494" t="str">
            <v>MW US Trans Daily</v>
          </cell>
          <cell r="M4494">
            <v>37816</v>
          </cell>
        </row>
        <row r="4495">
          <cell r="B4495" t="str">
            <v>MW US Trans Daily</v>
          </cell>
          <cell r="M4495">
            <v>37817</v>
          </cell>
        </row>
        <row r="4496">
          <cell r="B4496" t="str">
            <v>MW US Trans Daily</v>
          </cell>
          <cell r="M4496">
            <v>37818</v>
          </cell>
        </row>
        <row r="4497">
          <cell r="B4497" t="str">
            <v>MW US Trans Daily</v>
          </cell>
          <cell r="M4497">
            <v>37819</v>
          </cell>
        </row>
        <row r="4498">
          <cell r="B4498" t="str">
            <v>MW US Trans Daily</v>
          </cell>
          <cell r="M4498">
            <v>37820</v>
          </cell>
        </row>
        <row r="4499">
          <cell r="B4499" t="str">
            <v>MW US Trans Daily</v>
          </cell>
          <cell r="M4499">
            <v>37823</v>
          </cell>
        </row>
        <row r="4500">
          <cell r="B4500" t="str">
            <v>MW US Trans Daily</v>
          </cell>
          <cell r="M4500">
            <v>37824</v>
          </cell>
        </row>
        <row r="4501">
          <cell r="B4501" t="str">
            <v>MW US Trans Daily</v>
          </cell>
          <cell r="M4501">
            <v>37825</v>
          </cell>
        </row>
        <row r="4502">
          <cell r="B4502" t="str">
            <v>MW US Trans Daily</v>
          </cell>
          <cell r="M4502">
            <v>37826</v>
          </cell>
        </row>
        <row r="4503">
          <cell r="B4503" t="str">
            <v>MW US Trans Daily</v>
          </cell>
          <cell r="M4503">
            <v>37827</v>
          </cell>
        </row>
        <row r="4504">
          <cell r="B4504" t="str">
            <v>MW US Trans Daily</v>
          </cell>
          <cell r="M4504">
            <v>37830</v>
          </cell>
        </row>
        <row r="4505">
          <cell r="B4505" t="str">
            <v>MW US Trans Daily</v>
          </cell>
          <cell r="M4505">
            <v>37831</v>
          </cell>
        </row>
        <row r="4506">
          <cell r="B4506" t="str">
            <v>MW US Trans Daily</v>
          </cell>
          <cell r="M4506">
            <v>37832</v>
          </cell>
        </row>
        <row r="4507">
          <cell r="B4507" t="str">
            <v>MW US Trans Daily</v>
          </cell>
          <cell r="M4507">
            <v>37833</v>
          </cell>
        </row>
        <row r="4508">
          <cell r="B4508" t="str">
            <v>MW US Trans Daily</v>
          </cell>
          <cell r="M4508">
            <v>37834</v>
          </cell>
        </row>
        <row r="4509">
          <cell r="B4509" t="str">
            <v>MW US Trans Daily</v>
          </cell>
          <cell r="M4509">
            <v>37837</v>
          </cell>
        </row>
        <row r="4510">
          <cell r="B4510" t="str">
            <v>MW US Trans Daily</v>
          </cell>
          <cell r="M4510">
            <v>37838</v>
          </cell>
        </row>
        <row r="4511">
          <cell r="B4511" t="str">
            <v>MW US Trans Daily</v>
          </cell>
          <cell r="M4511">
            <v>37839</v>
          </cell>
        </row>
        <row r="4512">
          <cell r="B4512" t="str">
            <v>MW US Trans Daily</v>
          </cell>
          <cell r="M4512">
            <v>37840</v>
          </cell>
        </row>
        <row r="4513">
          <cell r="B4513" t="str">
            <v>MW US Trans Daily</v>
          </cell>
          <cell r="M4513">
            <v>37841</v>
          </cell>
        </row>
        <row r="4514">
          <cell r="B4514" t="str">
            <v>MW US Trans Daily</v>
          </cell>
          <cell r="M4514">
            <v>37844</v>
          </cell>
        </row>
        <row r="4515">
          <cell r="B4515" t="str">
            <v>MW US Trans Daily</v>
          </cell>
          <cell r="M4515">
            <v>37845</v>
          </cell>
        </row>
        <row r="4516">
          <cell r="B4516" t="str">
            <v>MW US Trans Daily</v>
          </cell>
          <cell r="M4516">
            <v>37846</v>
          </cell>
        </row>
        <row r="4517">
          <cell r="B4517" t="str">
            <v>MW US Trans Daily</v>
          </cell>
          <cell r="M4517">
            <v>37847</v>
          </cell>
        </row>
        <row r="4518">
          <cell r="B4518" t="str">
            <v>MW US Trans Daily</v>
          </cell>
          <cell r="M4518">
            <v>37848</v>
          </cell>
        </row>
        <row r="4519">
          <cell r="B4519" t="str">
            <v>MW US Trans Daily</v>
          </cell>
          <cell r="M4519">
            <v>37851</v>
          </cell>
        </row>
        <row r="4520">
          <cell r="B4520" t="str">
            <v>MW US Trans Daily</v>
          </cell>
          <cell r="M4520">
            <v>37852</v>
          </cell>
        </row>
        <row r="4521">
          <cell r="B4521" t="str">
            <v>MW US Trans Daily</v>
          </cell>
          <cell r="M4521">
            <v>37853</v>
          </cell>
        </row>
        <row r="4522">
          <cell r="B4522" t="str">
            <v>MW US Trans Daily</v>
          </cell>
          <cell r="M4522">
            <v>37854</v>
          </cell>
        </row>
        <row r="4523">
          <cell r="B4523" t="str">
            <v>MW US Trans Daily</v>
          </cell>
          <cell r="M4523">
            <v>37855</v>
          </cell>
        </row>
        <row r="4524">
          <cell r="B4524" t="str">
            <v>MW US Trans Daily</v>
          </cell>
          <cell r="M4524">
            <v>37859</v>
          </cell>
        </row>
        <row r="4525">
          <cell r="B4525" t="str">
            <v>MW US Trans Daily</v>
          </cell>
          <cell r="M4525">
            <v>37860</v>
          </cell>
        </row>
        <row r="4526">
          <cell r="B4526" t="str">
            <v>MW US Trans Daily</v>
          </cell>
          <cell r="M4526">
            <v>37861</v>
          </cell>
        </row>
        <row r="4527">
          <cell r="B4527" t="str">
            <v>MW US Trans Daily</v>
          </cell>
          <cell r="M4527">
            <v>37862</v>
          </cell>
        </row>
        <row r="4528">
          <cell r="B4528" t="str">
            <v>MW US Trans Daily</v>
          </cell>
          <cell r="M4528">
            <v>37865</v>
          </cell>
        </row>
        <row r="4529">
          <cell r="B4529" t="str">
            <v>MW US Trans Daily</v>
          </cell>
          <cell r="M4529">
            <v>37866</v>
          </cell>
        </row>
        <row r="4530">
          <cell r="B4530" t="str">
            <v>MW US Trans Daily</v>
          </cell>
          <cell r="M4530">
            <v>37867</v>
          </cell>
        </row>
        <row r="4531">
          <cell r="B4531" t="str">
            <v>MW US Trans Daily</v>
          </cell>
          <cell r="M4531">
            <v>37868</v>
          </cell>
        </row>
        <row r="4532">
          <cell r="B4532" t="str">
            <v>MW US Trans Daily</v>
          </cell>
          <cell r="M4532">
            <v>37869</v>
          </cell>
        </row>
        <row r="4533">
          <cell r="B4533" t="str">
            <v>MW US Trans Daily</v>
          </cell>
          <cell r="M4533">
            <v>37872</v>
          </cell>
        </row>
        <row r="4534">
          <cell r="B4534" t="str">
            <v>MW US Trans Daily</v>
          </cell>
          <cell r="M4534">
            <v>37873</v>
          </cell>
        </row>
        <row r="4535">
          <cell r="B4535" t="str">
            <v>MW US Trans Daily</v>
          </cell>
          <cell r="M4535">
            <v>37874</v>
          </cell>
        </row>
        <row r="4536">
          <cell r="B4536" t="str">
            <v>MW US Trans Daily</v>
          </cell>
          <cell r="M4536">
            <v>37875</v>
          </cell>
        </row>
        <row r="4537">
          <cell r="B4537" t="str">
            <v>MW US Trans Daily</v>
          </cell>
          <cell r="M4537">
            <v>37876</v>
          </cell>
        </row>
        <row r="4538">
          <cell r="B4538" t="str">
            <v>MW US Trans Daily</v>
          </cell>
          <cell r="M4538">
            <v>37879</v>
          </cell>
        </row>
        <row r="4539">
          <cell r="B4539" t="str">
            <v>MW US Trans Daily</v>
          </cell>
          <cell r="M4539">
            <v>37880</v>
          </cell>
        </row>
        <row r="4540">
          <cell r="B4540" t="str">
            <v>MW US Trans Daily</v>
          </cell>
          <cell r="M4540">
            <v>37881</v>
          </cell>
        </row>
        <row r="4541">
          <cell r="B4541" t="str">
            <v>MW US Trans Daily</v>
          </cell>
          <cell r="M4541">
            <v>37882</v>
          </cell>
        </row>
        <row r="4542">
          <cell r="B4542" t="str">
            <v>MW US Trans Daily</v>
          </cell>
          <cell r="M4542">
            <v>37883</v>
          </cell>
        </row>
        <row r="4543">
          <cell r="B4543" t="str">
            <v>MW US Trans Daily</v>
          </cell>
          <cell r="M4543">
            <v>37886</v>
          </cell>
        </row>
        <row r="4544">
          <cell r="B4544" t="str">
            <v>MW US Trans Daily</v>
          </cell>
          <cell r="M4544">
            <v>37887</v>
          </cell>
        </row>
        <row r="4545">
          <cell r="B4545" t="str">
            <v>MW US Trans Daily</v>
          </cell>
          <cell r="M4545">
            <v>37888</v>
          </cell>
        </row>
        <row r="4546">
          <cell r="B4546" t="str">
            <v>MW US Trans Daily</v>
          </cell>
          <cell r="M4546">
            <v>37889</v>
          </cell>
        </row>
        <row r="4547">
          <cell r="B4547" t="str">
            <v>MW US Trans Daily</v>
          </cell>
          <cell r="M4547">
            <v>37890</v>
          </cell>
        </row>
        <row r="4548">
          <cell r="B4548" t="str">
            <v>MW US Trans Daily</v>
          </cell>
          <cell r="M4548">
            <v>37893</v>
          </cell>
        </row>
        <row r="4549">
          <cell r="B4549" t="str">
            <v>MW US Trans Daily</v>
          </cell>
          <cell r="M4549">
            <v>37894</v>
          </cell>
        </row>
        <row r="4550">
          <cell r="B4550" t="str">
            <v>MW US Trans Daily</v>
          </cell>
          <cell r="M4550">
            <v>37895</v>
          </cell>
        </row>
        <row r="4551">
          <cell r="B4551" t="str">
            <v>MW US Trans Daily</v>
          </cell>
          <cell r="M4551">
            <v>37896</v>
          </cell>
        </row>
        <row r="4552">
          <cell r="B4552" t="str">
            <v>MW US Trans Daily</v>
          </cell>
          <cell r="M4552">
            <v>37897</v>
          </cell>
        </row>
        <row r="4553">
          <cell r="B4553" t="str">
            <v>MW US Trans Daily</v>
          </cell>
          <cell r="M4553">
            <v>37900</v>
          </cell>
        </row>
        <row r="4554">
          <cell r="B4554" t="str">
            <v>MW US Trans Daily</v>
          </cell>
          <cell r="M4554">
            <v>37901</v>
          </cell>
        </row>
        <row r="4555">
          <cell r="B4555" t="str">
            <v>MW US Trans Daily</v>
          </cell>
          <cell r="M4555">
            <v>37902</v>
          </cell>
        </row>
        <row r="4556">
          <cell r="B4556" t="str">
            <v>MW US Trans Daily</v>
          </cell>
          <cell r="M4556">
            <v>37903</v>
          </cell>
        </row>
        <row r="4557">
          <cell r="B4557" t="str">
            <v>MW US Trans Daily</v>
          </cell>
          <cell r="M4557">
            <v>37904</v>
          </cell>
        </row>
        <row r="4558">
          <cell r="B4558" t="str">
            <v>MW US Trans Daily</v>
          </cell>
          <cell r="M4558">
            <v>37907</v>
          </cell>
        </row>
        <row r="4559">
          <cell r="B4559" t="str">
            <v>MW US Trans Daily</v>
          </cell>
          <cell r="M4559">
            <v>37908</v>
          </cell>
        </row>
        <row r="4560">
          <cell r="B4560" t="str">
            <v>MW US Trans Daily</v>
          </cell>
          <cell r="M4560">
            <v>37909</v>
          </cell>
        </row>
        <row r="4561">
          <cell r="B4561" t="str">
            <v>MW US Trans Daily</v>
          </cell>
          <cell r="M4561">
            <v>37910</v>
          </cell>
        </row>
        <row r="4562">
          <cell r="B4562" t="str">
            <v>MW US Trans Daily</v>
          </cell>
          <cell r="M4562">
            <v>37911</v>
          </cell>
        </row>
        <row r="4563">
          <cell r="B4563" t="str">
            <v>MW US Trans Daily</v>
          </cell>
          <cell r="M4563">
            <v>37914</v>
          </cell>
        </row>
        <row r="4564">
          <cell r="B4564" t="str">
            <v>MW US Trans Daily</v>
          </cell>
          <cell r="M4564">
            <v>37915</v>
          </cell>
        </row>
        <row r="4565">
          <cell r="B4565" t="str">
            <v>MW US Trans Daily</v>
          </cell>
          <cell r="M4565">
            <v>37916</v>
          </cell>
        </row>
        <row r="4566">
          <cell r="B4566" t="str">
            <v>MW US Trans Daily</v>
          </cell>
          <cell r="M4566">
            <v>37917</v>
          </cell>
        </row>
        <row r="4567">
          <cell r="B4567" t="str">
            <v>MW US Trans Daily</v>
          </cell>
          <cell r="M4567">
            <v>37918</v>
          </cell>
        </row>
        <row r="4568">
          <cell r="B4568" t="str">
            <v>MW US Trans Daily</v>
          </cell>
          <cell r="M4568">
            <v>37921</v>
          </cell>
        </row>
        <row r="4569">
          <cell r="B4569" t="str">
            <v>MW US Trans Daily</v>
          </cell>
          <cell r="M4569">
            <v>37922</v>
          </cell>
        </row>
        <row r="4570">
          <cell r="B4570" t="str">
            <v>MW US Trans Daily</v>
          </cell>
          <cell r="M4570">
            <v>37923</v>
          </cell>
        </row>
        <row r="4571">
          <cell r="B4571" t="str">
            <v>MW US Trans Daily</v>
          </cell>
          <cell r="M4571">
            <v>37924</v>
          </cell>
        </row>
        <row r="4572">
          <cell r="B4572" t="str">
            <v>MW US Trans Daily</v>
          </cell>
          <cell r="M4572">
            <v>37925</v>
          </cell>
        </row>
        <row r="4573">
          <cell r="B4573" t="str">
            <v>MW US Trans Daily</v>
          </cell>
          <cell r="M4573">
            <v>37928</v>
          </cell>
        </row>
        <row r="4574">
          <cell r="B4574" t="str">
            <v>MW US Trans Daily</v>
          </cell>
          <cell r="M4574">
            <v>37929</v>
          </cell>
        </row>
        <row r="4575">
          <cell r="B4575" t="str">
            <v>MW US Trans Daily</v>
          </cell>
          <cell r="M4575">
            <v>37930</v>
          </cell>
        </row>
        <row r="4576">
          <cell r="B4576" t="str">
            <v>MW US Trans Daily</v>
          </cell>
          <cell r="M4576">
            <v>37931</v>
          </cell>
        </row>
        <row r="4577">
          <cell r="B4577" t="str">
            <v>MW US Trans Daily</v>
          </cell>
          <cell r="M4577">
            <v>37932</v>
          </cell>
        </row>
        <row r="4578">
          <cell r="B4578" t="str">
            <v>MW US Trans Daily</v>
          </cell>
          <cell r="M4578">
            <v>37935</v>
          </cell>
        </row>
        <row r="4579">
          <cell r="B4579" t="str">
            <v>MW US Trans Daily</v>
          </cell>
          <cell r="M4579">
            <v>37936</v>
          </cell>
        </row>
        <row r="4580">
          <cell r="B4580" t="str">
            <v>MW US Trans Daily</v>
          </cell>
          <cell r="M4580">
            <v>37937</v>
          </cell>
        </row>
        <row r="4581">
          <cell r="B4581" t="str">
            <v>MW US Trans Daily</v>
          </cell>
          <cell r="M4581">
            <v>37938</v>
          </cell>
        </row>
        <row r="4582">
          <cell r="B4582" t="str">
            <v>MW US Trans Daily</v>
          </cell>
          <cell r="M4582">
            <v>37939</v>
          </cell>
        </row>
        <row r="4583">
          <cell r="B4583" t="str">
            <v>MW US Trans Daily</v>
          </cell>
          <cell r="M4583">
            <v>37942</v>
          </cell>
        </row>
        <row r="4584">
          <cell r="B4584" t="str">
            <v>MW US Trans Daily</v>
          </cell>
          <cell r="M4584">
            <v>37943</v>
          </cell>
        </row>
        <row r="4585">
          <cell r="B4585" t="str">
            <v>MW US Trans Daily</v>
          </cell>
          <cell r="M4585">
            <v>37944</v>
          </cell>
        </row>
        <row r="4586">
          <cell r="B4586" t="str">
            <v>MW US Trans Daily</v>
          </cell>
          <cell r="M4586">
            <v>37945</v>
          </cell>
        </row>
        <row r="4587">
          <cell r="B4587" t="str">
            <v>MW US Trans Daily</v>
          </cell>
          <cell r="M4587">
            <v>37946</v>
          </cell>
        </row>
        <row r="4588">
          <cell r="B4588" t="str">
            <v>MW US Trans Daily</v>
          </cell>
          <cell r="M4588">
            <v>37949</v>
          </cell>
        </row>
        <row r="4589">
          <cell r="B4589" t="str">
            <v>MW US Trans Daily</v>
          </cell>
          <cell r="M4589">
            <v>37950</v>
          </cell>
        </row>
        <row r="4590">
          <cell r="B4590" t="str">
            <v>MW US Trans Daily</v>
          </cell>
          <cell r="M4590">
            <v>37951</v>
          </cell>
        </row>
        <row r="4591">
          <cell r="B4591" t="str">
            <v>MW US Trans Daily</v>
          </cell>
          <cell r="M4591">
            <v>37952</v>
          </cell>
        </row>
        <row r="4592">
          <cell r="B4592" t="str">
            <v>MW US Trans Daily</v>
          </cell>
          <cell r="M4592">
            <v>37953</v>
          </cell>
        </row>
        <row r="4593">
          <cell r="B4593" t="str">
            <v>MW US Trans Daily</v>
          </cell>
          <cell r="M4593">
            <v>37956</v>
          </cell>
        </row>
        <row r="4594">
          <cell r="B4594" t="str">
            <v>MW US Trans Daily</v>
          </cell>
          <cell r="M4594">
            <v>37957</v>
          </cell>
        </row>
        <row r="4595">
          <cell r="B4595" t="str">
            <v>MW US Trans Daily</v>
          </cell>
          <cell r="M4595">
            <v>37958</v>
          </cell>
        </row>
        <row r="4596">
          <cell r="B4596" t="str">
            <v>MW US Trans Daily</v>
          </cell>
          <cell r="M4596">
            <v>37959</v>
          </cell>
        </row>
        <row r="4597">
          <cell r="B4597" t="str">
            <v>MW US Trans Daily</v>
          </cell>
          <cell r="M4597">
            <v>37960</v>
          </cell>
        </row>
        <row r="4598">
          <cell r="B4598" t="str">
            <v>MW US Trans Daily</v>
          </cell>
          <cell r="M4598">
            <v>37963</v>
          </cell>
        </row>
        <row r="4599">
          <cell r="B4599" t="str">
            <v>MW US Trans Daily</v>
          </cell>
          <cell r="M4599">
            <v>37964</v>
          </cell>
        </row>
        <row r="4600">
          <cell r="B4600" t="str">
            <v>MW US Trans Daily</v>
          </cell>
          <cell r="M4600">
            <v>37965</v>
          </cell>
        </row>
        <row r="4601">
          <cell r="B4601" t="str">
            <v>MW US Trans Daily</v>
          </cell>
          <cell r="M4601">
            <v>37966</v>
          </cell>
        </row>
        <row r="4602">
          <cell r="B4602" t="str">
            <v>MW US Trans Daily</v>
          </cell>
          <cell r="M4602">
            <v>37967</v>
          </cell>
        </row>
        <row r="4603">
          <cell r="B4603" t="str">
            <v>MW US Trans Daily</v>
          </cell>
          <cell r="M4603">
            <v>37970</v>
          </cell>
        </row>
        <row r="4604">
          <cell r="B4604" t="str">
            <v>MW US Trans Daily</v>
          </cell>
          <cell r="M4604">
            <v>37971</v>
          </cell>
        </row>
        <row r="4605">
          <cell r="B4605" t="str">
            <v>MW US Trans Daily</v>
          </cell>
          <cell r="M4605">
            <v>37972</v>
          </cell>
        </row>
        <row r="4606">
          <cell r="B4606" t="str">
            <v>MW US Trans Daily</v>
          </cell>
          <cell r="M4606">
            <v>37973</v>
          </cell>
        </row>
        <row r="4607">
          <cell r="B4607" t="str">
            <v>MW US Trans Daily</v>
          </cell>
          <cell r="M4607">
            <v>37974</v>
          </cell>
        </row>
        <row r="4608">
          <cell r="B4608" t="str">
            <v>MW US Trans Daily</v>
          </cell>
          <cell r="M4608">
            <v>37977</v>
          </cell>
        </row>
        <row r="4609">
          <cell r="B4609" t="str">
            <v>MW US Trans Daily</v>
          </cell>
          <cell r="M4609">
            <v>37978</v>
          </cell>
        </row>
        <row r="4610">
          <cell r="B4610" t="str">
            <v>MW US Trans Daily</v>
          </cell>
          <cell r="M4610">
            <v>37979</v>
          </cell>
        </row>
        <row r="4611">
          <cell r="B4611" t="str">
            <v>MW US Trans Daily</v>
          </cell>
          <cell r="M4611">
            <v>37984</v>
          </cell>
        </row>
        <row r="4612">
          <cell r="B4612" t="str">
            <v>MW US Trans Daily</v>
          </cell>
          <cell r="M4612">
            <v>37985</v>
          </cell>
        </row>
        <row r="4613">
          <cell r="B4613" t="str">
            <v>MW US Trans Daily</v>
          </cell>
          <cell r="M4613">
            <v>37986</v>
          </cell>
        </row>
        <row r="4614">
          <cell r="B4614" t="str">
            <v>MW US Trans Daily</v>
          </cell>
          <cell r="M4614">
            <v>37988</v>
          </cell>
        </row>
        <row r="4615">
          <cell r="B4615" t="str">
            <v>MW US Trans Daily</v>
          </cell>
          <cell r="M4615">
            <v>37991</v>
          </cell>
        </row>
        <row r="4616">
          <cell r="B4616" t="str">
            <v>MW US Trans Daily</v>
          </cell>
          <cell r="M4616">
            <v>37992</v>
          </cell>
        </row>
        <row r="4617">
          <cell r="B4617" t="str">
            <v>MW US Trans Daily</v>
          </cell>
          <cell r="M4617">
            <v>37993</v>
          </cell>
        </row>
        <row r="4618">
          <cell r="B4618" t="str">
            <v>MW US Trans Daily</v>
          </cell>
          <cell r="M4618">
            <v>37994</v>
          </cell>
        </row>
        <row r="4619">
          <cell r="B4619" t="str">
            <v>MW US Trans Daily</v>
          </cell>
          <cell r="M4619">
            <v>37995</v>
          </cell>
        </row>
        <row r="4620">
          <cell r="B4620" t="str">
            <v>MW US Trans Daily</v>
          </cell>
          <cell r="M4620">
            <v>37998</v>
          </cell>
        </row>
        <row r="4621">
          <cell r="B4621" t="str">
            <v>MW US Trans Daily</v>
          </cell>
          <cell r="M4621">
            <v>37999</v>
          </cell>
        </row>
        <row r="4622">
          <cell r="B4622" t="str">
            <v>MW US Trans Daily</v>
          </cell>
          <cell r="M4622">
            <v>38000</v>
          </cell>
        </row>
        <row r="4623">
          <cell r="B4623" t="str">
            <v>MW US Trans Daily</v>
          </cell>
          <cell r="M4623">
            <v>38001</v>
          </cell>
        </row>
        <row r="4624">
          <cell r="B4624" t="str">
            <v>MW US Trans Daily</v>
          </cell>
          <cell r="M4624">
            <v>38002</v>
          </cell>
        </row>
        <row r="4625">
          <cell r="B4625" t="str">
            <v>MW US Trans Daily</v>
          </cell>
          <cell r="M4625">
            <v>38005</v>
          </cell>
        </row>
        <row r="4626">
          <cell r="B4626" t="str">
            <v>MW US Trans Daily</v>
          </cell>
          <cell r="M4626">
            <v>38006</v>
          </cell>
        </row>
        <row r="4627">
          <cell r="B4627" t="str">
            <v>MW US Trans Daily</v>
          </cell>
          <cell r="M4627">
            <v>38007</v>
          </cell>
        </row>
        <row r="4628">
          <cell r="B4628" t="str">
            <v>MW US Trans Daily</v>
          </cell>
          <cell r="M4628">
            <v>38008</v>
          </cell>
        </row>
        <row r="4629">
          <cell r="B4629" t="str">
            <v>MW US Trans Daily</v>
          </cell>
          <cell r="M4629">
            <v>38009</v>
          </cell>
        </row>
        <row r="4630">
          <cell r="B4630" t="str">
            <v>MW US Trans Daily</v>
          </cell>
          <cell r="M4630">
            <v>38012</v>
          </cell>
        </row>
        <row r="4631">
          <cell r="B4631" t="str">
            <v>MW US Trans Daily</v>
          </cell>
          <cell r="M4631">
            <v>38013</v>
          </cell>
        </row>
        <row r="4632">
          <cell r="B4632" t="str">
            <v>MW US Trans Daily</v>
          </cell>
          <cell r="M4632">
            <v>38014</v>
          </cell>
        </row>
        <row r="4633">
          <cell r="B4633" t="str">
            <v>MW US Trans Daily</v>
          </cell>
          <cell r="M4633">
            <v>38015</v>
          </cell>
        </row>
        <row r="4634">
          <cell r="B4634" t="str">
            <v>MW US Trans Daily</v>
          </cell>
          <cell r="M4634">
            <v>38016</v>
          </cell>
        </row>
        <row r="4635">
          <cell r="B4635" t="str">
            <v>MW US Trans Daily</v>
          </cell>
          <cell r="M4635">
            <v>38019</v>
          </cell>
        </row>
        <row r="4636">
          <cell r="B4636" t="str">
            <v>MW US Trans Daily</v>
          </cell>
          <cell r="M4636">
            <v>38020</v>
          </cell>
        </row>
        <row r="4637">
          <cell r="B4637" t="str">
            <v>MW US Trans Daily</v>
          </cell>
          <cell r="M4637">
            <v>38021</v>
          </cell>
        </row>
        <row r="4638">
          <cell r="B4638" t="str">
            <v>MW US Trans Daily</v>
          </cell>
          <cell r="M4638">
            <v>38022</v>
          </cell>
        </row>
        <row r="4639">
          <cell r="B4639" t="str">
            <v>MW US Trans Daily</v>
          </cell>
          <cell r="M4639">
            <v>38023</v>
          </cell>
        </row>
        <row r="4640">
          <cell r="B4640" t="str">
            <v>MW US Trans Daily</v>
          </cell>
          <cell r="M4640">
            <v>38026</v>
          </cell>
        </row>
        <row r="4641">
          <cell r="B4641" t="str">
            <v>MW US Trans Daily</v>
          </cell>
          <cell r="M4641">
            <v>38027</v>
          </cell>
        </row>
        <row r="4642">
          <cell r="B4642" t="str">
            <v>MW US Trans Daily</v>
          </cell>
          <cell r="M4642">
            <v>38028</v>
          </cell>
        </row>
        <row r="4643">
          <cell r="B4643" t="str">
            <v>MW US Trans Daily</v>
          </cell>
          <cell r="M4643">
            <v>38029</v>
          </cell>
        </row>
        <row r="4644">
          <cell r="B4644" t="str">
            <v>MW US Trans Daily</v>
          </cell>
          <cell r="M4644">
            <v>38030</v>
          </cell>
        </row>
        <row r="4645">
          <cell r="B4645" t="str">
            <v>MW US Trans Daily</v>
          </cell>
          <cell r="M4645">
            <v>38033</v>
          </cell>
        </row>
        <row r="4646">
          <cell r="B4646" t="str">
            <v>MW US Trans Daily</v>
          </cell>
          <cell r="M4646">
            <v>38034</v>
          </cell>
        </row>
        <row r="4647">
          <cell r="B4647" t="str">
            <v>MW US Trans Daily</v>
          </cell>
          <cell r="M4647">
            <v>38035</v>
          </cell>
        </row>
        <row r="4648">
          <cell r="B4648" t="str">
            <v>MW US Trans Daily</v>
          </cell>
          <cell r="M4648">
            <v>38036</v>
          </cell>
        </row>
        <row r="4649">
          <cell r="B4649" t="str">
            <v>MW US Trans Daily</v>
          </cell>
          <cell r="M4649">
            <v>38037</v>
          </cell>
        </row>
        <row r="4650">
          <cell r="B4650" t="str">
            <v>MW US Trans Daily</v>
          </cell>
          <cell r="M4650">
            <v>38040</v>
          </cell>
        </row>
        <row r="4651">
          <cell r="B4651" t="str">
            <v>MW US Trans Daily</v>
          </cell>
          <cell r="M4651">
            <v>38041</v>
          </cell>
        </row>
        <row r="4652">
          <cell r="B4652" t="str">
            <v>MW US Trans Daily</v>
          </cell>
          <cell r="M4652">
            <v>38042</v>
          </cell>
        </row>
        <row r="4653">
          <cell r="B4653" t="str">
            <v>MW US Trans Daily</v>
          </cell>
          <cell r="M4653">
            <v>38043</v>
          </cell>
        </row>
        <row r="4654">
          <cell r="B4654" t="str">
            <v>MW US Trans Daily</v>
          </cell>
          <cell r="M4654">
            <v>38044</v>
          </cell>
        </row>
        <row r="4655">
          <cell r="B4655" t="str">
            <v>MW US Trans Daily</v>
          </cell>
          <cell r="M4655">
            <v>38047</v>
          </cell>
        </row>
        <row r="4656">
          <cell r="B4656" t="str">
            <v>MW US Trans Daily</v>
          </cell>
          <cell r="M4656">
            <v>38048</v>
          </cell>
        </row>
        <row r="4657">
          <cell r="B4657" t="str">
            <v>MW US Trans Daily</v>
          </cell>
          <cell r="M4657">
            <v>38049</v>
          </cell>
        </row>
        <row r="4658">
          <cell r="B4658" t="str">
            <v>MW US Trans Daily</v>
          </cell>
          <cell r="M4658">
            <v>38050</v>
          </cell>
        </row>
        <row r="4659">
          <cell r="B4659" t="str">
            <v>MW US Trans Daily</v>
          </cell>
          <cell r="M4659">
            <v>38051</v>
          </cell>
        </row>
        <row r="4660">
          <cell r="B4660" t="str">
            <v>MW US Trans Daily</v>
          </cell>
          <cell r="M4660">
            <v>38054</v>
          </cell>
        </row>
        <row r="4661">
          <cell r="B4661" t="str">
            <v>MW US Trans Daily</v>
          </cell>
          <cell r="M4661">
            <v>38055</v>
          </cell>
        </row>
        <row r="4662">
          <cell r="B4662" t="str">
            <v>MW US Trans Daily</v>
          </cell>
          <cell r="M4662">
            <v>38056</v>
          </cell>
        </row>
        <row r="4663">
          <cell r="B4663" t="str">
            <v>MW US Trans Daily</v>
          </cell>
          <cell r="M4663">
            <v>38057</v>
          </cell>
        </row>
        <row r="4664">
          <cell r="B4664" t="str">
            <v>MW US Trans Daily</v>
          </cell>
          <cell r="M4664">
            <v>38058</v>
          </cell>
        </row>
        <row r="4665">
          <cell r="B4665" t="str">
            <v>MW US Trans Daily</v>
          </cell>
          <cell r="M4665">
            <v>38061</v>
          </cell>
        </row>
        <row r="4666">
          <cell r="B4666" t="str">
            <v>MW US Trans Daily</v>
          </cell>
          <cell r="M4666">
            <v>38062</v>
          </cell>
        </row>
        <row r="4667">
          <cell r="B4667" t="str">
            <v>MW US Trans Daily</v>
          </cell>
          <cell r="M4667">
            <v>38063</v>
          </cell>
        </row>
        <row r="4668">
          <cell r="B4668" t="str">
            <v>MW US Trans Daily</v>
          </cell>
          <cell r="M4668">
            <v>38064</v>
          </cell>
        </row>
        <row r="4669">
          <cell r="B4669" t="str">
            <v>MW US Trans Daily</v>
          </cell>
          <cell r="M4669">
            <v>38065</v>
          </cell>
        </row>
        <row r="4670">
          <cell r="B4670" t="str">
            <v>MW US Trans Daily</v>
          </cell>
          <cell r="M4670">
            <v>38068</v>
          </cell>
        </row>
        <row r="4671">
          <cell r="B4671" t="str">
            <v>MW US Trans Daily</v>
          </cell>
          <cell r="M4671">
            <v>38069</v>
          </cell>
        </row>
        <row r="4672">
          <cell r="B4672" t="str">
            <v>MW US Trans Daily</v>
          </cell>
          <cell r="M4672">
            <v>38070</v>
          </cell>
        </row>
        <row r="4673">
          <cell r="B4673" t="str">
            <v>MW US Trans Daily</v>
          </cell>
          <cell r="M4673">
            <v>38071</v>
          </cell>
        </row>
        <row r="4674">
          <cell r="B4674" t="str">
            <v>MW US Trans Daily</v>
          </cell>
          <cell r="M4674">
            <v>38072</v>
          </cell>
        </row>
        <row r="4675">
          <cell r="B4675" t="str">
            <v>MW US Trans Daily</v>
          </cell>
          <cell r="M4675">
            <v>38075</v>
          </cell>
        </row>
        <row r="4676">
          <cell r="B4676" t="str">
            <v>MW US Trans Daily</v>
          </cell>
          <cell r="M4676">
            <v>38076</v>
          </cell>
        </row>
        <row r="4677">
          <cell r="B4677" t="str">
            <v>MW US Trans Daily</v>
          </cell>
          <cell r="M4677">
            <v>38077</v>
          </cell>
        </row>
        <row r="4678">
          <cell r="B4678" t="str">
            <v>MW US Trans Daily</v>
          </cell>
          <cell r="M4678">
            <v>38078</v>
          </cell>
        </row>
        <row r="4679">
          <cell r="B4679" t="str">
            <v>MW US Trans Daily</v>
          </cell>
          <cell r="M4679">
            <v>38079</v>
          </cell>
        </row>
        <row r="4680">
          <cell r="B4680" t="str">
            <v>MW US Trans Daily</v>
          </cell>
          <cell r="M4680">
            <v>38082</v>
          </cell>
        </row>
        <row r="4681">
          <cell r="B4681" t="str">
            <v>MW US Trans Daily</v>
          </cell>
          <cell r="M4681">
            <v>38083</v>
          </cell>
        </row>
        <row r="4682">
          <cell r="B4682" t="str">
            <v>MW US Trans Daily</v>
          </cell>
          <cell r="M4682">
            <v>38084</v>
          </cell>
        </row>
        <row r="4683">
          <cell r="B4683" t="str">
            <v>MW US Trans Daily</v>
          </cell>
          <cell r="M4683">
            <v>38085</v>
          </cell>
        </row>
        <row r="4684">
          <cell r="B4684" t="str">
            <v>MW US Trans Daily</v>
          </cell>
          <cell r="M4684">
            <v>38090</v>
          </cell>
        </row>
        <row r="4685">
          <cell r="B4685" t="str">
            <v>MW US Trans Daily</v>
          </cell>
          <cell r="M4685">
            <v>38091</v>
          </cell>
        </row>
        <row r="4686">
          <cell r="B4686" t="str">
            <v>MW US Trans Daily</v>
          </cell>
          <cell r="M4686">
            <v>38092</v>
          </cell>
        </row>
        <row r="4687">
          <cell r="B4687" t="str">
            <v>MW US Trans Daily</v>
          </cell>
          <cell r="M4687">
            <v>38093</v>
          </cell>
        </row>
        <row r="4688">
          <cell r="B4688" t="str">
            <v>MW US Trans Daily</v>
          </cell>
          <cell r="M4688">
            <v>38096</v>
          </cell>
        </row>
        <row r="4689">
          <cell r="B4689" t="str">
            <v>MW US Trans Daily</v>
          </cell>
          <cell r="M4689">
            <v>38097</v>
          </cell>
        </row>
        <row r="4690">
          <cell r="B4690" t="str">
            <v>MW US Trans Daily</v>
          </cell>
          <cell r="M4690">
            <v>38098</v>
          </cell>
        </row>
        <row r="4691">
          <cell r="B4691" t="str">
            <v>MW US Trans Daily</v>
          </cell>
          <cell r="M4691">
            <v>38099</v>
          </cell>
        </row>
        <row r="4692">
          <cell r="B4692" t="str">
            <v>MW US Trans Daily</v>
          </cell>
          <cell r="M4692">
            <v>38100</v>
          </cell>
        </row>
        <row r="4693">
          <cell r="B4693" t="str">
            <v>MW US Trans Daily</v>
          </cell>
          <cell r="M4693">
            <v>38103</v>
          </cell>
        </row>
        <row r="4694">
          <cell r="B4694" t="str">
            <v>MW US Trans Daily</v>
          </cell>
          <cell r="M4694">
            <v>38104</v>
          </cell>
        </row>
        <row r="4695">
          <cell r="B4695" t="str">
            <v>MW US Trans Daily</v>
          </cell>
          <cell r="M4695">
            <v>38105</v>
          </cell>
        </row>
        <row r="4696">
          <cell r="B4696" t="str">
            <v>MW US Trans Daily</v>
          </cell>
          <cell r="M4696">
            <v>38106</v>
          </cell>
        </row>
        <row r="4697">
          <cell r="B4697" t="str">
            <v>MW US Trans Daily</v>
          </cell>
          <cell r="M4697">
            <v>38107</v>
          </cell>
        </row>
        <row r="4698">
          <cell r="B4698" t="str">
            <v>MW US Trans Daily</v>
          </cell>
          <cell r="M4698">
            <v>38111</v>
          </cell>
        </row>
        <row r="4699">
          <cell r="B4699" t="str">
            <v>MW US Trans Daily</v>
          </cell>
          <cell r="M4699">
            <v>38112</v>
          </cell>
        </row>
        <row r="4700">
          <cell r="B4700" t="str">
            <v>MW US Trans Daily</v>
          </cell>
          <cell r="M4700">
            <v>38113</v>
          </cell>
        </row>
        <row r="4701">
          <cell r="B4701" t="str">
            <v>MW US Trans Daily</v>
          </cell>
          <cell r="M4701">
            <v>38114</v>
          </cell>
        </row>
        <row r="4702">
          <cell r="B4702" t="str">
            <v>MW US Trans Daily</v>
          </cell>
          <cell r="M4702">
            <v>38117</v>
          </cell>
        </row>
        <row r="4703">
          <cell r="B4703" t="str">
            <v>MW US Trans Daily</v>
          </cell>
          <cell r="M4703">
            <v>38118</v>
          </cell>
        </row>
        <row r="4704">
          <cell r="B4704" t="str">
            <v>MW US Trans Daily</v>
          </cell>
          <cell r="M4704">
            <v>38119</v>
          </cell>
        </row>
        <row r="4705">
          <cell r="B4705" t="str">
            <v>MW US Trans Daily</v>
          </cell>
          <cell r="M4705">
            <v>38120</v>
          </cell>
        </row>
        <row r="4706">
          <cell r="B4706" t="str">
            <v>MW US Trans Daily</v>
          </cell>
          <cell r="M4706">
            <v>38121</v>
          </cell>
        </row>
        <row r="4707">
          <cell r="B4707" t="str">
            <v>MW US Trans Daily</v>
          </cell>
          <cell r="M4707">
            <v>38124</v>
          </cell>
        </row>
        <row r="4708">
          <cell r="B4708" t="str">
            <v>MW US Trans Daily</v>
          </cell>
          <cell r="M4708">
            <v>38125</v>
          </cell>
        </row>
        <row r="4709">
          <cell r="B4709" t="str">
            <v>MW US Trans Daily</v>
          </cell>
          <cell r="M4709">
            <v>38126</v>
          </cell>
        </row>
        <row r="4710">
          <cell r="B4710" t="str">
            <v>MW US Trans Daily</v>
          </cell>
          <cell r="M4710">
            <v>38127</v>
          </cell>
        </row>
        <row r="4711">
          <cell r="B4711" t="str">
            <v>MW US Trans Daily</v>
          </cell>
          <cell r="M4711">
            <v>38128</v>
          </cell>
        </row>
        <row r="4712">
          <cell r="B4712" t="str">
            <v>MW US Trans Daily</v>
          </cell>
          <cell r="M4712">
            <v>38131</v>
          </cell>
        </row>
        <row r="4713">
          <cell r="B4713" t="str">
            <v>MW US Trans Daily</v>
          </cell>
          <cell r="M4713">
            <v>38132</v>
          </cell>
        </row>
        <row r="4714">
          <cell r="B4714" t="str">
            <v>MW US Trans Daily</v>
          </cell>
          <cell r="M4714">
            <v>38133</v>
          </cell>
        </row>
        <row r="4715">
          <cell r="B4715" t="str">
            <v>MW US Trans Daily</v>
          </cell>
          <cell r="M4715">
            <v>38134</v>
          </cell>
        </row>
        <row r="4716">
          <cell r="B4716" t="str">
            <v>MW US Trans Daily</v>
          </cell>
          <cell r="M4716">
            <v>38135</v>
          </cell>
        </row>
        <row r="4717">
          <cell r="B4717" t="str">
            <v>MW US Trans Daily</v>
          </cell>
          <cell r="M4717">
            <v>38139</v>
          </cell>
        </row>
        <row r="4718">
          <cell r="B4718" t="str">
            <v>MW US Trans Daily</v>
          </cell>
          <cell r="M4718">
            <v>38140</v>
          </cell>
        </row>
        <row r="4719">
          <cell r="B4719" t="str">
            <v>MW US Trans Daily</v>
          </cell>
          <cell r="M4719">
            <v>38141</v>
          </cell>
        </row>
        <row r="4720">
          <cell r="B4720" t="str">
            <v>MW US Trans Daily</v>
          </cell>
          <cell r="M4720">
            <v>38142</v>
          </cell>
        </row>
        <row r="4721">
          <cell r="B4721" t="str">
            <v>MW US Trans Daily</v>
          </cell>
          <cell r="M4721">
            <v>38145</v>
          </cell>
        </row>
        <row r="4722">
          <cell r="B4722" t="str">
            <v>MW US Trans Daily</v>
          </cell>
          <cell r="M4722">
            <v>38146</v>
          </cell>
        </row>
        <row r="4723">
          <cell r="B4723" t="str">
            <v>MW US Trans Daily</v>
          </cell>
          <cell r="M4723">
            <v>38147</v>
          </cell>
        </row>
        <row r="4724">
          <cell r="B4724" t="str">
            <v>MW US Trans Daily</v>
          </cell>
          <cell r="M4724">
            <v>38148</v>
          </cell>
        </row>
        <row r="4725">
          <cell r="B4725" t="str">
            <v>MW US Trans Daily</v>
          </cell>
          <cell r="M4725">
            <v>38149</v>
          </cell>
        </row>
        <row r="4726">
          <cell r="B4726" t="str">
            <v>MW US Trans Daily</v>
          </cell>
          <cell r="M4726">
            <v>38152</v>
          </cell>
        </row>
        <row r="4727">
          <cell r="B4727" t="str">
            <v>MW US Trans Daily</v>
          </cell>
          <cell r="M4727">
            <v>38153</v>
          </cell>
        </row>
        <row r="4728">
          <cell r="B4728" t="str">
            <v>MW US Trans Daily</v>
          </cell>
          <cell r="M4728">
            <v>38154</v>
          </cell>
        </row>
        <row r="4729">
          <cell r="B4729" t="str">
            <v>MW US Trans Daily</v>
          </cell>
          <cell r="M4729">
            <v>38155</v>
          </cell>
        </row>
        <row r="4730">
          <cell r="B4730" t="str">
            <v>MW US Trans Daily</v>
          </cell>
          <cell r="M4730">
            <v>38156</v>
          </cell>
        </row>
        <row r="4731">
          <cell r="B4731" t="str">
            <v>MW US Trans Daily</v>
          </cell>
          <cell r="M4731">
            <v>38159</v>
          </cell>
        </row>
        <row r="4732">
          <cell r="B4732" t="str">
            <v>MW US Trans Daily</v>
          </cell>
          <cell r="M4732">
            <v>38160</v>
          </cell>
        </row>
        <row r="4733">
          <cell r="B4733" t="str">
            <v>MW US Trans Daily</v>
          </cell>
          <cell r="M4733">
            <v>38161</v>
          </cell>
        </row>
        <row r="4734">
          <cell r="B4734" t="str">
            <v>MW US Trans Daily</v>
          </cell>
          <cell r="M4734">
            <v>38162</v>
          </cell>
        </row>
        <row r="4735">
          <cell r="B4735" t="str">
            <v>MW US Trans Daily</v>
          </cell>
          <cell r="M4735">
            <v>38163</v>
          </cell>
        </row>
        <row r="4736">
          <cell r="B4736" t="str">
            <v>MW US Trans Daily</v>
          </cell>
          <cell r="M4736">
            <v>38166</v>
          </cell>
        </row>
        <row r="4737">
          <cell r="B4737" t="str">
            <v>MW US Trans Daily</v>
          </cell>
          <cell r="M4737">
            <v>38167</v>
          </cell>
        </row>
        <row r="4738">
          <cell r="B4738" t="str">
            <v>MW US Trans Daily</v>
          </cell>
          <cell r="M4738">
            <v>38168</v>
          </cell>
        </row>
        <row r="4739">
          <cell r="B4739" t="str">
            <v>MW US Trans Daily</v>
          </cell>
          <cell r="M4739">
            <v>38169</v>
          </cell>
        </row>
        <row r="4740">
          <cell r="B4740" t="str">
            <v>MW US Trans Daily</v>
          </cell>
          <cell r="M4740">
            <v>38170</v>
          </cell>
        </row>
        <row r="4741">
          <cell r="B4741" t="str">
            <v>MW US Trans Daily</v>
          </cell>
          <cell r="M4741">
            <v>38173</v>
          </cell>
        </row>
        <row r="4742">
          <cell r="B4742" t="str">
            <v>MW US Trans Daily</v>
          </cell>
          <cell r="M4742">
            <v>38174</v>
          </cell>
        </row>
        <row r="4743">
          <cell r="B4743" t="str">
            <v>MW US Trans Daily</v>
          </cell>
          <cell r="M4743">
            <v>38175</v>
          </cell>
        </row>
        <row r="4744">
          <cell r="B4744" t="str">
            <v>MW US Trans Daily</v>
          </cell>
          <cell r="M4744">
            <v>38176</v>
          </cell>
        </row>
        <row r="4745">
          <cell r="B4745" t="str">
            <v>MW US Trans Daily</v>
          </cell>
          <cell r="M4745">
            <v>38177</v>
          </cell>
        </row>
        <row r="4746">
          <cell r="B4746" t="str">
            <v>MW US Trans Daily</v>
          </cell>
          <cell r="M4746">
            <v>38180</v>
          </cell>
        </row>
        <row r="4747">
          <cell r="B4747" t="str">
            <v>MW US Trans Daily</v>
          </cell>
          <cell r="M4747">
            <v>38181</v>
          </cell>
        </row>
        <row r="4748">
          <cell r="B4748" t="str">
            <v>MW US Trans Daily</v>
          </cell>
          <cell r="M4748">
            <v>38182</v>
          </cell>
        </row>
        <row r="4749">
          <cell r="B4749" t="str">
            <v>MW US Trans Daily</v>
          </cell>
          <cell r="M4749">
            <v>38183</v>
          </cell>
        </row>
        <row r="4750">
          <cell r="B4750" t="str">
            <v>MW US Trans Daily</v>
          </cell>
          <cell r="M4750">
            <v>38184</v>
          </cell>
        </row>
        <row r="4751">
          <cell r="B4751" t="str">
            <v>MW US Trans Daily</v>
          </cell>
          <cell r="M4751">
            <v>38187</v>
          </cell>
        </row>
        <row r="4752">
          <cell r="B4752" t="str">
            <v>MW US Trans Daily</v>
          </cell>
          <cell r="M4752">
            <v>38188</v>
          </cell>
        </row>
        <row r="4753">
          <cell r="B4753" t="str">
            <v>MW US Trans Daily</v>
          </cell>
          <cell r="M4753">
            <v>38189</v>
          </cell>
        </row>
        <row r="4754">
          <cell r="B4754" t="str">
            <v>MW US Trans Daily</v>
          </cell>
          <cell r="M4754">
            <v>38190</v>
          </cell>
        </row>
        <row r="4755">
          <cell r="B4755" t="str">
            <v>MW US Trans Daily</v>
          </cell>
          <cell r="M4755">
            <v>38191</v>
          </cell>
        </row>
        <row r="4756">
          <cell r="B4756" t="str">
            <v>MW US Trans Daily</v>
          </cell>
          <cell r="M4756">
            <v>38194</v>
          </cell>
        </row>
        <row r="4757">
          <cell r="B4757" t="str">
            <v>MW US Trans Daily</v>
          </cell>
          <cell r="M4757">
            <v>38195</v>
          </cell>
        </row>
        <row r="4758">
          <cell r="B4758" t="str">
            <v>MW US Trans Daily</v>
          </cell>
          <cell r="M4758">
            <v>38196</v>
          </cell>
        </row>
        <row r="4759">
          <cell r="B4759" t="str">
            <v>MW US Trans Daily</v>
          </cell>
          <cell r="M4759">
            <v>38197</v>
          </cell>
        </row>
        <row r="4760">
          <cell r="B4760" t="str">
            <v>MW US Trans Daily</v>
          </cell>
          <cell r="M4760">
            <v>38198</v>
          </cell>
        </row>
        <row r="4761">
          <cell r="B4761" t="str">
            <v>MW US Trans Daily</v>
          </cell>
          <cell r="M4761">
            <v>38201</v>
          </cell>
        </row>
        <row r="4762">
          <cell r="B4762" t="str">
            <v>MW US Trans Daily</v>
          </cell>
          <cell r="M4762">
            <v>38202</v>
          </cell>
        </row>
        <row r="4763">
          <cell r="B4763" t="str">
            <v>MW US Trans Daily</v>
          </cell>
          <cell r="M4763">
            <v>38203</v>
          </cell>
        </row>
        <row r="4764">
          <cell r="B4764" t="str">
            <v>MW US Trans Daily</v>
          </cell>
          <cell r="M4764">
            <v>38204</v>
          </cell>
        </row>
        <row r="4765">
          <cell r="B4765" t="str">
            <v>MW US Trans Daily</v>
          </cell>
          <cell r="M4765">
            <v>38205</v>
          </cell>
        </row>
        <row r="4766">
          <cell r="B4766" t="str">
            <v>MW US Trans Daily</v>
          </cell>
          <cell r="M4766">
            <v>38208</v>
          </cell>
        </row>
        <row r="4767">
          <cell r="B4767" t="str">
            <v>MW US Trans Daily</v>
          </cell>
          <cell r="M4767">
            <v>38209</v>
          </cell>
        </row>
        <row r="4768">
          <cell r="B4768" t="str">
            <v>MW US Trans Daily</v>
          </cell>
          <cell r="M4768">
            <v>38210</v>
          </cell>
        </row>
        <row r="4769">
          <cell r="B4769" t="str">
            <v>MW US Trans Daily</v>
          </cell>
          <cell r="M4769">
            <v>38211</v>
          </cell>
        </row>
        <row r="4770">
          <cell r="B4770" t="str">
            <v>MW US Trans Daily</v>
          </cell>
          <cell r="M4770">
            <v>38212</v>
          </cell>
        </row>
        <row r="4771">
          <cell r="B4771" t="str">
            <v>MW US Trans Daily</v>
          </cell>
          <cell r="M4771">
            <v>38215</v>
          </cell>
        </row>
        <row r="4772">
          <cell r="B4772" t="str">
            <v>MW US Trans Daily</v>
          </cell>
          <cell r="M4772">
            <v>38216</v>
          </cell>
        </row>
        <row r="4773">
          <cell r="B4773" t="str">
            <v>MW US Trans Daily</v>
          </cell>
          <cell r="M4773">
            <v>38217</v>
          </cell>
        </row>
        <row r="4774">
          <cell r="B4774" t="str">
            <v>MW US Trans Daily</v>
          </cell>
          <cell r="M4774">
            <v>38218</v>
          </cell>
        </row>
        <row r="4775">
          <cell r="B4775" t="str">
            <v>MW US Trans Daily</v>
          </cell>
          <cell r="M4775">
            <v>38219</v>
          </cell>
        </row>
        <row r="4776">
          <cell r="B4776" t="str">
            <v>MW US Trans Daily</v>
          </cell>
          <cell r="M4776">
            <v>38222</v>
          </cell>
        </row>
        <row r="4777">
          <cell r="B4777" t="str">
            <v>MW US Trans Daily</v>
          </cell>
          <cell r="M4777">
            <v>38223</v>
          </cell>
        </row>
        <row r="4778">
          <cell r="B4778" t="str">
            <v>MW US Trans Daily</v>
          </cell>
          <cell r="M4778">
            <v>38224</v>
          </cell>
        </row>
        <row r="4779">
          <cell r="B4779" t="str">
            <v>MW US Trans Daily</v>
          </cell>
          <cell r="M4779">
            <v>38225</v>
          </cell>
        </row>
        <row r="4780">
          <cell r="B4780" t="str">
            <v>MW US Trans Daily</v>
          </cell>
          <cell r="M4780">
            <v>38226</v>
          </cell>
        </row>
        <row r="4781">
          <cell r="B4781" t="str">
            <v>MW US Trans Daily</v>
          </cell>
          <cell r="M4781">
            <v>38230</v>
          </cell>
        </row>
        <row r="4782">
          <cell r="B4782" t="str">
            <v>MW US Trans Daily</v>
          </cell>
          <cell r="M4782">
            <v>38231</v>
          </cell>
        </row>
        <row r="4783">
          <cell r="B4783" t="str">
            <v>MW US Trans Daily</v>
          </cell>
          <cell r="M4783">
            <v>38232</v>
          </cell>
        </row>
        <row r="4784">
          <cell r="B4784" t="str">
            <v>MW US Trans Daily</v>
          </cell>
          <cell r="M4784">
            <v>38233</v>
          </cell>
        </row>
        <row r="4785">
          <cell r="B4785" t="str">
            <v>MW US Trans Daily</v>
          </cell>
          <cell r="M4785">
            <v>38236</v>
          </cell>
        </row>
        <row r="4786">
          <cell r="B4786" t="str">
            <v>MW US Trans Daily</v>
          </cell>
          <cell r="M4786">
            <v>38237</v>
          </cell>
        </row>
        <row r="4787">
          <cell r="B4787" t="str">
            <v>MW US Trans Daily</v>
          </cell>
          <cell r="M4787">
            <v>38238</v>
          </cell>
        </row>
        <row r="4788">
          <cell r="B4788" t="str">
            <v>MW US Trans Daily</v>
          </cell>
          <cell r="M4788">
            <v>38239</v>
          </cell>
        </row>
        <row r="4789">
          <cell r="B4789" t="str">
            <v>MW US Trans Daily</v>
          </cell>
          <cell r="M4789">
            <v>38240</v>
          </cell>
        </row>
        <row r="4790">
          <cell r="B4790" t="str">
            <v>MW US Trans Daily</v>
          </cell>
          <cell r="M4790">
            <v>38243</v>
          </cell>
        </row>
        <row r="4791">
          <cell r="B4791" t="str">
            <v>MW US Trans Daily</v>
          </cell>
          <cell r="M4791">
            <v>38244</v>
          </cell>
        </row>
        <row r="4792">
          <cell r="B4792" t="str">
            <v>MW US Trans Daily</v>
          </cell>
          <cell r="M4792">
            <v>38245</v>
          </cell>
        </row>
        <row r="4793">
          <cell r="B4793" t="str">
            <v>MW US Trans Daily</v>
          </cell>
          <cell r="M4793">
            <v>38246</v>
          </cell>
        </row>
        <row r="4794">
          <cell r="B4794" t="str">
            <v>MW US Trans Daily</v>
          </cell>
          <cell r="M4794">
            <v>38247</v>
          </cell>
        </row>
        <row r="4795">
          <cell r="B4795" t="str">
            <v>MW US Trans Daily</v>
          </cell>
          <cell r="M4795">
            <v>38250</v>
          </cell>
        </row>
        <row r="4796">
          <cell r="B4796" t="str">
            <v>MW US Trans Daily</v>
          </cell>
          <cell r="M4796">
            <v>38251</v>
          </cell>
        </row>
        <row r="4797">
          <cell r="B4797" t="str">
            <v>MW US Trans Daily</v>
          </cell>
          <cell r="M4797">
            <v>38252</v>
          </cell>
        </row>
        <row r="4798">
          <cell r="B4798" t="str">
            <v>MW US Trans Daily</v>
          </cell>
          <cell r="M4798">
            <v>38253</v>
          </cell>
        </row>
        <row r="4799">
          <cell r="B4799" t="str">
            <v>MW US Trans Daily</v>
          </cell>
          <cell r="M4799">
            <v>38254</v>
          </cell>
        </row>
        <row r="4800">
          <cell r="B4800" t="str">
            <v>MW US Trans Daily</v>
          </cell>
          <cell r="M4800">
            <v>38257</v>
          </cell>
        </row>
        <row r="4801">
          <cell r="B4801" t="str">
            <v>MW US Trans Daily</v>
          </cell>
          <cell r="M4801">
            <v>38258</v>
          </cell>
        </row>
        <row r="4802">
          <cell r="B4802" t="str">
            <v>MW US Trans Daily</v>
          </cell>
          <cell r="M4802">
            <v>38259</v>
          </cell>
        </row>
        <row r="4803">
          <cell r="B4803" t="str">
            <v>MW US Trans Daily</v>
          </cell>
          <cell r="M4803">
            <v>38260</v>
          </cell>
        </row>
        <row r="4804">
          <cell r="B4804" t="str">
            <v>MW US Trans Daily</v>
          </cell>
          <cell r="M4804">
            <v>38261</v>
          </cell>
        </row>
        <row r="4805">
          <cell r="B4805" t="str">
            <v>MW US Trans Daily</v>
          </cell>
          <cell r="M4805">
            <v>38264</v>
          </cell>
        </row>
        <row r="4806">
          <cell r="B4806" t="str">
            <v>MW US Trans Daily</v>
          </cell>
          <cell r="M4806">
            <v>38265</v>
          </cell>
        </row>
        <row r="4807">
          <cell r="B4807" t="str">
            <v>MW US Trans Daily</v>
          </cell>
          <cell r="M4807">
            <v>38266</v>
          </cell>
        </row>
        <row r="4808">
          <cell r="B4808" t="str">
            <v>MW US Trans Daily</v>
          </cell>
          <cell r="M4808">
            <v>38267</v>
          </cell>
        </row>
        <row r="4809">
          <cell r="B4809" t="str">
            <v>MW US Trans Daily</v>
          </cell>
          <cell r="M4809">
            <v>38268</v>
          </cell>
        </row>
        <row r="4810">
          <cell r="B4810" t="str">
            <v>MW US Trans Daily</v>
          </cell>
          <cell r="M4810">
            <v>38271</v>
          </cell>
        </row>
        <row r="4811">
          <cell r="B4811" t="str">
            <v>MW US Trans Daily</v>
          </cell>
          <cell r="M4811">
            <v>38272</v>
          </cell>
        </row>
        <row r="4812">
          <cell r="B4812" t="str">
            <v>MW US Trans Daily</v>
          </cell>
          <cell r="M4812">
            <v>38273</v>
          </cell>
        </row>
        <row r="4813">
          <cell r="B4813" t="str">
            <v>MW US Trans Daily</v>
          </cell>
          <cell r="M4813">
            <v>38274</v>
          </cell>
        </row>
        <row r="4814">
          <cell r="B4814" t="str">
            <v>MW US Trans Daily</v>
          </cell>
          <cell r="M4814">
            <v>38275</v>
          </cell>
        </row>
        <row r="4815">
          <cell r="B4815" t="str">
            <v>MW US Trans Daily</v>
          </cell>
          <cell r="M4815">
            <v>38278</v>
          </cell>
        </row>
        <row r="4816">
          <cell r="B4816" t="str">
            <v>MW US Trans Daily</v>
          </cell>
          <cell r="M4816">
            <v>38279</v>
          </cell>
        </row>
        <row r="4817">
          <cell r="B4817" t="str">
            <v>MW US Trans Daily</v>
          </cell>
          <cell r="M4817">
            <v>38280</v>
          </cell>
        </row>
        <row r="4818">
          <cell r="B4818" t="str">
            <v>MW US Trans Daily</v>
          </cell>
          <cell r="M4818">
            <v>38281</v>
          </cell>
        </row>
        <row r="4819">
          <cell r="B4819" t="str">
            <v>MW US Trans Daily</v>
          </cell>
          <cell r="M4819">
            <v>38282</v>
          </cell>
        </row>
        <row r="4820">
          <cell r="B4820" t="str">
            <v>MW US Trans Daily</v>
          </cell>
          <cell r="M4820">
            <v>38285</v>
          </cell>
        </row>
        <row r="4821">
          <cell r="B4821" t="str">
            <v>MW US Trans Daily</v>
          </cell>
          <cell r="M4821">
            <v>38286</v>
          </cell>
        </row>
        <row r="4822">
          <cell r="B4822" t="str">
            <v>MW US Trans Daily</v>
          </cell>
          <cell r="M4822">
            <v>38287</v>
          </cell>
        </row>
        <row r="4823">
          <cell r="B4823" t="str">
            <v>MW US Trans Daily</v>
          </cell>
          <cell r="M4823">
            <v>38288</v>
          </cell>
        </row>
        <row r="4824">
          <cell r="B4824" t="str">
            <v>MW US Trans Daily</v>
          </cell>
          <cell r="M4824">
            <v>38289</v>
          </cell>
        </row>
        <row r="4825">
          <cell r="B4825" t="str">
            <v>MW US Trans Daily</v>
          </cell>
          <cell r="M4825">
            <v>38292</v>
          </cell>
        </row>
        <row r="4826">
          <cell r="B4826" t="str">
            <v>MW US Trans Daily</v>
          </cell>
          <cell r="M4826">
            <v>38293</v>
          </cell>
        </row>
        <row r="4827">
          <cell r="B4827" t="str">
            <v>MW US Trans Daily</v>
          </cell>
          <cell r="M4827">
            <v>38294</v>
          </cell>
        </row>
        <row r="4828">
          <cell r="B4828" t="str">
            <v>MW US Trans Daily</v>
          </cell>
          <cell r="M4828">
            <v>38295</v>
          </cell>
        </row>
        <row r="4829">
          <cell r="B4829" t="str">
            <v>MW US Trans Daily</v>
          </cell>
          <cell r="M4829">
            <v>38296</v>
          </cell>
        </row>
        <row r="4830">
          <cell r="B4830" t="str">
            <v>MW US Trans Daily</v>
          </cell>
          <cell r="M4830">
            <v>38299</v>
          </cell>
        </row>
        <row r="4831">
          <cell r="B4831" t="str">
            <v>MW US Trans Daily</v>
          </cell>
          <cell r="M4831">
            <v>38300</v>
          </cell>
        </row>
        <row r="4832">
          <cell r="B4832" t="str">
            <v>MW US Trans Daily</v>
          </cell>
          <cell r="M4832">
            <v>38301</v>
          </cell>
        </row>
        <row r="4833">
          <cell r="B4833" t="str">
            <v>MW US Trans Daily</v>
          </cell>
          <cell r="M4833">
            <v>38302</v>
          </cell>
        </row>
        <row r="4834">
          <cell r="B4834" t="str">
            <v>MW US Trans Daily</v>
          </cell>
          <cell r="M4834">
            <v>38303</v>
          </cell>
        </row>
        <row r="4835">
          <cell r="B4835" t="str">
            <v>MW US Trans Daily</v>
          </cell>
          <cell r="M4835">
            <v>38306</v>
          </cell>
        </row>
        <row r="4836">
          <cell r="B4836" t="str">
            <v>MW US Trans Daily</v>
          </cell>
          <cell r="M4836">
            <v>38307</v>
          </cell>
        </row>
        <row r="4837">
          <cell r="B4837" t="str">
            <v>MW US Trans Daily</v>
          </cell>
          <cell r="M4837">
            <v>38308</v>
          </cell>
        </row>
        <row r="4838">
          <cell r="B4838" t="str">
            <v>MW US Trans Daily</v>
          </cell>
          <cell r="M4838">
            <v>38309</v>
          </cell>
        </row>
        <row r="4839">
          <cell r="B4839" t="str">
            <v>MW US Trans Daily</v>
          </cell>
          <cell r="M4839">
            <v>38310</v>
          </cell>
        </row>
        <row r="4840">
          <cell r="B4840" t="str">
            <v>MW US Trans Daily</v>
          </cell>
          <cell r="M4840">
            <v>38313</v>
          </cell>
        </row>
        <row r="4841">
          <cell r="B4841" t="str">
            <v>MW US Trans Daily</v>
          </cell>
          <cell r="M4841">
            <v>38314</v>
          </cell>
        </row>
        <row r="4842">
          <cell r="B4842" t="str">
            <v>MW US Trans Daily</v>
          </cell>
          <cell r="M4842">
            <v>38315</v>
          </cell>
        </row>
        <row r="4843">
          <cell r="B4843" t="str">
            <v>MW US Trans Daily</v>
          </cell>
          <cell r="M4843">
            <v>38316</v>
          </cell>
        </row>
        <row r="4844">
          <cell r="B4844" t="str">
            <v>MW US Trans Daily</v>
          </cell>
          <cell r="M4844">
            <v>38317</v>
          </cell>
        </row>
        <row r="4845">
          <cell r="B4845" t="str">
            <v>MW US Trans Daily</v>
          </cell>
          <cell r="M4845">
            <v>38320</v>
          </cell>
        </row>
        <row r="4846">
          <cell r="B4846" t="str">
            <v>MW US Trans Daily</v>
          </cell>
          <cell r="M4846">
            <v>38321</v>
          </cell>
        </row>
        <row r="4847">
          <cell r="B4847" t="str">
            <v>MW US Trans Daily</v>
          </cell>
          <cell r="M4847">
            <v>38322</v>
          </cell>
        </row>
        <row r="4848">
          <cell r="B4848" t="str">
            <v>MW US Trans Daily</v>
          </cell>
          <cell r="M4848">
            <v>38323</v>
          </cell>
        </row>
        <row r="4849">
          <cell r="B4849" t="str">
            <v>MW US Trans Daily</v>
          </cell>
          <cell r="M4849">
            <v>38324</v>
          </cell>
        </row>
        <row r="4850">
          <cell r="B4850" t="str">
            <v>MW US Trans Daily</v>
          </cell>
          <cell r="M4850">
            <v>38327</v>
          </cell>
        </row>
        <row r="4851">
          <cell r="B4851" t="str">
            <v>MW US Trans Daily</v>
          </cell>
          <cell r="M4851">
            <v>38328</v>
          </cell>
        </row>
        <row r="4852">
          <cell r="B4852" t="str">
            <v>MW US Trans Daily</v>
          </cell>
          <cell r="M4852">
            <v>38329</v>
          </cell>
        </row>
        <row r="4853">
          <cell r="B4853" t="str">
            <v>MW US Trans Daily</v>
          </cell>
          <cell r="M4853">
            <v>38330</v>
          </cell>
        </row>
        <row r="4854">
          <cell r="B4854" t="str">
            <v>MW US Trans Daily</v>
          </cell>
          <cell r="M4854">
            <v>38331</v>
          </cell>
        </row>
        <row r="4855">
          <cell r="B4855" t="str">
            <v>MW US Trans Daily</v>
          </cell>
          <cell r="M4855">
            <v>38334</v>
          </cell>
        </row>
        <row r="4856">
          <cell r="B4856" t="str">
            <v>MW US Trans Daily</v>
          </cell>
          <cell r="M4856">
            <v>38335</v>
          </cell>
        </row>
        <row r="4857">
          <cell r="B4857" t="str">
            <v>MW US Trans Daily</v>
          </cell>
          <cell r="M4857">
            <v>38336</v>
          </cell>
        </row>
        <row r="4858">
          <cell r="B4858" t="str">
            <v>MW US Trans Daily</v>
          </cell>
          <cell r="M4858">
            <v>38337</v>
          </cell>
        </row>
        <row r="4859">
          <cell r="B4859" t="str">
            <v>MW US Trans Daily</v>
          </cell>
          <cell r="M4859">
            <v>38338</v>
          </cell>
        </row>
        <row r="4860">
          <cell r="B4860" t="str">
            <v>MW US Trans Daily</v>
          </cell>
          <cell r="M4860">
            <v>38341</v>
          </cell>
        </row>
        <row r="4861">
          <cell r="B4861" t="str">
            <v>MW US Trans Daily</v>
          </cell>
          <cell r="M4861">
            <v>38342</v>
          </cell>
        </row>
        <row r="4862">
          <cell r="B4862" t="str">
            <v>MW US Trans Daily</v>
          </cell>
          <cell r="M4862">
            <v>38343</v>
          </cell>
        </row>
        <row r="4863">
          <cell r="B4863" t="str">
            <v>MW US Trans Daily</v>
          </cell>
          <cell r="M4863">
            <v>38344</v>
          </cell>
        </row>
        <row r="4864">
          <cell r="B4864" t="str">
            <v>MW US Trans Daily</v>
          </cell>
          <cell r="M4864">
            <v>38345</v>
          </cell>
        </row>
        <row r="4865">
          <cell r="B4865" t="str">
            <v>MW US Trans Daily</v>
          </cell>
          <cell r="M4865">
            <v>38350</v>
          </cell>
        </row>
        <row r="4866">
          <cell r="B4866" t="str">
            <v>MW US Trans Daily</v>
          </cell>
          <cell r="M4866">
            <v>38351</v>
          </cell>
        </row>
        <row r="4867">
          <cell r="B4867" t="str">
            <v>MW US Trans Daily</v>
          </cell>
          <cell r="M4867">
            <v>38352</v>
          </cell>
        </row>
        <row r="4868">
          <cell r="B4868" t="str">
            <v>MW US Transaction</v>
          </cell>
          <cell r="M4868">
            <v>37627</v>
          </cell>
        </row>
        <row r="4869">
          <cell r="B4869" t="str">
            <v>MW US Transaction</v>
          </cell>
          <cell r="M4869">
            <v>37634</v>
          </cell>
        </row>
        <row r="4870">
          <cell r="B4870" t="str">
            <v>MW US Transaction</v>
          </cell>
          <cell r="M4870">
            <v>37638</v>
          </cell>
        </row>
        <row r="4871">
          <cell r="B4871" t="str">
            <v>MW US Transaction</v>
          </cell>
          <cell r="M4871">
            <v>37645</v>
          </cell>
        </row>
        <row r="4872">
          <cell r="B4872" t="str">
            <v>MW US Transaction</v>
          </cell>
          <cell r="M4872">
            <v>37655</v>
          </cell>
        </row>
        <row r="4873">
          <cell r="B4873" t="str">
            <v>MW US Transaction</v>
          </cell>
          <cell r="M4873">
            <v>37662</v>
          </cell>
        </row>
        <row r="4874">
          <cell r="B4874" t="str">
            <v>MW US Transaction</v>
          </cell>
          <cell r="M4874">
            <v>37683</v>
          </cell>
        </row>
        <row r="4875">
          <cell r="B4875" t="str">
            <v>MW US Transaction</v>
          </cell>
          <cell r="M4875">
            <v>37687</v>
          </cell>
        </row>
        <row r="4876">
          <cell r="B4876" t="str">
            <v>MW US Transaction</v>
          </cell>
          <cell r="M4876">
            <v>37694</v>
          </cell>
        </row>
        <row r="4877">
          <cell r="B4877" t="str">
            <v>MW US Transaction</v>
          </cell>
          <cell r="M4877">
            <v>37701</v>
          </cell>
        </row>
        <row r="4878">
          <cell r="B4878" t="str">
            <v>MW US Transaction</v>
          </cell>
          <cell r="M4878">
            <v>37711</v>
          </cell>
        </row>
        <row r="4879">
          <cell r="B4879" t="str">
            <v>MW US Transaction</v>
          </cell>
          <cell r="M4879">
            <v>37715</v>
          </cell>
        </row>
        <row r="4880">
          <cell r="B4880" t="str">
            <v>MW US Transaction</v>
          </cell>
          <cell r="M4880">
            <v>37722</v>
          </cell>
        </row>
        <row r="4881">
          <cell r="B4881" t="str">
            <v>MW US Transaction</v>
          </cell>
          <cell r="M4881">
            <v>37728</v>
          </cell>
        </row>
        <row r="4882">
          <cell r="B4882" t="str">
            <v>MW US Transaction</v>
          </cell>
          <cell r="M4882">
            <v>37736</v>
          </cell>
        </row>
        <row r="4883">
          <cell r="B4883" t="str">
            <v>MW US Transaction</v>
          </cell>
          <cell r="M4883">
            <v>37743</v>
          </cell>
        </row>
        <row r="4884">
          <cell r="B4884" t="str">
            <v>MW US Transaction</v>
          </cell>
          <cell r="M4884">
            <v>37750</v>
          </cell>
        </row>
        <row r="4885">
          <cell r="B4885" t="str">
            <v>MW US Transaction</v>
          </cell>
          <cell r="M4885">
            <v>37757</v>
          </cell>
        </row>
        <row r="4886">
          <cell r="B4886" t="str">
            <v>MW US Transaction</v>
          </cell>
          <cell r="M4886">
            <v>37771</v>
          </cell>
        </row>
        <row r="4887">
          <cell r="B4887" t="str">
            <v>MW US Transaction</v>
          </cell>
          <cell r="M4887">
            <v>37781</v>
          </cell>
        </row>
        <row r="4888">
          <cell r="B4888" t="str">
            <v>MW US Transaction</v>
          </cell>
          <cell r="M4888">
            <v>37785</v>
          </cell>
        </row>
        <row r="4889">
          <cell r="B4889" t="str">
            <v>MW US Transaction</v>
          </cell>
          <cell r="M4889">
            <v>37792</v>
          </cell>
        </row>
        <row r="4890">
          <cell r="B4890" t="str">
            <v>MW US Transaction</v>
          </cell>
          <cell r="M4890">
            <v>37799</v>
          </cell>
        </row>
        <row r="4891">
          <cell r="B4891" t="str">
            <v>MW US Transaction</v>
          </cell>
          <cell r="M4891">
            <v>37806</v>
          </cell>
        </row>
        <row r="4892">
          <cell r="B4892" t="str">
            <v>MW US Transaction</v>
          </cell>
          <cell r="M4892">
            <v>37813</v>
          </cell>
        </row>
        <row r="4893">
          <cell r="B4893" t="str">
            <v>MW US Transaction</v>
          </cell>
          <cell r="M4893">
            <v>37820</v>
          </cell>
        </row>
        <row r="4894">
          <cell r="B4894" t="str">
            <v>MW US Transaction</v>
          </cell>
          <cell r="M4894">
            <v>37827</v>
          </cell>
        </row>
        <row r="4895">
          <cell r="B4895" t="str">
            <v>MW US Transaction</v>
          </cell>
          <cell r="M4895">
            <v>37834</v>
          </cell>
        </row>
        <row r="4896">
          <cell r="B4896" t="str">
            <v>MW US Transaction</v>
          </cell>
          <cell r="M4896">
            <v>37841</v>
          </cell>
        </row>
        <row r="4897">
          <cell r="B4897" t="str">
            <v>MW US Transaction</v>
          </cell>
          <cell r="M4897">
            <v>37848</v>
          </cell>
        </row>
        <row r="4898">
          <cell r="B4898" t="str">
            <v>MW US Transaction</v>
          </cell>
          <cell r="M4898">
            <v>37855</v>
          </cell>
        </row>
        <row r="4899">
          <cell r="B4899" t="str">
            <v>MW US Transaction</v>
          </cell>
          <cell r="M4899">
            <v>37862</v>
          </cell>
        </row>
        <row r="4900">
          <cell r="B4900" t="str">
            <v>MW US Transaction</v>
          </cell>
          <cell r="M4900">
            <v>37869</v>
          </cell>
        </row>
        <row r="4901">
          <cell r="B4901" t="str">
            <v>MW US Transaction</v>
          </cell>
          <cell r="M4901">
            <v>37876</v>
          </cell>
        </row>
        <row r="4902">
          <cell r="B4902" t="str">
            <v>MW US Transaction</v>
          </cell>
          <cell r="M4902">
            <v>37883</v>
          </cell>
        </row>
        <row r="4903">
          <cell r="B4903" t="str">
            <v>MW US Transaction</v>
          </cell>
          <cell r="M4903">
            <v>37890</v>
          </cell>
        </row>
        <row r="4904">
          <cell r="B4904" t="str">
            <v>MW US Transaction</v>
          </cell>
          <cell r="M4904">
            <v>37897</v>
          </cell>
        </row>
        <row r="4905">
          <cell r="B4905" t="str">
            <v>MW US Transaction</v>
          </cell>
          <cell r="M4905">
            <v>37904</v>
          </cell>
        </row>
        <row r="4906">
          <cell r="B4906" t="str">
            <v>MW US Transaction</v>
          </cell>
          <cell r="M4906">
            <v>37911</v>
          </cell>
        </row>
        <row r="4907">
          <cell r="B4907" t="str">
            <v>MW US Transaction</v>
          </cell>
          <cell r="M4907">
            <v>37918</v>
          </cell>
        </row>
        <row r="4908">
          <cell r="B4908" t="str">
            <v>MW US Transaction</v>
          </cell>
          <cell r="M4908">
            <v>37925</v>
          </cell>
        </row>
        <row r="4909">
          <cell r="B4909" t="str">
            <v>MW US Transaction</v>
          </cell>
          <cell r="M4909">
            <v>37932</v>
          </cell>
        </row>
        <row r="4910">
          <cell r="B4910" t="str">
            <v>MW US Transaction</v>
          </cell>
          <cell r="M4910">
            <v>37939</v>
          </cell>
        </row>
        <row r="4911">
          <cell r="B4911" t="str">
            <v>MW US Transaction</v>
          </cell>
          <cell r="M4911">
            <v>37946</v>
          </cell>
        </row>
        <row r="4912">
          <cell r="B4912" t="str">
            <v>MW US Transaction</v>
          </cell>
          <cell r="M4912">
            <v>37953</v>
          </cell>
        </row>
        <row r="4913">
          <cell r="B4913" t="str">
            <v>MW US Transaction</v>
          </cell>
          <cell r="M4913">
            <v>37960</v>
          </cell>
        </row>
        <row r="4914">
          <cell r="B4914" t="str">
            <v>MW US Transaction</v>
          </cell>
          <cell r="M4914">
            <v>37967</v>
          </cell>
        </row>
        <row r="4915">
          <cell r="B4915" t="str">
            <v>MW US Transaction</v>
          </cell>
          <cell r="M4915">
            <v>37974</v>
          </cell>
        </row>
        <row r="4916">
          <cell r="B4916" t="str">
            <v>MW US Transaction</v>
          </cell>
          <cell r="M4916">
            <v>37979</v>
          </cell>
        </row>
        <row r="4917">
          <cell r="B4917" t="str">
            <v>MW US Transaction</v>
          </cell>
          <cell r="M4917">
            <v>37988</v>
          </cell>
        </row>
        <row r="4918">
          <cell r="B4918" t="str">
            <v>MW US Transaction</v>
          </cell>
          <cell r="M4918">
            <v>37995</v>
          </cell>
        </row>
        <row r="4919">
          <cell r="B4919" t="str">
            <v>MW US Transaction</v>
          </cell>
          <cell r="M4919">
            <v>38002</v>
          </cell>
        </row>
        <row r="4920">
          <cell r="B4920" t="str">
            <v>MW US Transaction</v>
          </cell>
          <cell r="M4920">
            <v>38009</v>
          </cell>
        </row>
        <row r="4921">
          <cell r="B4921" t="str">
            <v>MW US Transaction</v>
          </cell>
          <cell r="M4921">
            <v>38016</v>
          </cell>
        </row>
        <row r="4922">
          <cell r="B4922" t="str">
            <v>MW US Transaction</v>
          </cell>
          <cell r="M4922">
            <v>38023</v>
          </cell>
        </row>
        <row r="4923">
          <cell r="B4923" t="str">
            <v>MW US Transaction</v>
          </cell>
          <cell r="M4923">
            <v>38030</v>
          </cell>
        </row>
        <row r="4924">
          <cell r="B4924" t="str">
            <v>MW US Transaction</v>
          </cell>
          <cell r="M4924">
            <v>38036</v>
          </cell>
        </row>
        <row r="4925">
          <cell r="B4925" t="str">
            <v>MW US Transaction</v>
          </cell>
          <cell r="M4925">
            <v>38037</v>
          </cell>
        </row>
        <row r="4926">
          <cell r="B4926" t="str">
            <v>MW US Transaction</v>
          </cell>
          <cell r="M4926">
            <v>38044</v>
          </cell>
        </row>
        <row r="4927">
          <cell r="B4927" t="str">
            <v>MW US Transaction</v>
          </cell>
          <cell r="M4927">
            <v>38051</v>
          </cell>
        </row>
        <row r="4928">
          <cell r="B4928" t="str">
            <v>MW US Transaction</v>
          </cell>
          <cell r="M4928">
            <v>38058</v>
          </cell>
        </row>
        <row r="4929">
          <cell r="B4929" t="str">
            <v>MW US Transaction</v>
          </cell>
          <cell r="M4929">
            <v>38065</v>
          </cell>
        </row>
        <row r="4930">
          <cell r="B4930" t="str">
            <v>MW US Transaction</v>
          </cell>
          <cell r="M4930">
            <v>38072</v>
          </cell>
        </row>
        <row r="4931">
          <cell r="B4931" t="str">
            <v>MW US Transaction</v>
          </cell>
          <cell r="M4931">
            <v>38079</v>
          </cell>
        </row>
        <row r="4932">
          <cell r="B4932" t="str">
            <v>MW US Transaction</v>
          </cell>
          <cell r="M4932">
            <v>38085</v>
          </cell>
        </row>
        <row r="4933">
          <cell r="B4933" t="str">
            <v>MW US Transaction</v>
          </cell>
          <cell r="M4933">
            <v>38093</v>
          </cell>
        </row>
        <row r="4934">
          <cell r="B4934" t="str">
            <v>MW US Transaction</v>
          </cell>
          <cell r="M4934">
            <v>38100</v>
          </cell>
        </row>
        <row r="4935">
          <cell r="B4935" t="str">
            <v>MW US Transaction</v>
          </cell>
          <cell r="M4935">
            <v>38107</v>
          </cell>
        </row>
        <row r="4936">
          <cell r="B4936" t="str">
            <v>MW US Transaction</v>
          </cell>
          <cell r="M4936">
            <v>38114</v>
          </cell>
        </row>
        <row r="4937">
          <cell r="B4937" t="str">
            <v>MW US Transaction</v>
          </cell>
          <cell r="M4937">
            <v>38121</v>
          </cell>
        </row>
        <row r="4938">
          <cell r="B4938" t="str">
            <v>MW US Transaction</v>
          </cell>
          <cell r="M4938">
            <v>38128</v>
          </cell>
        </row>
        <row r="4939">
          <cell r="B4939" t="str">
            <v>MW US Transaction</v>
          </cell>
          <cell r="M4939">
            <v>38135</v>
          </cell>
        </row>
        <row r="4940">
          <cell r="B4940" t="str">
            <v>MW US Transaction</v>
          </cell>
          <cell r="M4940">
            <v>38142</v>
          </cell>
        </row>
        <row r="4941">
          <cell r="B4941" t="str">
            <v>MW US Transaction</v>
          </cell>
          <cell r="M4941">
            <v>38149</v>
          </cell>
        </row>
        <row r="4942">
          <cell r="B4942" t="str">
            <v>MW US Transaction</v>
          </cell>
          <cell r="M4942">
            <v>38156</v>
          </cell>
        </row>
        <row r="4943">
          <cell r="B4943" t="str">
            <v>MW US Transaction</v>
          </cell>
          <cell r="M4943">
            <v>38163</v>
          </cell>
        </row>
        <row r="4944">
          <cell r="B4944" t="str">
            <v>MW US Transaction</v>
          </cell>
          <cell r="M4944">
            <v>38170</v>
          </cell>
        </row>
        <row r="4945">
          <cell r="B4945" t="str">
            <v>MW US Transaction</v>
          </cell>
          <cell r="M4945">
            <v>38177</v>
          </cell>
        </row>
        <row r="4946">
          <cell r="B4946" t="str">
            <v>MW US Transaction</v>
          </cell>
          <cell r="M4946">
            <v>38184</v>
          </cell>
        </row>
        <row r="4947">
          <cell r="B4947" t="str">
            <v>MW US Transaction</v>
          </cell>
          <cell r="M4947">
            <v>38191</v>
          </cell>
        </row>
        <row r="4948">
          <cell r="B4948" t="str">
            <v>MW US Transaction</v>
          </cell>
          <cell r="M4948">
            <v>38198</v>
          </cell>
        </row>
        <row r="4949">
          <cell r="B4949" t="str">
            <v>MW US Transaction</v>
          </cell>
          <cell r="M4949">
            <v>38205</v>
          </cell>
        </row>
        <row r="4950">
          <cell r="B4950" t="str">
            <v>MW US Transaction</v>
          </cell>
          <cell r="M4950">
            <v>38212</v>
          </cell>
        </row>
        <row r="4951">
          <cell r="B4951" t="str">
            <v>MW US Transaction</v>
          </cell>
          <cell r="M4951">
            <v>38219</v>
          </cell>
        </row>
        <row r="4952">
          <cell r="B4952" t="str">
            <v>MW US Transaction</v>
          </cell>
          <cell r="M4952">
            <v>38226</v>
          </cell>
        </row>
        <row r="4953">
          <cell r="B4953" t="str">
            <v>MW US Transaction</v>
          </cell>
          <cell r="M4953">
            <v>38233</v>
          </cell>
        </row>
        <row r="4954">
          <cell r="B4954" t="str">
            <v>MW US Transaction</v>
          </cell>
          <cell r="M4954">
            <v>38240</v>
          </cell>
        </row>
        <row r="4955">
          <cell r="B4955" t="str">
            <v>MW US Transaction</v>
          </cell>
          <cell r="M4955">
            <v>38247</v>
          </cell>
        </row>
        <row r="4956">
          <cell r="B4956" t="str">
            <v>MW US Transaction</v>
          </cell>
          <cell r="M4956">
            <v>38254</v>
          </cell>
        </row>
        <row r="4957">
          <cell r="B4957" t="str">
            <v>MW US Transaction</v>
          </cell>
          <cell r="M4957">
            <v>38261</v>
          </cell>
        </row>
        <row r="4958">
          <cell r="B4958" t="str">
            <v>MW US Transaction</v>
          </cell>
          <cell r="M4958">
            <v>38268</v>
          </cell>
        </row>
        <row r="4959">
          <cell r="B4959" t="str">
            <v>MW US Transaction</v>
          </cell>
          <cell r="M4959">
            <v>38275</v>
          </cell>
        </row>
        <row r="4960">
          <cell r="B4960" t="str">
            <v>MW US Transaction</v>
          </cell>
          <cell r="M4960">
            <v>38282</v>
          </cell>
        </row>
        <row r="4961">
          <cell r="B4961" t="str">
            <v>MW US Transaction</v>
          </cell>
          <cell r="M4961">
            <v>38289</v>
          </cell>
        </row>
        <row r="4962">
          <cell r="B4962" t="str">
            <v>MW US Transaction</v>
          </cell>
          <cell r="M4962">
            <v>38296</v>
          </cell>
        </row>
        <row r="4963">
          <cell r="B4963" t="str">
            <v>MW US Transaction</v>
          </cell>
          <cell r="M4963">
            <v>38303</v>
          </cell>
        </row>
        <row r="4964">
          <cell r="B4964" t="str">
            <v>MW US Transaction</v>
          </cell>
          <cell r="M4964">
            <v>38310</v>
          </cell>
        </row>
        <row r="4965">
          <cell r="B4965" t="str">
            <v>MW US Transaction</v>
          </cell>
          <cell r="M4965">
            <v>38317</v>
          </cell>
        </row>
        <row r="4966">
          <cell r="B4966" t="str">
            <v>MW US Transaction</v>
          </cell>
          <cell r="M4966">
            <v>38324</v>
          </cell>
        </row>
        <row r="4967">
          <cell r="B4967" t="str">
            <v>MW US Transaction</v>
          </cell>
          <cell r="M4967">
            <v>38331</v>
          </cell>
        </row>
        <row r="4968">
          <cell r="B4968" t="str">
            <v>MW US Transaction</v>
          </cell>
          <cell r="M4968">
            <v>38338</v>
          </cell>
        </row>
        <row r="4969">
          <cell r="B4969" t="str">
            <v>MW US Transaction</v>
          </cell>
          <cell r="M4969">
            <v>38345</v>
          </cell>
        </row>
        <row r="4970">
          <cell r="B4970" t="str">
            <v>MW US Transaction</v>
          </cell>
          <cell r="M4970">
            <v>38352</v>
          </cell>
        </row>
        <row r="4971">
          <cell r="B4971" t="str">
            <v>Midwest 6 Mo. Premium</v>
          </cell>
          <cell r="M4971">
            <v>37638</v>
          </cell>
        </row>
        <row r="4972">
          <cell r="B4972" t="str">
            <v>Midwest 6 Mo. Premium</v>
          </cell>
          <cell r="M4972">
            <v>37649</v>
          </cell>
        </row>
        <row r="4973">
          <cell r="B4973" t="str">
            <v>Midwest 6 Mo. Premium</v>
          </cell>
          <cell r="M4973">
            <v>37652</v>
          </cell>
        </row>
        <row r="4974">
          <cell r="B4974" t="str">
            <v>Midwest 6 Mo. Premium</v>
          </cell>
          <cell r="M4974">
            <v>37659</v>
          </cell>
        </row>
        <row r="4975">
          <cell r="B4975" t="str">
            <v>Midwest 6 Mo. Premium</v>
          </cell>
          <cell r="M4975">
            <v>37666</v>
          </cell>
        </row>
        <row r="4976">
          <cell r="B4976" t="str">
            <v>Midwest 6 Mo. Premium</v>
          </cell>
          <cell r="M4976">
            <v>37673</v>
          </cell>
        </row>
        <row r="4977">
          <cell r="B4977" t="str">
            <v>Midwest 6 Mo. Premium</v>
          </cell>
          <cell r="M4977">
            <v>37680</v>
          </cell>
        </row>
        <row r="4978">
          <cell r="B4978" t="str">
            <v>Midwest 6 Mo. Premium</v>
          </cell>
          <cell r="M4978">
            <v>37687</v>
          </cell>
        </row>
        <row r="4979">
          <cell r="B4979" t="str">
            <v>Midwest 6 Mo. Premium</v>
          </cell>
          <cell r="M4979">
            <v>37694</v>
          </cell>
        </row>
        <row r="4980">
          <cell r="B4980" t="str">
            <v>Midwest 6 Mo. Premium</v>
          </cell>
          <cell r="M4980">
            <v>37701</v>
          </cell>
        </row>
        <row r="4981">
          <cell r="B4981" t="str">
            <v>Midwest 6 Mo. Premium</v>
          </cell>
          <cell r="M4981">
            <v>37708</v>
          </cell>
        </row>
        <row r="4982">
          <cell r="B4982" t="str">
            <v>Midwest 6 Mo. Premium</v>
          </cell>
          <cell r="M4982">
            <v>37715</v>
          </cell>
        </row>
        <row r="4983">
          <cell r="B4983" t="str">
            <v>Midwest 6 Mo. Premium</v>
          </cell>
          <cell r="M4983">
            <v>37722</v>
          </cell>
        </row>
        <row r="4984">
          <cell r="B4984" t="str">
            <v>Midwest 6 Mo. Premium</v>
          </cell>
          <cell r="M4984">
            <v>37728</v>
          </cell>
        </row>
        <row r="4985">
          <cell r="B4985" t="str">
            <v>Midwest 6 Mo. Premium</v>
          </cell>
          <cell r="M4985">
            <v>37734</v>
          </cell>
        </row>
        <row r="4986">
          <cell r="B4986" t="str">
            <v>Midwest 6 Mo. Premium</v>
          </cell>
          <cell r="M4986">
            <v>37735</v>
          </cell>
        </row>
        <row r="4987">
          <cell r="B4987" t="str">
            <v>Midwest 6 Mo. Premium</v>
          </cell>
          <cell r="M4987">
            <v>37743</v>
          </cell>
        </row>
        <row r="4988">
          <cell r="B4988" t="str">
            <v>Midwest 6 Mo. Premium</v>
          </cell>
          <cell r="M4988">
            <v>37750</v>
          </cell>
        </row>
        <row r="4989">
          <cell r="B4989" t="str">
            <v>Midwest 6 Mo. Premium</v>
          </cell>
          <cell r="M4989">
            <v>37757</v>
          </cell>
        </row>
        <row r="4990">
          <cell r="B4990" t="str">
            <v>Midwest 6 Mo. Premium</v>
          </cell>
          <cell r="M4990">
            <v>37764</v>
          </cell>
        </row>
        <row r="4991">
          <cell r="B4991" t="str">
            <v>Midwest 6 Mo. Premium</v>
          </cell>
          <cell r="M4991">
            <v>37771</v>
          </cell>
        </row>
        <row r="4992">
          <cell r="B4992" t="str">
            <v>Midwest 6 Mo. Premium</v>
          </cell>
          <cell r="M4992">
            <v>37778</v>
          </cell>
        </row>
        <row r="4993">
          <cell r="B4993" t="str">
            <v>Midwest 6 Mo. Premium</v>
          </cell>
          <cell r="M4993">
            <v>37785</v>
          </cell>
        </row>
        <row r="4994">
          <cell r="B4994" t="str">
            <v>Midwest 6 Mo. Premium</v>
          </cell>
          <cell r="M4994">
            <v>37799</v>
          </cell>
        </row>
        <row r="4995">
          <cell r="B4995" t="str">
            <v>Midwest 6 Mo. Premium</v>
          </cell>
          <cell r="M4995">
            <v>37805</v>
          </cell>
        </row>
        <row r="4996">
          <cell r="B4996" t="str">
            <v>Midwest 6 Mo. Premium</v>
          </cell>
          <cell r="M4996">
            <v>37813</v>
          </cell>
        </row>
        <row r="4997">
          <cell r="B4997" t="str">
            <v>Midwest 6 Mo. Premium</v>
          </cell>
          <cell r="M4997">
            <v>37820</v>
          </cell>
        </row>
        <row r="4998">
          <cell r="B4998" t="str">
            <v>Midwest 6 Mo. Premium</v>
          </cell>
          <cell r="M4998">
            <v>37827</v>
          </cell>
        </row>
        <row r="4999">
          <cell r="B4999" t="str">
            <v>Midwest 6 Mo. Premium</v>
          </cell>
          <cell r="M4999">
            <v>37841</v>
          </cell>
        </row>
        <row r="5000">
          <cell r="B5000" t="str">
            <v>Midwest 6 Mo. Premium</v>
          </cell>
          <cell r="M5000">
            <v>37855</v>
          </cell>
        </row>
        <row r="5001">
          <cell r="B5001" t="str">
            <v>Midwest 6 Mo. Premium</v>
          </cell>
          <cell r="M5001">
            <v>37866</v>
          </cell>
        </row>
        <row r="5002">
          <cell r="B5002" t="str">
            <v>Midwest 6 Mo. Premium</v>
          </cell>
          <cell r="M5002">
            <v>37869</v>
          </cell>
        </row>
        <row r="5003">
          <cell r="B5003" t="str">
            <v>Midwest 6 Mo. Premium</v>
          </cell>
          <cell r="M5003">
            <v>37876</v>
          </cell>
        </row>
        <row r="5004">
          <cell r="B5004" t="str">
            <v>Midwest 6 Mo. Premium</v>
          </cell>
          <cell r="M5004">
            <v>37883</v>
          </cell>
        </row>
        <row r="5005">
          <cell r="B5005" t="str">
            <v>Midwest 6 Mo. Premium</v>
          </cell>
          <cell r="M5005">
            <v>37889</v>
          </cell>
        </row>
        <row r="5006">
          <cell r="B5006" t="str">
            <v>Midwest 6 Mo. Premium</v>
          </cell>
          <cell r="M5006">
            <v>37897</v>
          </cell>
        </row>
        <row r="5007">
          <cell r="B5007" t="str">
            <v>Midwest 6 Mo. Premium</v>
          </cell>
          <cell r="M5007">
            <v>37904</v>
          </cell>
        </row>
        <row r="5008">
          <cell r="B5008" t="str">
            <v>Midwest 6 Mo. Premium</v>
          </cell>
          <cell r="M5008">
            <v>37911</v>
          </cell>
        </row>
        <row r="5009">
          <cell r="B5009" t="str">
            <v>Midwest 6 Mo. Premium</v>
          </cell>
          <cell r="M5009">
            <v>37918</v>
          </cell>
        </row>
        <row r="5010">
          <cell r="B5010" t="str">
            <v>Midwest 6 Mo. Premium</v>
          </cell>
          <cell r="M5010">
            <v>37925</v>
          </cell>
        </row>
        <row r="5011">
          <cell r="B5011" t="str">
            <v>Midwest 6 Mo. Premium</v>
          </cell>
          <cell r="M5011">
            <v>37932</v>
          </cell>
        </row>
        <row r="5012">
          <cell r="B5012" t="str">
            <v>Midwest 6 Mo. Premium</v>
          </cell>
          <cell r="M5012">
            <v>37938</v>
          </cell>
        </row>
        <row r="5013">
          <cell r="B5013" t="str">
            <v>Midwest 6 Mo. Premium</v>
          </cell>
          <cell r="M5013">
            <v>37945</v>
          </cell>
        </row>
        <row r="5014">
          <cell r="B5014" t="str">
            <v>Midwest 6 Mo. Premium</v>
          </cell>
          <cell r="M5014">
            <v>37950</v>
          </cell>
        </row>
        <row r="5015">
          <cell r="B5015" t="str">
            <v>Midwest 6 Mo. Premium</v>
          </cell>
          <cell r="M5015">
            <v>37957</v>
          </cell>
        </row>
        <row r="5016">
          <cell r="B5016" t="str">
            <v>Midwest 6 Mo. Premium</v>
          </cell>
          <cell r="M5016">
            <v>37967</v>
          </cell>
        </row>
        <row r="5017">
          <cell r="B5017" t="str">
            <v>Midwest 6 Mo. Premium</v>
          </cell>
          <cell r="M5017">
            <v>37974</v>
          </cell>
        </row>
        <row r="5018">
          <cell r="B5018" t="str">
            <v>Midwest 6 Mo. Premium</v>
          </cell>
          <cell r="M5018">
            <v>37981</v>
          </cell>
        </row>
        <row r="5019">
          <cell r="B5019" t="str">
            <v>Midwest 6 Mo. Premium</v>
          </cell>
          <cell r="M5019">
            <v>37985</v>
          </cell>
        </row>
        <row r="5020">
          <cell r="B5020" t="str">
            <v>Midwest 6 Mo. Premium</v>
          </cell>
          <cell r="M5020">
            <v>37995</v>
          </cell>
        </row>
        <row r="5021">
          <cell r="B5021" t="str">
            <v>Midwest 6 Mo. Premium</v>
          </cell>
          <cell r="M5021">
            <v>38002</v>
          </cell>
        </row>
        <row r="5022">
          <cell r="B5022" t="str">
            <v>Midwest 6 Mo. Premium</v>
          </cell>
          <cell r="M5022">
            <v>38009</v>
          </cell>
        </row>
        <row r="5023">
          <cell r="B5023" t="str">
            <v>Midwest 6 Mo. Premium</v>
          </cell>
          <cell r="M5023">
            <v>38016</v>
          </cell>
        </row>
        <row r="5024">
          <cell r="B5024" t="str">
            <v>Midwest 6 Mo. Premium</v>
          </cell>
          <cell r="M5024">
            <v>38023</v>
          </cell>
        </row>
        <row r="5025">
          <cell r="B5025" t="str">
            <v>Midwest 6 Mo. Premium</v>
          </cell>
          <cell r="M5025">
            <v>38030</v>
          </cell>
        </row>
        <row r="5026">
          <cell r="B5026" t="str">
            <v>Midwest 6 Mo. Premium</v>
          </cell>
          <cell r="M5026">
            <v>38037</v>
          </cell>
        </row>
        <row r="5027">
          <cell r="B5027" t="str">
            <v>Midwest 6 Mo. Premium</v>
          </cell>
          <cell r="M5027">
            <v>38040</v>
          </cell>
        </row>
        <row r="5028">
          <cell r="B5028" t="str">
            <v>Midwest 6 Mo. Premium</v>
          </cell>
          <cell r="M5028">
            <v>38041</v>
          </cell>
        </row>
        <row r="5029">
          <cell r="B5029" t="str">
            <v>Midwest 6 Mo. Premium</v>
          </cell>
          <cell r="M5029">
            <v>38044</v>
          </cell>
        </row>
        <row r="5030">
          <cell r="B5030" t="str">
            <v>Midwest 6 Mo. Premium</v>
          </cell>
          <cell r="M5030">
            <v>38051</v>
          </cell>
        </row>
        <row r="5031">
          <cell r="B5031" t="str">
            <v>Midwest 6 Mo. Premium</v>
          </cell>
          <cell r="M5031">
            <v>38058</v>
          </cell>
        </row>
        <row r="5032">
          <cell r="B5032" t="str">
            <v>Midwest 6 Mo. Premium</v>
          </cell>
          <cell r="M5032">
            <v>38065</v>
          </cell>
        </row>
        <row r="5033">
          <cell r="B5033" t="str">
            <v>Midwest 6 Mo. Premium</v>
          </cell>
          <cell r="M5033">
            <v>38072</v>
          </cell>
        </row>
        <row r="5034">
          <cell r="B5034" t="str">
            <v>Midwest 6 Mo. Premium</v>
          </cell>
          <cell r="M5034">
            <v>38079</v>
          </cell>
        </row>
        <row r="5035">
          <cell r="B5035" t="str">
            <v>Midwest 6 Mo. Premium</v>
          </cell>
          <cell r="M5035">
            <v>38085</v>
          </cell>
        </row>
        <row r="5036">
          <cell r="B5036" t="str">
            <v>Midwest 6 Mo. Premium</v>
          </cell>
          <cell r="M5036">
            <v>38093</v>
          </cell>
        </row>
        <row r="5037">
          <cell r="B5037" t="str">
            <v>Midwest 6 Mo. Premium</v>
          </cell>
          <cell r="M5037">
            <v>38100</v>
          </cell>
        </row>
        <row r="5038">
          <cell r="B5038" t="str">
            <v>Midwest 6 Mo. Premium</v>
          </cell>
          <cell r="M5038">
            <v>38107</v>
          </cell>
        </row>
        <row r="5039">
          <cell r="B5039" t="str">
            <v>Midwest 6 Mo. Premium</v>
          </cell>
          <cell r="M5039">
            <v>38111</v>
          </cell>
        </row>
        <row r="5040">
          <cell r="B5040" t="str">
            <v>Midwest 6 Mo. Premium</v>
          </cell>
          <cell r="M5040">
            <v>38114</v>
          </cell>
        </row>
        <row r="5041">
          <cell r="B5041" t="str">
            <v>Midwest 6 Mo. Premium</v>
          </cell>
          <cell r="M5041">
            <v>38121</v>
          </cell>
        </row>
        <row r="5042">
          <cell r="B5042" t="str">
            <v>Midwest 6 Mo. Premium</v>
          </cell>
          <cell r="M5042">
            <v>38128</v>
          </cell>
        </row>
        <row r="5043">
          <cell r="B5043" t="str">
            <v>Midwest 6 Mo. Premium</v>
          </cell>
          <cell r="M5043">
            <v>38134</v>
          </cell>
        </row>
        <row r="5044">
          <cell r="B5044" t="str">
            <v>Midwest 6 Mo. Premium</v>
          </cell>
          <cell r="M5044">
            <v>38142</v>
          </cell>
        </row>
        <row r="5045">
          <cell r="B5045" t="str">
            <v>Midwest 6 Mo. Premium</v>
          </cell>
          <cell r="M5045">
            <v>38149</v>
          </cell>
        </row>
        <row r="5046">
          <cell r="B5046" t="str">
            <v>Midwest 6 Mo. Premium</v>
          </cell>
          <cell r="M5046">
            <v>38156</v>
          </cell>
        </row>
        <row r="5047">
          <cell r="B5047" t="str">
            <v>Midwest 6 Mo. Premium</v>
          </cell>
          <cell r="M5047">
            <v>38163</v>
          </cell>
        </row>
        <row r="5048">
          <cell r="B5048" t="str">
            <v>Midwest 6 Mo. Premium</v>
          </cell>
          <cell r="M5048">
            <v>38170</v>
          </cell>
        </row>
        <row r="5049">
          <cell r="B5049" t="str">
            <v>Midwest 6 Mo. Premium</v>
          </cell>
          <cell r="M5049">
            <v>38177</v>
          </cell>
        </row>
        <row r="5050">
          <cell r="B5050" t="str">
            <v>Midwest 6 Mo. Premium</v>
          </cell>
          <cell r="M5050">
            <v>38184</v>
          </cell>
        </row>
        <row r="5051">
          <cell r="B5051" t="str">
            <v>Midwest 6 Mo. Premium</v>
          </cell>
          <cell r="M5051">
            <v>38194</v>
          </cell>
        </row>
        <row r="5052">
          <cell r="B5052" t="str">
            <v>Midwest 6 Mo. Premium</v>
          </cell>
          <cell r="M5052">
            <v>38198</v>
          </cell>
        </row>
        <row r="5053">
          <cell r="B5053" t="str">
            <v>Midwest 6 Mo. Premium</v>
          </cell>
          <cell r="M5053">
            <v>38205</v>
          </cell>
        </row>
        <row r="5054">
          <cell r="B5054" t="str">
            <v>Midwest 6 Mo. Premium</v>
          </cell>
          <cell r="M5054">
            <v>38212</v>
          </cell>
        </row>
        <row r="5055">
          <cell r="B5055" t="str">
            <v>Midwest 6 Mo. Premium</v>
          </cell>
          <cell r="M5055">
            <v>38219</v>
          </cell>
        </row>
        <row r="5056">
          <cell r="B5056" t="str">
            <v>Midwest 6 Mo. Premium</v>
          </cell>
          <cell r="M5056">
            <v>38226</v>
          </cell>
        </row>
        <row r="5057">
          <cell r="B5057" t="str">
            <v>Midwest 6 Mo. Premium</v>
          </cell>
          <cell r="M5057">
            <v>38233</v>
          </cell>
        </row>
        <row r="5058">
          <cell r="B5058" t="str">
            <v>Midwest 6 Mo. Premium</v>
          </cell>
          <cell r="M5058">
            <v>38240</v>
          </cell>
        </row>
        <row r="5059">
          <cell r="B5059" t="str">
            <v>Midwest 6 Mo. Premium</v>
          </cell>
          <cell r="M5059">
            <v>38247</v>
          </cell>
        </row>
        <row r="5060">
          <cell r="B5060" t="str">
            <v>Midwest 6 Mo. Premium</v>
          </cell>
          <cell r="M5060">
            <v>38253</v>
          </cell>
        </row>
        <row r="5061">
          <cell r="B5061" t="str">
            <v>Midwest 6 Mo. Premium</v>
          </cell>
          <cell r="M5061">
            <v>38261</v>
          </cell>
        </row>
        <row r="5062">
          <cell r="B5062" t="str">
            <v>Midwest 6 Mo. Premium</v>
          </cell>
          <cell r="M5062">
            <v>38268</v>
          </cell>
        </row>
        <row r="5063">
          <cell r="B5063" t="str">
            <v>Midwest 6 Mo. Premium</v>
          </cell>
          <cell r="M5063">
            <v>38278</v>
          </cell>
        </row>
        <row r="5064">
          <cell r="B5064" t="str">
            <v>Midwest 6 Mo. Premium</v>
          </cell>
          <cell r="M5064">
            <v>38282</v>
          </cell>
        </row>
        <row r="5065">
          <cell r="B5065" t="str">
            <v>Midwest 6 Mo. Premium</v>
          </cell>
          <cell r="M5065">
            <v>38289</v>
          </cell>
        </row>
        <row r="5066">
          <cell r="B5066" t="str">
            <v>Midwest 6 Mo. Premium</v>
          </cell>
          <cell r="M5066">
            <v>38296</v>
          </cell>
        </row>
        <row r="5067">
          <cell r="B5067" t="str">
            <v>Midwest 6 Mo. Premium</v>
          </cell>
          <cell r="M5067">
            <v>38303</v>
          </cell>
        </row>
        <row r="5068">
          <cell r="B5068" t="str">
            <v>Midwest 6 Mo. Premium</v>
          </cell>
          <cell r="M5068">
            <v>38306</v>
          </cell>
        </row>
        <row r="5069">
          <cell r="B5069" t="str">
            <v>Midwest 6 Mo. Premium</v>
          </cell>
          <cell r="M5069">
            <v>38309</v>
          </cell>
        </row>
        <row r="5070">
          <cell r="B5070" t="str">
            <v>Midwest 6 Mo. Premium</v>
          </cell>
          <cell r="M5070">
            <v>38317</v>
          </cell>
        </row>
        <row r="5071">
          <cell r="B5071" t="str">
            <v>Midwest 6 Mo. Premium</v>
          </cell>
          <cell r="M5071">
            <v>38324</v>
          </cell>
        </row>
        <row r="5072">
          <cell r="B5072" t="str">
            <v>Midwest 6 Mo. Premium</v>
          </cell>
          <cell r="M5072">
            <v>38331</v>
          </cell>
        </row>
        <row r="5073">
          <cell r="B5073" t="str">
            <v>Midwest 6 Mo. Premium</v>
          </cell>
          <cell r="M5073">
            <v>38338</v>
          </cell>
        </row>
        <row r="5074">
          <cell r="B5074" t="str">
            <v>Midwest 6 Mo. Premium</v>
          </cell>
          <cell r="M5074">
            <v>38345</v>
          </cell>
        </row>
        <row r="5075">
          <cell r="B5075" t="str">
            <v>Midwest 6 Mo. Premium</v>
          </cell>
          <cell r="M5075">
            <v>38352</v>
          </cell>
        </row>
        <row r="5076">
          <cell r="B5076" t="str">
            <v>Monthly MW US Transaction</v>
          </cell>
          <cell r="M5076">
            <v>37652</v>
          </cell>
        </row>
        <row r="5077">
          <cell r="B5077" t="str">
            <v>Monthly MW US Transaction</v>
          </cell>
          <cell r="M5077">
            <v>37680</v>
          </cell>
        </row>
        <row r="5078">
          <cell r="B5078" t="str">
            <v>Monthly MW US Transaction</v>
          </cell>
          <cell r="M5078">
            <v>37711</v>
          </cell>
        </row>
        <row r="5079">
          <cell r="B5079" t="str">
            <v>Monthly MW US Transaction</v>
          </cell>
          <cell r="M5079">
            <v>37741</v>
          </cell>
        </row>
        <row r="5080">
          <cell r="B5080" t="str">
            <v>Monthly MW US Transaction</v>
          </cell>
          <cell r="M5080">
            <v>37771</v>
          </cell>
        </row>
        <row r="5081">
          <cell r="B5081" t="str">
            <v>Monthly MW US Transaction</v>
          </cell>
          <cell r="M5081">
            <v>37802</v>
          </cell>
        </row>
        <row r="5082">
          <cell r="B5082" t="str">
            <v>Monthly MW US Transaction</v>
          </cell>
          <cell r="M5082">
            <v>37833</v>
          </cell>
        </row>
        <row r="5083">
          <cell r="B5083" t="str">
            <v>Monthly MW US Transaction</v>
          </cell>
          <cell r="M5083">
            <v>37862</v>
          </cell>
        </row>
        <row r="5084">
          <cell r="B5084" t="str">
            <v>Monthly MW US Transaction</v>
          </cell>
          <cell r="M5084">
            <v>37894</v>
          </cell>
        </row>
        <row r="5085">
          <cell r="B5085" t="str">
            <v>Monthly MW US Transaction</v>
          </cell>
          <cell r="M5085">
            <v>37925</v>
          </cell>
        </row>
        <row r="5086">
          <cell r="B5086" t="str">
            <v>Monthly MW US Transaction</v>
          </cell>
          <cell r="M5086">
            <v>37953</v>
          </cell>
        </row>
        <row r="5087">
          <cell r="B5087" t="str">
            <v>Monthly MW US Transaction</v>
          </cell>
          <cell r="M5087">
            <v>37986</v>
          </cell>
        </row>
        <row r="5088">
          <cell r="B5088" t="str">
            <v>Monthly MW US Transaction</v>
          </cell>
          <cell r="M5088">
            <v>38016</v>
          </cell>
        </row>
        <row r="5089">
          <cell r="B5089" t="str">
            <v>Monthly MW US Transaction</v>
          </cell>
          <cell r="M5089">
            <v>38044</v>
          </cell>
        </row>
        <row r="5090">
          <cell r="B5090" t="str">
            <v>Monthly MW US Transaction</v>
          </cell>
          <cell r="M5090">
            <v>38077</v>
          </cell>
        </row>
        <row r="5091">
          <cell r="B5091" t="str">
            <v>Monthly MW US Transaction</v>
          </cell>
          <cell r="M5091">
            <v>38107</v>
          </cell>
        </row>
        <row r="5092">
          <cell r="B5092" t="str">
            <v>Monthly MW US Transaction</v>
          </cell>
          <cell r="M5092">
            <v>38135</v>
          </cell>
        </row>
        <row r="5093">
          <cell r="B5093" t="str">
            <v>Monthly MW US Transaction</v>
          </cell>
          <cell r="M5093">
            <v>38168</v>
          </cell>
        </row>
        <row r="5094">
          <cell r="B5094" t="str">
            <v>Monthly MW US Transaction</v>
          </cell>
          <cell r="M5094">
            <v>38198</v>
          </cell>
        </row>
        <row r="5095">
          <cell r="B5095" t="str">
            <v>Monthly MW US Transaction</v>
          </cell>
          <cell r="M5095">
            <v>38230</v>
          </cell>
        </row>
        <row r="5096">
          <cell r="B5096" t="str">
            <v>Monthly MW US Transaction</v>
          </cell>
          <cell r="M5096">
            <v>38260</v>
          </cell>
        </row>
        <row r="5097">
          <cell r="B5097" t="str">
            <v>Monthly MW US Transaction</v>
          </cell>
          <cell r="M5097">
            <v>38289</v>
          </cell>
        </row>
        <row r="5098">
          <cell r="B5098" t="str">
            <v>Monthly MW US Transaction</v>
          </cell>
          <cell r="M5098">
            <v>38321</v>
          </cell>
        </row>
        <row r="5099">
          <cell r="B5099" t="str">
            <v>Monthly MW US Transaction</v>
          </cell>
          <cell r="M5099">
            <v>38352</v>
          </cell>
        </row>
        <row r="5100">
          <cell r="B5100" t="str">
            <v>NASAA Cash Settlement</v>
          </cell>
          <cell r="M5100">
            <v>37623</v>
          </cell>
        </row>
        <row r="5101">
          <cell r="B5101" t="str">
            <v>NASAA Cash Settlement</v>
          </cell>
          <cell r="M5101">
            <v>37624</v>
          </cell>
        </row>
        <row r="5102">
          <cell r="B5102" t="str">
            <v>NASAA Cash Settlement</v>
          </cell>
          <cell r="M5102">
            <v>37627</v>
          </cell>
        </row>
        <row r="5103">
          <cell r="B5103" t="str">
            <v>NASAA Cash Settlement</v>
          </cell>
          <cell r="M5103">
            <v>37628</v>
          </cell>
        </row>
        <row r="5104">
          <cell r="B5104" t="str">
            <v>NASAA Cash Settlement</v>
          </cell>
          <cell r="M5104">
            <v>37629</v>
          </cell>
        </row>
        <row r="5105">
          <cell r="B5105" t="str">
            <v>NASAA Cash Settlement</v>
          </cell>
          <cell r="M5105">
            <v>37630</v>
          </cell>
        </row>
        <row r="5106">
          <cell r="B5106" t="str">
            <v>NASAA Cash Settlement</v>
          </cell>
          <cell r="M5106">
            <v>37631</v>
          </cell>
        </row>
        <row r="5107">
          <cell r="B5107" t="str">
            <v>NASAA Cash Settlement</v>
          </cell>
          <cell r="M5107">
            <v>37634</v>
          </cell>
        </row>
        <row r="5108">
          <cell r="B5108" t="str">
            <v>NASAA Cash Settlement</v>
          </cell>
          <cell r="M5108">
            <v>37635</v>
          </cell>
        </row>
        <row r="5109">
          <cell r="B5109" t="str">
            <v>NASAA Cash Settlement</v>
          </cell>
          <cell r="M5109">
            <v>37636</v>
          </cell>
        </row>
        <row r="5110">
          <cell r="B5110" t="str">
            <v>NASAA Cash Settlement</v>
          </cell>
          <cell r="M5110">
            <v>37637</v>
          </cell>
        </row>
        <row r="5111">
          <cell r="B5111" t="str">
            <v>NASAA Cash Settlement</v>
          </cell>
          <cell r="M5111">
            <v>37638</v>
          </cell>
        </row>
        <row r="5112">
          <cell r="B5112" t="str">
            <v>NASAA Cash Settlement</v>
          </cell>
          <cell r="M5112">
            <v>37641</v>
          </cell>
        </row>
        <row r="5113">
          <cell r="B5113" t="str">
            <v>NASAA Cash Settlement</v>
          </cell>
          <cell r="M5113">
            <v>37642</v>
          </cell>
        </row>
        <row r="5114">
          <cell r="B5114" t="str">
            <v>NASAA Cash Settlement</v>
          </cell>
          <cell r="M5114">
            <v>37643</v>
          </cell>
        </row>
        <row r="5115">
          <cell r="B5115" t="str">
            <v>NASAA Cash Settlement</v>
          </cell>
          <cell r="M5115">
            <v>37644</v>
          </cell>
        </row>
        <row r="5116">
          <cell r="B5116" t="str">
            <v>NASAA Cash Settlement</v>
          </cell>
          <cell r="M5116">
            <v>37645</v>
          </cell>
        </row>
        <row r="5117">
          <cell r="B5117" t="str">
            <v>NASAA Cash Settlement</v>
          </cell>
          <cell r="M5117">
            <v>37648</v>
          </cell>
        </row>
        <row r="5118">
          <cell r="B5118" t="str">
            <v>NASAA Cash Settlement</v>
          </cell>
          <cell r="M5118">
            <v>37649</v>
          </cell>
        </row>
        <row r="5119">
          <cell r="B5119" t="str">
            <v>NASAA Cash Settlement</v>
          </cell>
          <cell r="M5119">
            <v>37650</v>
          </cell>
        </row>
        <row r="5120">
          <cell r="B5120" t="str">
            <v>NASAA Cash Settlement</v>
          </cell>
          <cell r="M5120">
            <v>37651</v>
          </cell>
        </row>
        <row r="5121">
          <cell r="B5121" t="str">
            <v>NASAA Cash Settlement</v>
          </cell>
          <cell r="M5121">
            <v>37652</v>
          </cell>
        </row>
        <row r="5122">
          <cell r="B5122" t="str">
            <v>NASAA Cash Settlement</v>
          </cell>
          <cell r="M5122">
            <v>37655</v>
          </cell>
        </row>
        <row r="5123">
          <cell r="B5123" t="str">
            <v>NASAA Cash Settlement</v>
          </cell>
          <cell r="M5123">
            <v>37656</v>
          </cell>
        </row>
        <row r="5124">
          <cell r="B5124" t="str">
            <v>NASAA Cash Settlement</v>
          </cell>
          <cell r="M5124">
            <v>37657</v>
          </cell>
        </row>
        <row r="5125">
          <cell r="B5125" t="str">
            <v>NASAA Cash Settlement</v>
          </cell>
          <cell r="M5125">
            <v>37658</v>
          </cell>
        </row>
        <row r="5126">
          <cell r="B5126" t="str">
            <v>NASAA Cash Settlement</v>
          </cell>
          <cell r="M5126">
            <v>37659</v>
          </cell>
        </row>
        <row r="5127">
          <cell r="B5127" t="str">
            <v>NASAA Cash Settlement</v>
          </cell>
          <cell r="M5127">
            <v>37662</v>
          </cell>
        </row>
        <row r="5128">
          <cell r="B5128" t="str">
            <v>NASAA Cash Settlement</v>
          </cell>
          <cell r="M5128">
            <v>37663</v>
          </cell>
        </row>
        <row r="5129">
          <cell r="B5129" t="str">
            <v>NASAA Cash Settlement</v>
          </cell>
          <cell r="M5129">
            <v>37664</v>
          </cell>
        </row>
        <row r="5130">
          <cell r="B5130" t="str">
            <v>NASAA Cash Settlement</v>
          </cell>
          <cell r="M5130">
            <v>37665</v>
          </cell>
        </row>
        <row r="5131">
          <cell r="B5131" t="str">
            <v>NASAA Cash Settlement</v>
          </cell>
          <cell r="M5131">
            <v>37666</v>
          </cell>
        </row>
        <row r="5132">
          <cell r="B5132" t="str">
            <v>NASAA Cash Settlement</v>
          </cell>
          <cell r="M5132">
            <v>37669</v>
          </cell>
        </row>
        <row r="5133">
          <cell r="B5133" t="str">
            <v>NASAA Cash Settlement</v>
          </cell>
          <cell r="M5133">
            <v>37670</v>
          </cell>
        </row>
        <row r="5134">
          <cell r="B5134" t="str">
            <v>NASAA Cash Settlement</v>
          </cell>
          <cell r="M5134">
            <v>37671</v>
          </cell>
        </row>
        <row r="5135">
          <cell r="B5135" t="str">
            <v>NASAA Cash Settlement</v>
          </cell>
          <cell r="M5135">
            <v>37672</v>
          </cell>
        </row>
        <row r="5136">
          <cell r="B5136" t="str">
            <v>NASAA Cash Settlement</v>
          </cell>
          <cell r="M5136">
            <v>37673</v>
          </cell>
        </row>
        <row r="5137">
          <cell r="B5137" t="str">
            <v>NASAA Cash Settlement</v>
          </cell>
          <cell r="M5137">
            <v>37676</v>
          </cell>
        </row>
        <row r="5138">
          <cell r="B5138" t="str">
            <v>NASAA Cash Settlement</v>
          </cell>
          <cell r="M5138">
            <v>37677</v>
          </cell>
        </row>
        <row r="5139">
          <cell r="B5139" t="str">
            <v>NASAA Cash Settlement</v>
          </cell>
          <cell r="M5139">
            <v>37678</v>
          </cell>
        </row>
        <row r="5140">
          <cell r="B5140" t="str">
            <v>NASAA Cash Settlement</v>
          </cell>
          <cell r="M5140">
            <v>37679</v>
          </cell>
        </row>
        <row r="5141">
          <cell r="B5141" t="str">
            <v>NASAA Cash Settlement</v>
          </cell>
          <cell r="M5141">
            <v>37680</v>
          </cell>
        </row>
        <row r="5142">
          <cell r="B5142" t="str">
            <v>NASAA Cash Settlement</v>
          </cell>
          <cell r="M5142">
            <v>37683</v>
          </cell>
        </row>
        <row r="5143">
          <cell r="B5143" t="str">
            <v>NASAA Cash Settlement</v>
          </cell>
          <cell r="M5143">
            <v>37684</v>
          </cell>
        </row>
        <row r="5144">
          <cell r="B5144" t="str">
            <v>NASAA Cash Settlement</v>
          </cell>
          <cell r="M5144">
            <v>37685</v>
          </cell>
        </row>
        <row r="5145">
          <cell r="B5145" t="str">
            <v>NASAA Cash Settlement</v>
          </cell>
          <cell r="M5145">
            <v>37686</v>
          </cell>
        </row>
        <row r="5146">
          <cell r="B5146" t="str">
            <v>NASAA Cash Settlement</v>
          </cell>
          <cell r="M5146">
            <v>37687</v>
          </cell>
        </row>
        <row r="5147">
          <cell r="B5147" t="str">
            <v>NASAA Cash Settlement</v>
          </cell>
          <cell r="M5147">
            <v>37690</v>
          </cell>
        </row>
        <row r="5148">
          <cell r="B5148" t="str">
            <v>NASAA Cash Settlement</v>
          </cell>
          <cell r="M5148">
            <v>37691</v>
          </cell>
        </row>
        <row r="5149">
          <cell r="B5149" t="str">
            <v>NASAA Cash Settlement</v>
          </cell>
          <cell r="M5149">
            <v>37692</v>
          </cell>
        </row>
        <row r="5150">
          <cell r="B5150" t="str">
            <v>NASAA Cash Settlement</v>
          </cell>
          <cell r="M5150">
            <v>37693</v>
          </cell>
        </row>
        <row r="5151">
          <cell r="B5151" t="str">
            <v>NASAA Cash Settlement</v>
          </cell>
          <cell r="M5151">
            <v>37694</v>
          </cell>
        </row>
        <row r="5152">
          <cell r="B5152" t="str">
            <v>NASAA Cash Settlement</v>
          </cell>
          <cell r="M5152">
            <v>37697</v>
          </cell>
        </row>
        <row r="5153">
          <cell r="B5153" t="str">
            <v>NASAA Cash Settlement</v>
          </cell>
          <cell r="M5153">
            <v>37698</v>
          </cell>
        </row>
        <row r="5154">
          <cell r="B5154" t="str">
            <v>NASAA Cash Settlement</v>
          </cell>
          <cell r="M5154">
            <v>37699</v>
          </cell>
        </row>
        <row r="5155">
          <cell r="B5155" t="str">
            <v>NASAA Cash Settlement</v>
          </cell>
          <cell r="M5155">
            <v>37700</v>
          </cell>
        </row>
        <row r="5156">
          <cell r="B5156" t="str">
            <v>NASAA Cash Settlement</v>
          </cell>
          <cell r="M5156">
            <v>37701</v>
          </cell>
        </row>
        <row r="5157">
          <cell r="B5157" t="str">
            <v>NASAA Cash Settlement</v>
          </cell>
          <cell r="M5157">
            <v>37704</v>
          </cell>
        </row>
        <row r="5158">
          <cell r="B5158" t="str">
            <v>NASAA Cash Settlement</v>
          </cell>
          <cell r="M5158">
            <v>37705</v>
          </cell>
        </row>
        <row r="5159">
          <cell r="B5159" t="str">
            <v>NASAA Cash Settlement</v>
          </cell>
          <cell r="M5159">
            <v>37706</v>
          </cell>
        </row>
        <row r="5160">
          <cell r="B5160" t="str">
            <v>NASAA Cash Settlement</v>
          </cell>
          <cell r="M5160">
            <v>37707</v>
          </cell>
        </row>
        <row r="5161">
          <cell r="B5161" t="str">
            <v>NASAA Cash Settlement</v>
          </cell>
          <cell r="M5161">
            <v>37708</v>
          </cell>
        </row>
        <row r="5162">
          <cell r="B5162" t="str">
            <v>NASAA Cash Settlement</v>
          </cell>
          <cell r="M5162">
            <v>37711</v>
          </cell>
        </row>
        <row r="5163">
          <cell r="B5163" t="str">
            <v>NASAA Cash Settlement</v>
          </cell>
          <cell r="M5163">
            <v>37712</v>
          </cell>
        </row>
        <row r="5164">
          <cell r="B5164" t="str">
            <v>NASAA Cash Settlement</v>
          </cell>
          <cell r="M5164">
            <v>37713</v>
          </cell>
        </row>
        <row r="5165">
          <cell r="B5165" t="str">
            <v>NASAA Cash Settlement</v>
          </cell>
          <cell r="M5165">
            <v>37714</v>
          </cell>
        </row>
        <row r="5166">
          <cell r="B5166" t="str">
            <v>NASAA Cash Settlement</v>
          </cell>
          <cell r="M5166">
            <v>37715</v>
          </cell>
        </row>
        <row r="5167">
          <cell r="B5167" t="str">
            <v>NASAA Cash Settlement</v>
          </cell>
          <cell r="M5167">
            <v>37718</v>
          </cell>
        </row>
        <row r="5168">
          <cell r="B5168" t="str">
            <v>NASAA Cash Settlement</v>
          </cell>
          <cell r="M5168">
            <v>37719</v>
          </cell>
        </row>
        <row r="5169">
          <cell r="B5169" t="str">
            <v>NASAA Cash Settlement</v>
          </cell>
          <cell r="M5169">
            <v>37720</v>
          </cell>
        </row>
        <row r="5170">
          <cell r="B5170" t="str">
            <v>NASAA Cash Settlement</v>
          </cell>
          <cell r="M5170">
            <v>37721</v>
          </cell>
        </row>
        <row r="5171">
          <cell r="B5171" t="str">
            <v>NASAA Cash Settlement</v>
          </cell>
          <cell r="M5171">
            <v>37722</v>
          </cell>
        </row>
        <row r="5172">
          <cell r="B5172" t="str">
            <v>NASAA Cash Settlement</v>
          </cell>
          <cell r="M5172">
            <v>37725</v>
          </cell>
        </row>
        <row r="5173">
          <cell r="B5173" t="str">
            <v>NASAA Cash Settlement</v>
          </cell>
          <cell r="M5173">
            <v>37726</v>
          </cell>
        </row>
        <row r="5174">
          <cell r="B5174" t="str">
            <v>NASAA Cash Settlement</v>
          </cell>
          <cell r="M5174">
            <v>37727</v>
          </cell>
        </row>
        <row r="5175">
          <cell r="B5175" t="str">
            <v>NASAA Cash Settlement</v>
          </cell>
          <cell r="M5175">
            <v>37728</v>
          </cell>
        </row>
        <row r="5176">
          <cell r="B5176" t="str">
            <v>NASAA Cash Settlement</v>
          </cell>
          <cell r="M5176">
            <v>37733</v>
          </cell>
        </row>
        <row r="5177">
          <cell r="B5177" t="str">
            <v>NASAA Cash Settlement</v>
          </cell>
          <cell r="M5177">
            <v>37734</v>
          </cell>
        </row>
        <row r="5178">
          <cell r="B5178" t="str">
            <v>NASAA Cash Settlement</v>
          </cell>
          <cell r="M5178">
            <v>37735</v>
          </cell>
        </row>
        <row r="5179">
          <cell r="B5179" t="str">
            <v>NASAA Cash Settlement</v>
          </cell>
          <cell r="M5179">
            <v>37736</v>
          </cell>
        </row>
        <row r="5180">
          <cell r="B5180" t="str">
            <v>NASAA Cash Settlement</v>
          </cell>
          <cell r="M5180">
            <v>37739</v>
          </cell>
        </row>
        <row r="5181">
          <cell r="B5181" t="str">
            <v>NASAA Cash Settlement</v>
          </cell>
          <cell r="M5181">
            <v>37740</v>
          </cell>
        </row>
        <row r="5182">
          <cell r="B5182" t="str">
            <v>NASAA Cash Settlement</v>
          </cell>
          <cell r="M5182">
            <v>37741</v>
          </cell>
        </row>
        <row r="5183">
          <cell r="B5183" t="str">
            <v>NASAA Cash Settlement</v>
          </cell>
          <cell r="M5183">
            <v>37742</v>
          </cell>
        </row>
        <row r="5184">
          <cell r="B5184" t="str">
            <v>NASAA Cash Settlement</v>
          </cell>
          <cell r="M5184">
            <v>37743</v>
          </cell>
        </row>
        <row r="5185">
          <cell r="B5185" t="str">
            <v>NASAA Cash Settlement</v>
          </cell>
          <cell r="M5185">
            <v>37747</v>
          </cell>
        </row>
        <row r="5186">
          <cell r="B5186" t="str">
            <v>NASAA Cash Settlement</v>
          </cell>
          <cell r="M5186">
            <v>37748</v>
          </cell>
        </row>
        <row r="5187">
          <cell r="B5187" t="str">
            <v>NASAA Cash Settlement</v>
          </cell>
          <cell r="M5187">
            <v>37749</v>
          </cell>
        </row>
        <row r="5188">
          <cell r="B5188" t="str">
            <v>NASAA Cash Settlement</v>
          </cell>
          <cell r="M5188">
            <v>37750</v>
          </cell>
        </row>
        <row r="5189">
          <cell r="B5189" t="str">
            <v>NASAA Cash Settlement</v>
          </cell>
          <cell r="M5189">
            <v>37753</v>
          </cell>
        </row>
        <row r="5190">
          <cell r="B5190" t="str">
            <v>NASAA Cash Settlement</v>
          </cell>
          <cell r="M5190">
            <v>37754</v>
          </cell>
        </row>
        <row r="5191">
          <cell r="B5191" t="str">
            <v>NASAA Cash Settlement</v>
          </cell>
          <cell r="M5191">
            <v>37755</v>
          </cell>
        </row>
        <row r="5192">
          <cell r="B5192" t="str">
            <v>NASAA Cash Settlement</v>
          </cell>
          <cell r="M5192">
            <v>37756</v>
          </cell>
        </row>
        <row r="5193">
          <cell r="B5193" t="str">
            <v>NASAA Cash Settlement</v>
          </cell>
          <cell r="M5193">
            <v>37757</v>
          </cell>
        </row>
        <row r="5194">
          <cell r="B5194" t="str">
            <v>NASAA Cash Settlement</v>
          </cell>
          <cell r="M5194">
            <v>37760</v>
          </cell>
        </row>
        <row r="5195">
          <cell r="B5195" t="str">
            <v>NASAA Cash Settlement</v>
          </cell>
          <cell r="M5195">
            <v>37761</v>
          </cell>
        </row>
        <row r="5196">
          <cell r="B5196" t="str">
            <v>NASAA Cash Settlement</v>
          </cell>
          <cell r="M5196">
            <v>37762</v>
          </cell>
        </row>
        <row r="5197">
          <cell r="B5197" t="str">
            <v>NASAA Cash Settlement</v>
          </cell>
          <cell r="M5197">
            <v>37763</v>
          </cell>
        </row>
        <row r="5198">
          <cell r="B5198" t="str">
            <v>NASAA Cash Settlement</v>
          </cell>
          <cell r="M5198">
            <v>37764</v>
          </cell>
        </row>
        <row r="5199">
          <cell r="B5199" t="str">
            <v>NASAA Cash Settlement</v>
          </cell>
          <cell r="M5199">
            <v>37768</v>
          </cell>
        </row>
        <row r="5200">
          <cell r="B5200" t="str">
            <v>NASAA Cash Settlement</v>
          </cell>
          <cell r="M5200">
            <v>37769</v>
          </cell>
        </row>
        <row r="5201">
          <cell r="B5201" t="str">
            <v>NASAA Cash Settlement</v>
          </cell>
          <cell r="M5201">
            <v>37770</v>
          </cell>
        </row>
        <row r="5202">
          <cell r="B5202" t="str">
            <v>NASAA Cash Settlement</v>
          </cell>
          <cell r="M5202">
            <v>37771</v>
          </cell>
        </row>
        <row r="5203">
          <cell r="B5203" t="str">
            <v>NASAA Cash Settlement</v>
          </cell>
          <cell r="M5203">
            <v>37774</v>
          </cell>
        </row>
        <row r="5204">
          <cell r="B5204" t="str">
            <v>NASAA Cash Settlement</v>
          </cell>
          <cell r="M5204">
            <v>37775</v>
          </cell>
        </row>
        <row r="5205">
          <cell r="B5205" t="str">
            <v>NASAA Cash Settlement</v>
          </cell>
          <cell r="M5205">
            <v>37776</v>
          </cell>
        </row>
        <row r="5206">
          <cell r="B5206" t="str">
            <v>NASAA Cash Settlement</v>
          </cell>
          <cell r="M5206">
            <v>37777</v>
          </cell>
        </row>
        <row r="5207">
          <cell r="B5207" t="str">
            <v>NASAA Cash Settlement</v>
          </cell>
          <cell r="M5207">
            <v>37778</v>
          </cell>
        </row>
        <row r="5208">
          <cell r="B5208" t="str">
            <v>NASAA Cash Settlement</v>
          </cell>
          <cell r="M5208">
            <v>37781</v>
          </cell>
        </row>
        <row r="5209">
          <cell r="B5209" t="str">
            <v>NASAA Cash Settlement</v>
          </cell>
          <cell r="M5209">
            <v>37782</v>
          </cell>
        </row>
        <row r="5210">
          <cell r="B5210" t="str">
            <v>NASAA Cash Settlement</v>
          </cell>
          <cell r="M5210">
            <v>37783</v>
          </cell>
        </row>
        <row r="5211">
          <cell r="B5211" t="str">
            <v>NASAA Cash Settlement</v>
          </cell>
          <cell r="M5211">
            <v>37784</v>
          </cell>
        </row>
        <row r="5212">
          <cell r="B5212" t="str">
            <v>NASAA Cash Settlement</v>
          </cell>
          <cell r="M5212">
            <v>37785</v>
          </cell>
        </row>
        <row r="5213">
          <cell r="B5213" t="str">
            <v>NASAA Cash Settlement</v>
          </cell>
          <cell r="M5213">
            <v>37788</v>
          </cell>
        </row>
        <row r="5214">
          <cell r="B5214" t="str">
            <v>NASAA Cash Settlement</v>
          </cell>
          <cell r="M5214">
            <v>37789</v>
          </cell>
        </row>
        <row r="5215">
          <cell r="B5215" t="str">
            <v>NASAA Cash Settlement</v>
          </cell>
          <cell r="M5215">
            <v>37790</v>
          </cell>
        </row>
        <row r="5216">
          <cell r="B5216" t="str">
            <v>NASAA Cash Settlement</v>
          </cell>
          <cell r="M5216">
            <v>37791</v>
          </cell>
        </row>
        <row r="5217">
          <cell r="B5217" t="str">
            <v>NASAA Cash Settlement</v>
          </cell>
          <cell r="M5217">
            <v>37792</v>
          </cell>
        </row>
        <row r="5218">
          <cell r="B5218" t="str">
            <v>NASAA Cash Settlement</v>
          </cell>
          <cell r="M5218">
            <v>37795</v>
          </cell>
        </row>
        <row r="5219">
          <cell r="B5219" t="str">
            <v>NASAA Cash Settlement</v>
          </cell>
          <cell r="M5219">
            <v>37796</v>
          </cell>
        </row>
        <row r="5220">
          <cell r="B5220" t="str">
            <v>NASAA Cash Settlement</v>
          </cell>
          <cell r="M5220">
            <v>37797</v>
          </cell>
        </row>
        <row r="5221">
          <cell r="B5221" t="str">
            <v>NASAA Cash Settlement</v>
          </cell>
          <cell r="M5221">
            <v>37798</v>
          </cell>
        </row>
        <row r="5222">
          <cell r="B5222" t="str">
            <v>NASAA Cash Settlement</v>
          </cell>
          <cell r="M5222">
            <v>37799</v>
          </cell>
        </row>
        <row r="5223">
          <cell r="B5223" t="str">
            <v>NASAA Cash Settlement</v>
          </cell>
          <cell r="M5223">
            <v>37802</v>
          </cell>
        </row>
        <row r="5224">
          <cell r="B5224" t="str">
            <v>NASAA Cash Settlement</v>
          </cell>
          <cell r="M5224">
            <v>37803</v>
          </cell>
        </row>
        <row r="5225">
          <cell r="B5225" t="str">
            <v>NASAA Cash Settlement</v>
          </cell>
          <cell r="M5225">
            <v>37804</v>
          </cell>
        </row>
        <row r="5226">
          <cell r="B5226" t="str">
            <v>NASAA Cash Settlement</v>
          </cell>
          <cell r="M5226">
            <v>37805</v>
          </cell>
        </row>
        <row r="5227">
          <cell r="B5227" t="str">
            <v>NASAA Cash Settlement</v>
          </cell>
          <cell r="M5227">
            <v>37806</v>
          </cell>
        </row>
        <row r="5228">
          <cell r="B5228" t="str">
            <v>NASAA Cash Settlement</v>
          </cell>
          <cell r="M5228">
            <v>37809</v>
          </cell>
        </row>
        <row r="5229">
          <cell r="B5229" t="str">
            <v>NASAA Cash Settlement</v>
          </cell>
          <cell r="M5229">
            <v>37810</v>
          </cell>
        </row>
        <row r="5230">
          <cell r="B5230" t="str">
            <v>NASAA Cash Settlement</v>
          </cell>
          <cell r="M5230">
            <v>37811</v>
          </cell>
        </row>
        <row r="5231">
          <cell r="B5231" t="str">
            <v>NASAA Cash Settlement</v>
          </cell>
          <cell r="M5231">
            <v>37812</v>
          </cell>
        </row>
        <row r="5232">
          <cell r="B5232" t="str">
            <v>NASAA Cash Settlement</v>
          </cell>
          <cell r="M5232">
            <v>37813</v>
          </cell>
        </row>
        <row r="5233">
          <cell r="B5233" t="str">
            <v>NASAA Cash Settlement</v>
          </cell>
          <cell r="M5233">
            <v>37816</v>
          </cell>
        </row>
        <row r="5234">
          <cell r="B5234" t="str">
            <v>NASAA Cash Settlement</v>
          </cell>
          <cell r="M5234">
            <v>37817</v>
          </cell>
        </row>
        <row r="5235">
          <cell r="B5235" t="str">
            <v>NASAA Cash Settlement</v>
          </cell>
          <cell r="M5235">
            <v>37818</v>
          </cell>
        </row>
        <row r="5236">
          <cell r="B5236" t="str">
            <v>NASAA Cash Settlement</v>
          </cell>
          <cell r="M5236">
            <v>37819</v>
          </cell>
        </row>
        <row r="5237">
          <cell r="B5237" t="str">
            <v>NASAA Cash Settlement</v>
          </cell>
          <cell r="M5237">
            <v>37820</v>
          </cell>
        </row>
        <row r="5238">
          <cell r="B5238" t="str">
            <v>NASAA Cash Settlement</v>
          </cell>
          <cell r="M5238">
            <v>37823</v>
          </cell>
        </row>
        <row r="5239">
          <cell r="B5239" t="str">
            <v>NASAA Cash Settlement</v>
          </cell>
          <cell r="M5239">
            <v>37824</v>
          </cell>
        </row>
        <row r="5240">
          <cell r="B5240" t="str">
            <v>NASAA Cash Settlement</v>
          </cell>
          <cell r="M5240">
            <v>37825</v>
          </cell>
        </row>
        <row r="5241">
          <cell r="B5241" t="str">
            <v>NASAA Cash Settlement</v>
          </cell>
          <cell r="M5241">
            <v>37826</v>
          </cell>
        </row>
        <row r="5242">
          <cell r="B5242" t="str">
            <v>NASAA Cash Settlement</v>
          </cell>
          <cell r="M5242">
            <v>37827</v>
          </cell>
        </row>
        <row r="5243">
          <cell r="B5243" t="str">
            <v>NASAA Cash Settlement</v>
          </cell>
          <cell r="M5243">
            <v>37830</v>
          </cell>
        </row>
        <row r="5244">
          <cell r="B5244" t="str">
            <v>NASAA Cash Settlement</v>
          </cell>
          <cell r="M5244">
            <v>37831</v>
          </cell>
        </row>
        <row r="5245">
          <cell r="B5245" t="str">
            <v>NASAA Cash Settlement</v>
          </cell>
          <cell r="M5245">
            <v>37832</v>
          </cell>
        </row>
        <row r="5246">
          <cell r="B5246" t="str">
            <v>NASAA Cash Settlement</v>
          </cell>
          <cell r="M5246">
            <v>37833</v>
          </cell>
        </row>
        <row r="5247">
          <cell r="B5247" t="str">
            <v>NASAA Cash Settlement</v>
          </cell>
          <cell r="M5247">
            <v>37834</v>
          </cell>
        </row>
        <row r="5248">
          <cell r="B5248" t="str">
            <v>NASAA Cash Settlement</v>
          </cell>
          <cell r="M5248">
            <v>37837</v>
          </cell>
        </row>
        <row r="5249">
          <cell r="B5249" t="str">
            <v>NASAA Cash Settlement</v>
          </cell>
          <cell r="M5249">
            <v>37838</v>
          </cell>
        </row>
        <row r="5250">
          <cell r="B5250" t="str">
            <v>NASAA Cash Settlement</v>
          </cell>
          <cell r="M5250">
            <v>37839</v>
          </cell>
        </row>
        <row r="5251">
          <cell r="B5251" t="str">
            <v>NASAA Cash Settlement</v>
          </cell>
          <cell r="M5251">
            <v>37840</v>
          </cell>
        </row>
        <row r="5252">
          <cell r="B5252" t="str">
            <v>NASAA Cash Settlement</v>
          </cell>
          <cell r="M5252">
            <v>37841</v>
          </cell>
        </row>
        <row r="5253">
          <cell r="B5253" t="str">
            <v>NASAA Cash Settlement</v>
          </cell>
          <cell r="M5253">
            <v>37844</v>
          </cell>
        </row>
        <row r="5254">
          <cell r="B5254" t="str">
            <v>NASAA Cash Settlement</v>
          </cell>
          <cell r="M5254">
            <v>37845</v>
          </cell>
        </row>
        <row r="5255">
          <cell r="B5255" t="str">
            <v>NASAA Cash Settlement</v>
          </cell>
          <cell r="M5255">
            <v>37846</v>
          </cell>
        </row>
        <row r="5256">
          <cell r="B5256" t="str">
            <v>NASAA Cash Settlement</v>
          </cell>
          <cell r="M5256">
            <v>37847</v>
          </cell>
        </row>
        <row r="5257">
          <cell r="B5257" t="str">
            <v>NASAA Cash Settlement</v>
          </cell>
          <cell r="M5257">
            <v>37848</v>
          </cell>
        </row>
        <row r="5258">
          <cell r="B5258" t="str">
            <v>NASAA Cash Settlement</v>
          </cell>
          <cell r="M5258">
            <v>37851</v>
          </cell>
        </row>
        <row r="5259">
          <cell r="B5259" t="str">
            <v>NASAA Cash Settlement</v>
          </cell>
          <cell r="M5259">
            <v>37852</v>
          </cell>
        </row>
        <row r="5260">
          <cell r="B5260" t="str">
            <v>NASAA Cash Settlement</v>
          </cell>
          <cell r="M5260">
            <v>37853</v>
          </cell>
        </row>
        <row r="5261">
          <cell r="B5261" t="str">
            <v>NASAA Cash Settlement</v>
          </cell>
          <cell r="M5261">
            <v>37854</v>
          </cell>
        </row>
        <row r="5262">
          <cell r="B5262" t="str">
            <v>NASAA Cash Settlement</v>
          </cell>
          <cell r="M5262">
            <v>37855</v>
          </cell>
        </row>
        <row r="5263">
          <cell r="B5263" t="str">
            <v>NASAA Cash Settlement</v>
          </cell>
          <cell r="M5263">
            <v>37859</v>
          </cell>
        </row>
        <row r="5264">
          <cell r="B5264" t="str">
            <v>NASAA Cash Settlement</v>
          </cell>
          <cell r="M5264">
            <v>37860</v>
          </cell>
        </row>
        <row r="5265">
          <cell r="B5265" t="str">
            <v>NASAA Cash Settlement</v>
          </cell>
          <cell r="M5265">
            <v>37861</v>
          </cell>
        </row>
        <row r="5266">
          <cell r="B5266" t="str">
            <v>NASAA Cash Settlement</v>
          </cell>
          <cell r="M5266">
            <v>37862</v>
          </cell>
        </row>
        <row r="5267">
          <cell r="B5267" t="str">
            <v>NASAA Cash Settlement</v>
          </cell>
          <cell r="M5267">
            <v>37865</v>
          </cell>
        </row>
        <row r="5268">
          <cell r="B5268" t="str">
            <v>NASAA Cash Settlement</v>
          </cell>
          <cell r="M5268">
            <v>37866</v>
          </cell>
        </row>
        <row r="5269">
          <cell r="B5269" t="str">
            <v>NASAA Cash Settlement</v>
          </cell>
          <cell r="M5269">
            <v>37867</v>
          </cell>
        </row>
        <row r="5270">
          <cell r="B5270" t="str">
            <v>NASAA Cash Settlement</v>
          </cell>
          <cell r="M5270">
            <v>37868</v>
          </cell>
        </row>
        <row r="5271">
          <cell r="B5271" t="str">
            <v>NASAA Cash Settlement</v>
          </cell>
          <cell r="M5271">
            <v>37869</v>
          </cell>
        </row>
        <row r="5272">
          <cell r="B5272" t="str">
            <v>NASAA Cash Settlement</v>
          </cell>
          <cell r="M5272">
            <v>37872</v>
          </cell>
        </row>
        <row r="5273">
          <cell r="B5273" t="str">
            <v>NASAA Cash Settlement</v>
          </cell>
          <cell r="M5273">
            <v>37873</v>
          </cell>
        </row>
        <row r="5274">
          <cell r="B5274" t="str">
            <v>NASAA Cash Settlement</v>
          </cell>
          <cell r="M5274">
            <v>37874</v>
          </cell>
        </row>
        <row r="5275">
          <cell r="B5275" t="str">
            <v>NASAA Cash Settlement</v>
          </cell>
          <cell r="M5275">
            <v>37875</v>
          </cell>
        </row>
        <row r="5276">
          <cell r="B5276" t="str">
            <v>NASAA Cash Settlement</v>
          </cell>
          <cell r="M5276">
            <v>37876</v>
          </cell>
        </row>
        <row r="5277">
          <cell r="B5277" t="str">
            <v>NASAA Cash Settlement</v>
          </cell>
          <cell r="M5277">
            <v>37879</v>
          </cell>
        </row>
        <row r="5278">
          <cell r="B5278" t="str">
            <v>NASAA Cash Settlement</v>
          </cell>
          <cell r="M5278">
            <v>37880</v>
          </cell>
        </row>
        <row r="5279">
          <cell r="B5279" t="str">
            <v>NASAA Cash Settlement</v>
          </cell>
          <cell r="M5279">
            <v>37881</v>
          </cell>
        </row>
        <row r="5280">
          <cell r="B5280" t="str">
            <v>NASAA Cash Settlement</v>
          </cell>
          <cell r="M5280">
            <v>37882</v>
          </cell>
        </row>
        <row r="5281">
          <cell r="B5281" t="str">
            <v>NASAA Cash Settlement</v>
          </cell>
          <cell r="M5281">
            <v>37883</v>
          </cell>
        </row>
        <row r="5282">
          <cell r="B5282" t="str">
            <v>NASAA Cash Settlement</v>
          </cell>
          <cell r="M5282">
            <v>37886</v>
          </cell>
        </row>
        <row r="5283">
          <cell r="B5283" t="str">
            <v>NASAA Cash Settlement</v>
          </cell>
          <cell r="M5283">
            <v>37887</v>
          </cell>
        </row>
        <row r="5284">
          <cell r="B5284" t="str">
            <v>NASAA Cash Settlement</v>
          </cell>
          <cell r="M5284">
            <v>37888</v>
          </cell>
        </row>
        <row r="5285">
          <cell r="B5285" t="str">
            <v>NASAA Cash Settlement</v>
          </cell>
          <cell r="M5285">
            <v>37889</v>
          </cell>
        </row>
        <row r="5286">
          <cell r="B5286" t="str">
            <v>NASAA Cash Settlement</v>
          </cell>
          <cell r="M5286">
            <v>37890</v>
          </cell>
        </row>
        <row r="5287">
          <cell r="B5287" t="str">
            <v>NASAA Cash Settlement</v>
          </cell>
          <cell r="M5287">
            <v>37893</v>
          </cell>
        </row>
        <row r="5288">
          <cell r="B5288" t="str">
            <v>NASAA Cash Settlement</v>
          </cell>
          <cell r="M5288">
            <v>37894</v>
          </cell>
        </row>
        <row r="5289">
          <cell r="B5289" t="str">
            <v>NASAA Cash Settlement</v>
          </cell>
          <cell r="M5289">
            <v>37895</v>
          </cell>
        </row>
        <row r="5290">
          <cell r="B5290" t="str">
            <v>NASAA Cash Settlement</v>
          </cell>
          <cell r="M5290">
            <v>37896</v>
          </cell>
        </row>
        <row r="5291">
          <cell r="B5291" t="str">
            <v>NASAA Cash Settlement</v>
          </cell>
          <cell r="M5291">
            <v>37897</v>
          </cell>
        </row>
        <row r="5292">
          <cell r="B5292" t="str">
            <v>NASAA Cash Settlement</v>
          </cell>
          <cell r="M5292">
            <v>37900</v>
          </cell>
        </row>
        <row r="5293">
          <cell r="B5293" t="str">
            <v>NASAA Cash Settlement</v>
          </cell>
          <cell r="M5293">
            <v>37901</v>
          </cell>
        </row>
        <row r="5294">
          <cell r="B5294" t="str">
            <v>NASAA Cash Settlement</v>
          </cell>
          <cell r="M5294">
            <v>37902</v>
          </cell>
        </row>
        <row r="5295">
          <cell r="B5295" t="str">
            <v>NASAA Cash Settlement</v>
          </cell>
          <cell r="M5295">
            <v>37903</v>
          </cell>
        </row>
        <row r="5296">
          <cell r="B5296" t="str">
            <v>NASAA Cash Settlement</v>
          </cell>
          <cell r="M5296">
            <v>37904</v>
          </cell>
        </row>
        <row r="5297">
          <cell r="B5297" t="str">
            <v>NASAA Cash Settlement</v>
          </cell>
          <cell r="M5297">
            <v>37907</v>
          </cell>
        </row>
        <row r="5298">
          <cell r="B5298" t="str">
            <v>NASAA Cash Settlement</v>
          </cell>
          <cell r="M5298">
            <v>37908</v>
          </cell>
        </row>
        <row r="5299">
          <cell r="B5299" t="str">
            <v>NASAA Cash Settlement</v>
          </cell>
          <cell r="M5299">
            <v>37909</v>
          </cell>
        </row>
        <row r="5300">
          <cell r="B5300" t="str">
            <v>NASAA Cash Settlement</v>
          </cell>
          <cell r="M5300">
            <v>37910</v>
          </cell>
        </row>
        <row r="5301">
          <cell r="B5301" t="str">
            <v>NASAA Cash Settlement</v>
          </cell>
          <cell r="M5301">
            <v>37911</v>
          </cell>
        </row>
        <row r="5302">
          <cell r="B5302" t="str">
            <v>NASAA Cash Settlement</v>
          </cell>
          <cell r="M5302">
            <v>37914</v>
          </cell>
        </row>
        <row r="5303">
          <cell r="B5303" t="str">
            <v>NASAA Cash Settlement</v>
          </cell>
          <cell r="M5303">
            <v>37915</v>
          </cell>
        </row>
        <row r="5304">
          <cell r="B5304" t="str">
            <v>NASAA Cash Settlement</v>
          </cell>
          <cell r="M5304">
            <v>37916</v>
          </cell>
        </row>
        <row r="5305">
          <cell r="B5305" t="str">
            <v>NASAA Cash Settlement</v>
          </cell>
          <cell r="M5305">
            <v>37917</v>
          </cell>
        </row>
        <row r="5306">
          <cell r="B5306" t="str">
            <v>NASAA Cash Settlement</v>
          </cell>
          <cell r="M5306">
            <v>37918</v>
          </cell>
        </row>
        <row r="5307">
          <cell r="B5307" t="str">
            <v>NASAA Cash Settlement</v>
          </cell>
          <cell r="M5307">
            <v>37921</v>
          </cell>
        </row>
        <row r="5308">
          <cell r="B5308" t="str">
            <v>NASAA Cash Settlement</v>
          </cell>
          <cell r="M5308">
            <v>37922</v>
          </cell>
        </row>
        <row r="5309">
          <cell r="B5309" t="str">
            <v>NASAA Cash Settlement</v>
          </cell>
          <cell r="M5309">
            <v>37923</v>
          </cell>
        </row>
        <row r="5310">
          <cell r="B5310" t="str">
            <v>NASAA Cash Settlement</v>
          </cell>
          <cell r="M5310">
            <v>37924</v>
          </cell>
        </row>
        <row r="5311">
          <cell r="B5311" t="str">
            <v>NASAA Cash Settlement</v>
          </cell>
          <cell r="M5311">
            <v>37925</v>
          </cell>
        </row>
        <row r="5312">
          <cell r="B5312" t="str">
            <v>NASAA Cash Settlement</v>
          </cell>
          <cell r="M5312">
            <v>37928</v>
          </cell>
        </row>
        <row r="5313">
          <cell r="B5313" t="str">
            <v>NASAA Cash Settlement</v>
          </cell>
          <cell r="M5313">
            <v>37929</v>
          </cell>
        </row>
        <row r="5314">
          <cell r="B5314" t="str">
            <v>NASAA Cash Settlement</v>
          </cell>
          <cell r="M5314">
            <v>37930</v>
          </cell>
        </row>
        <row r="5315">
          <cell r="B5315" t="str">
            <v>NASAA Cash Settlement</v>
          </cell>
          <cell r="M5315">
            <v>37931</v>
          </cell>
        </row>
        <row r="5316">
          <cell r="B5316" t="str">
            <v>NASAA Cash Settlement</v>
          </cell>
          <cell r="M5316">
            <v>37932</v>
          </cell>
        </row>
        <row r="5317">
          <cell r="B5317" t="str">
            <v>NASAA Cash Settlement</v>
          </cell>
          <cell r="M5317">
            <v>37935</v>
          </cell>
        </row>
        <row r="5318">
          <cell r="B5318" t="str">
            <v>NASAA Cash Settlement</v>
          </cell>
          <cell r="M5318">
            <v>37936</v>
          </cell>
        </row>
        <row r="5319">
          <cell r="B5319" t="str">
            <v>NASAA Cash Settlement</v>
          </cell>
          <cell r="M5319">
            <v>37937</v>
          </cell>
        </row>
        <row r="5320">
          <cell r="B5320" t="str">
            <v>NASAA Cash Settlement</v>
          </cell>
          <cell r="M5320">
            <v>37938</v>
          </cell>
        </row>
        <row r="5321">
          <cell r="B5321" t="str">
            <v>NASAA Cash Settlement</v>
          </cell>
          <cell r="M5321">
            <v>37939</v>
          </cell>
        </row>
        <row r="5322">
          <cell r="B5322" t="str">
            <v>NASAA Cash Settlement</v>
          </cell>
          <cell r="M5322">
            <v>37942</v>
          </cell>
        </row>
        <row r="5323">
          <cell r="B5323" t="str">
            <v>NASAA Cash Settlement</v>
          </cell>
          <cell r="M5323">
            <v>37943</v>
          </cell>
        </row>
        <row r="5324">
          <cell r="B5324" t="str">
            <v>NASAA Cash Settlement</v>
          </cell>
          <cell r="M5324">
            <v>37944</v>
          </cell>
        </row>
        <row r="5325">
          <cell r="B5325" t="str">
            <v>NASAA Cash Settlement</v>
          </cell>
          <cell r="M5325">
            <v>37945</v>
          </cell>
        </row>
        <row r="5326">
          <cell r="B5326" t="str">
            <v>NASAA Cash Settlement</v>
          </cell>
          <cell r="M5326">
            <v>37946</v>
          </cell>
        </row>
        <row r="5327">
          <cell r="B5327" t="str">
            <v>NASAA Cash Settlement</v>
          </cell>
          <cell r="M5327">
            <v>37949</v>
          </cell>
        </row>
        <row r="5328">
          <cell r="B5328" t="str">
            <v>NASAA Cash Settlement</v>
          </cell>
          <cell r="M5328">
            <v>37950</v>
          </cell>
        </row>
        <row r="5329">
          <cell r="B5329" t="str">
            <v>NASAA Cash Settlement</v>
          </cell>
          <cell r="M5329">
            <v>37951</v>
          </cell>
        </row>
        <row r="5330">
          <cell r="B5330" t="str">
            <v>NASAA Cash Settlement</v>
          </cell>
          <cell r="M5330">
            <v>37952</v>
          </cell>
        </row>
        <row r="5331">
          <cell r="B5331" t="str">
            <v>NASAA Cash Settlement</v>
          </cell>
          <cell r="M5331">
            <v>37953</v>
          </cell>
        </row>
        <row r="5332">
          <cell r="B5332" t="str">
            <v>NASAA Cash Settlement</v>
          </cell>
          <cell r="M5332">
            <v>37956</v>
          </cell>
        </row>
        <row r="5333">
          <cell r="B5333" t="str">
            <v>NASAA Cash Settlement</v>
          </cell>
          <cell r="M5333">
            <v>37957</v>
          </cell>
        </row>
        <row r="5334">
          <cell r="B5334" t="str">
            <v>NASAA Cash Settlement</v>
          </cell>
          <cell r="M5334">
            <v>37958</v>
          </cell>
        </row>
        <row r="5335">
          <cell r="B5335" t="str">
            <v>NASAA Cash Settlement</v>
          </cell>
          <cell r="M5335">
            <v>37959</v>
          </cell>
        </row>
        <row r="5336">
          <cell r="B5336" t="str">
            <v>NASAA Cash Settlement</v>
          </cell>
          <cell r="M5336">
            <v>37960</v>
          </cell>
        </row>
        <row r="5337">
          <cell r="B5337" t="str">
            <v>NASAA Cash Settlement</v>
          </cell>
          <cell r="M5337">
            <v>37963</v>
          </cell>
        </row>
        <row r="5338">
          <cell r="B5338" t="str">
            <v>NASAA Cash Settlement</v>
          </cell>
          <cell r="M5338">
            <v>37964</v>
          </cell>
        </row>
        <row r="5339">
          <cell r="B5339" t="str">
            <v>NASAA Cash Settlement</v>
          </cell>
          <cell r="M5339">
            <v>37965</v>
          </cell>
        </row>
        <row r="5340">
          <cell r="B5340" t="str">
            <v>NASAA Cash Settlement</v>
          </cell>
          <cell r="M5340">
            <v>37966</v>
          </cell>
        </row>
        <row r="5341">
          <cell r="B5341" t="str">
            <v>NASAA Cash Settlement</v>
          </cell>
          <cell r="M5341">
            <v>37967</v>
          </cell>
        </row>
        <row r="5342">
          <cell r="B5342" t="str">
            <v>NASAA Cash Settlement</v>
          </cell>
          <cell r="M5342">
            <v>37970</v>
          </cell>
        </row>
        <row r="5343">
          <cell r="B5343" t="str">
            <v>NASAA Cash Settlement</v>
          </cell>
          <cell r="M5343">
            <v>37971</v>
          </cell>
        </row>
        <row r="5344">
          <cell r="B5344" t="str">
            <v>NASAA Cash Settlement</v>
          </cell>
          <cell r="M5344">
            <v>37972</v>
          </cell>
        </row>
        <row r="5345">
          <cell r="B5345" t="str">
            <v>NASAA Cash Settlement</v>
          </cell>
          <cell r="M5345">
            <v>37973</v>
          </cell>
        </row>
        <row r="5346">
          <cell r="B5346" t="str">
            <v>NASAA Cash Settlement</v>
          </cell>
          <cell r="M5346">
            <v>37974</v>
          </cell>
        </row>
        <row r="5347">
          <cell r="B5347" t="str">
            <v>NASAA Cash Settlement</v>
          </cell>
          <cell r="M5347">
            <v>37977</v>
          </cell>
        </row>
        <row r="5348">
          <cell r="B5348" t="str">
            <v>NASAA Cash Settlement</v>
          </cell>
          <cell r="M5348">
            <v>37978</v>
          </cell>
        </row>
        <row r="5349">
          <cell r="B5349" t="str">
            <v>NASAA Cash Settlement</v>
          </cell>
          <cell r="M5349">
            <v>37979</v>
          </cell>
        </row>
        <row r="5350">
          <cell r="B5350" t="str">
            <v>NASAA Cash Settlement</v>
          </cell>
          <cell r="M5350">
            <v>37984</v>
          </cell>
        </row>
        <row r="5351">
          <cell r="B5351" t="str">
            <v>NASAA Cash Settlement</v>
          </cell>
          <cell r="M5351">
            <v>37985</v>
          </cell>
        </row>
        <row r="5352">
          <cell r="B5352" t="str">
            <v>NASAA Cash Settlement</v>
          </cell>
          <cell r="M5352">
            <v>37986</v>
          </cell>
        </row>
        <row r="5353">
          <cell r="B5353" t="str">
            <v>NASAA Cash Settlement</v>
          </cell>
          <cell r="M5353">
            <v>37988</v>
          </cell>
        </row>
        <row r="5354">
          <cell r="B5354" t="str">
            <v>NASAA Cash Settlement</v>
          </cell>
          <cell r="M5354">
            <v>37991</v>
          </cell>
        </row>
        <row r="5355">
          <cell r="B5355" t="str">
            <v>NASAA Cash Settlement</v>
          </cell>
          <cell r="M5355">
            <v>37992</v>
          </cell>
        </row>
        <row r="5356">
          <cell r="B5356" t="str">
            <v>NASAA Cash Settlement</v>
          </cell>
          <cell r="M5356">
            <v>37993</v>
          </cell>
        </row>
        <row r="5357">
          <cell r="B5357" t="str">
            <v>NASAA Cash Settlement</v>
          </cell>
          <cell r="M5357">
            <v>37994</v>
          </cell>
        </row>
        <row r="5358">
          <cell r="B5358" t="str">
            <v>NASAA Cash Settlement</v>
          </cell>
          <cell r="M5358">
            <v>37995</v>
          </cell>
        </row>
        <row r="5359">
          <cell r="B5359" t="str">
            <v>NASAA Cash Settlement</v>
          </cell>
          <cell r="M5359">
            <v>37998</v>
          </cell>
        </row>
        <row r="5360">
          <cell r="B5360" t="str">
            <v>NASAA Cash Settlement</v>
          </cell>
          <cell r="M5360">
            <v>37999</v>
          </cell>
        </row>
        <row r="5361">
          <cell r="B5361" t="str">
            <v>NASAA Cash Settlement</v>
          </cell>
          <cell r="M5361">
            <v>38000</v>
          </cell>
        </row>
        <row r="5362">
          <cell r="B5362" t="str">
            <v>NASAA Cash Settlement</v>
          </cell>
          <cell r="M5362">
            <v>38001</v>
          </cell>
        </row>
        <row r="5363">
          <cell r="B5363" t="str">
            <v>NASAA Cash Settlement</v>
          </cell>
          <cell r="M5363">
            <v>38002</v>
          </cell>
        </row>
        <row r="5364">
          <cell r="B5364" t="str">
            <v>NASAA Cash Settlement</v>
          </cell>
          <cell r="M5364">
            <v>38005</v>
          </cell>
        </row>
        <row r="5365">
          <cell r="B5365" t="str">
            <v>NASAA Cash Settlement</v>
          </cell>
          <cell r="M5365">
            <v>38006</v>
          </cell>
        </row>
        <row r="5366">
          <cell r="B5366" t="str">
            <v>NASAA Cash Settlement</v>
          </cell>
          <cell r="M5366">
            <v>38007</v>
          </cell>
        </row>
        <row r="5367">
          <cell r="B5367" t="str">
            <v>NASAA Cash Settlement</v>
          </cell>
          <cell r="M5367">
            <v>38008</v>
          </cell>
        </row>
        <row r="5368">
          <cell r="B5368" t="str">
            <v>NASAA Cash Settlement</v>
          </cell>
          <cell r="M5368">
            <v>38009</v>
          </cell>
        </row>
        <row r="5369">
          <cell r="B5369" t="str">
            <v>NASAA Cash Settlement</v>
          </cell>
          <cell r="M5369">
            <v>38012</v>
          </cell>
        </row>
        <row r="5370">
          <cell r="B5370" t="str">
            <v>NASAA Cash Settlement</v>
          </cell>
          <cell r="M5370">
            <v>38013</v>
          </cell>
        </row>
        <row r="5371">
          <cell r="B5371" t="str">
            <v>NASAA Cash Settlement</v>
          </cell>
          <cell r="M5371">
            <v>38014</v>
          </cell>
        </row>
        <row r="5372">
          <cell r="B5372" t="str">
            <v>NASAA Cash Settlement</v>
          </cell>
          <cell r="M5372">
            <v>38015</v>
          </cell>
        </row>
        <row r="5373">
          <cell r="B5373" t="str">
            <v>NASAA Cash Settlement</v>
          </cell>
          <cell r="M5373">
            <v>38016</v>
          </cell>
        </row>
        <row r="5374">
          <cell r="B5374" t="str">
            <v>NASAA Cash Settlement</v>
          </cell>
          <cell r="M5374">
            <v>38019</v>
          </cell>
        </row>
        <row r="5375">
          <cell r="B5375" t="str">
            <v>NASAA Cash Settlement</v>
          </cell>
          <cell r="M5375">
            <v>38020</v>
          </cell>
        </row>
        <row r="5376">
          <cell r="B5376" t="str">
            <v>NASAA Cash Settlement</v>
          </cell>
          <cell r="M5376">
            <v>38021</v>
          </cell>
        </row>
        <row r="5377">
          <cell r="B5377" t="str">
            <v>NASAA Cash Settlement</v>
          </cell>
          <cell r="M5377">
            <v>38022</v>
          </cell>
        </row>
        <row r="5378">
          <cell r="B5378" t="str">
            <v>NASAA Cash Settlement</v>
          </cell>
          <cell r="M5378">
            <v>38023</v>
          </cell>
        </row>
        <row r="5379">
          <cell r="B5379" t="str">
            <v>NASAA Cash Settlement</v>
          </cell>
          <cell r="M5379">
            <v>38026</v>
          </cell>
        </row>
        <row r="5380">
          <cell r="B5380" t="str">
            <v>NASAA Cash Settlement</v>
          </cell>
          <cell r="M5380">
            <v>38027</v>
          </cell>
        </row>
        <row r="5381">
          <cell r="B5381" t="str">
            <v>NASAA Cash Settlement</v>
          </cell>
          <cell r="M5381">
            <v>38028</v>
          </cell>
        </row>
        <row r="5382">
          <cell r="B5382" t="str">
            <v>NASAA Cash Settlement</v>
          </cell>
          <cell r="M5382">
            <v>38029</v>
          </cell>
        </row>
        <row r="5383">
          <cell r="B5383" t="str">
            <v>NASAA Cash Settlement</v>
          </cell>
          <cell r="M5383">
            <v>38030</v>
          </cell>
        </row>
        <row r="5384">
          <cell r="B5384" t="str">
            <v>NASAA Cash Settlement</v>
          </cell>
          <cell r="M5384">
            <v>38033</v>
          </cell>
        </row>
        <row r="5385">
          <cell r="B5385" t="str">
            <v>NASAA Cash Settlement</v>
          </cell>
          <cell r="M5385">
            <v>38034</v>
          </cell>
        </row>
        <row r="5386">
          <cell r="B5386" t="str">
            <v>NASAA Cash Settlement</v>
          </cell>
          <cell r="M5386">
            <v>38035</v>
          </cell>
        </row>
        <row r="5387">
          <cell r="B5387" t="str">
            <v>NASAA Cash Settlement</v>
          </cell>
          <cell r="M5387">
            <v>38036</v>
          </cell>
        </row>
        <row r="5388">
          <cell r="B5388" t="str">
            <v>NASAA Cash Settlement</v>
          </cell>
          <cell r="M5388">
            <v>38037</v>
          </cell>
        </row>
        <row r="5389">
          <cell r="B5389" t="str">
            <v>NASAA Cash Settlement</v>
          </cell>
          <cell r="M5389">
            <v>38040</v>
          </cell>
        </row>
        <row r="5390">
          <cell r="B5390" t="str">
            <v>NASAA Cash Settlement</v>
          </cell>
          <cell r="M5390">
            <v>38041</v>
          </cell>
        </row>
        <row r="5391">
          <cell r="B5391" t="str">
            <v>NASAA Cash Settlement</v>
          </cell>
          <cell r="M5391">
            <v>38042</v>
          </cell>
        </row>
        <row r="5392">
          <cell r="B5392" t="str">
            <v>NASAA Cash Settlement</v>
          </cell>
          <cell r="M5392">
            <v>38043</v>
          </cell>
        </row>
        <row r="5393">
          <cell r="B5393" t="str">
            <v>NASAA Cash Settlement</v>
          </cell>
          <cell r="M5393">
            <v>38044</v>
          </cell>
        </row>
        <row r="5394">
          <cell r="B5394" t="str">
            <v>NASAA Cash Settlement</v>
          </cell>
          <cell r="M5394">
            <v>38047</v>
          </cell>
        </row>
        <row r="5395">
          <cell r="B5395" t="str">
            <v>NASAA Cash Settlement</v>
          </cell>
          <cell r="M5395">
            <v>38048</v>
          </cell>
        </row>
        <row r="5396">
          <cell r="B5396" t="str">
            <v>NASAA Cash Settlement</v>
          </cell>
          <cell r="M5396">
            <v>38049</v>
          </cell>
        </row>
        <row r="5397">
          <cell r="B5397" t="str">
            <v>NASAA Cash Settlement</v>
          </cell>
          <cell r="M5397">
            <v>38050</v>
          </cell>
        </row>
        <row r="5398">
          <cell r="B5398" t="str">
            <v>NASAA Cash Settlement</v>
          </cell>
          <cell r="M5398">
            <v>38051</v>
          </cell>
        </row>
        <row r="5399">
          <cell r="B5399" t="str">
            <v>NASAA Cash Settlement</v>
          </cell>
          <cell r="M5399">
            <v>38054</v>
          </cell>
        </row>
        <row r="5400">
          <cell r="B5400" t="str">
            <v>NASAA Cash Settlement</v>
          </cell>
          <cell r="M5400">
            <v>38055</v>
          </cell>
        </row>
        <row r="5401">
          <cell r="B5401" t="str">
            <v>NASAA Cash Settlement</v>
          </cell>
          <cell r="M5401">
            <v>38056</v>
          </cell>
        </row>
        <row r="5402">
          <cell r="B5402" t="str">
            <v>NASAA Cash Settlement</v>
          </cell>
          <cell r="M5402">
            <v>38057</v>
          </cell>
        </row>
        <row r="5403">
          <cell r="B5403" t="str">
            <v>NASAA Cash Settlement</v>
          </cell>
          <cell r="M5403">
            <v>38058</v>
          </cell>
        </row>
        <row r="5404">
          <cell r="B5404" t="str">
            <v>NASAA Cash Settlement</v>
          </cell>
          <cell r="M5404">
            <v>38061</v>
          </cell>
        </row>
        <row r="5405">
          <cell r="B5405" t="str">
            <v>NASAA Cash Settlement</v>
          </cell>
          <cell r="M5405">
            <v>38062</v>
          </cell>
        </row>
        <row r="5406">
          <cell r="B5406" t="str">
            <v>NASAA Cash Settlement</v>
          </cell>
          <cell r="M5406">
            <v>38063</v>
          </cell>
        </row>
        <row r="5407">
          <cell r="B5407" t="str">
            <v>NASAA Cash Settlement</v>
          </cell>
          <cell r="M5407">
            <v>38064</v>
          </cell>
        </row>
        <row r="5408">
          <cell r="B5408" t="str">
            <v>NASAA Cash Settlement</v>
          </cell>
          <cell r="M5408">
            <v>38065</v>
          </cell>
        </row>
        <row r="5409">
          <cell r="B5409" t="str">
            <v>NASAA Cash Settlement</v>
          </cell>
          <cell r="M5409">
            <v>38068</v>
          </cell>
        </row>
        <row r="5410">
          <cell r="B5410" t="str">
            <v>NASAA Cash Settlement</v>
          </cell>
          <cell r="M5410">
            <v>38069</v>
          </cell>
        </row>
        <row r="5411">
          <cell r="B5411" t="str">
            <v>NASAA Cash Settlement</v>
          </cell>
          <cell r="M5411">
            <v>38070</v>
          </cell>
        </row>
        <row r="5412">
          <cell r="B5412" t="str">
            <v>NASAA Cash Settlement</v>
          </cell>
          <cell r="M5412">
            <v>38071</v>
          </cell>
        </row>
        <row r="5413">
          <cell r="B5413" t="str">
            <v>NASAA Cash Settlement</v>
          </cell>
          <cell r="M5413">
            <v>38072</v>
          </cell>
        </row>
        <row r="5414">
          <cell r="B5414" t="str">
            <v>NASAA Cash Settlement</v>
          </cell>
          <cell r="M5414">
            <v>38075</v>
          </cell>
        </row>
        <row r="5415">
          <cell r="B5415" t="str">
            <v>NASAA Cash Settlement</v>
          </cell>
          <cell r="M5415">
            <v>38076</v>
          </cell>
        </row>
        <row r="5416">
          <cell r="B5416" t="str">
            <v>NASAA Cash Settlement</v>
          </cell>
          <cell r="M5416">
            <v>38077</v>
          </cell>
        </row>
        <row r="5417">
          <cell r="B5417" t="str">
            <v>NASAA Cash Settlement</v>
          </cell>
          <cell r="M5417">
            <v>38078</v>
          </cell>
        </row>
        <row r="5418">
          <cell r="B5418" t="str">
            <v>NASAA Cash Settlement</v>
          </cell>
          <cell r="M5418">
            <v>38079</v>
          </cell>
        </row>
        <row r="5419">
          <cell r="B5419" t="str">
            <v>NASAA Cash Settlement</v>
          </cell>
          <cell r="M5419">
            <v>38082</v>
          </cell>
        </row>
        <row r="5420">
          <cell r="B5420" t="str">
            <v>NASAA Cash Settlement</v>
          </cell>
          <cell r="M5420">
            <v>38083</v>
          </cell>
        </row>
        <row r="5421">
          <cell r="B5421" t="str">
            <v>NASAA Cash Settlement</v>
          </cell>
          <cell r="M5421">
            <v>38084</v>
          </cell>
        </row>
        <row r="5422">
          <cell r="B5422" t="str">
            <v>NASAA Cash Settlement</v>
          </cell>
          <cell r="M5422">
            <v>38085</v>
          </cell>
        </row>
        <row r="5423">
          <cell r="B5423" t="str">
            <v>NASAA Cash Settlement</v>
          </cell>
          <cell r="M5423">
            <v>38090</v>
          </cell>
        </row>
        <row r="5424">
          <cell r="B5424" t="str">
            <v>NASAA Cash Settlement</v>
          </cell>
          <cell r="M5424">
            <v>38091</v>
          </cell>
        </row>
        <row r="5425">
          <cell r="B5425" t="str">
            <v>NASAA Cash Settlement</v>
          </cell>
          <cell r="M5425">
            <v>38092</v>
          </cell>
        </row>
        <row r="5426">
          <cell r="B5426" t="str">
            <v>NASAA Cash Settlement</v>
          </cell>
          <cell r="M5426">
            <v>38093</v>
          </cell>
        </row>
        <row r="5427">
          <cell r="B5427" t="str">
            <v>NASAA Cash Settlement</v>
          </cell>
          <cell r="M5427">
            <v>38096</v>
          </cell>
        </row>
        <row r="5428">
          <cell r="B5428" t="str">
            <v>NASAA Cash Settlement</v>
          </cell>
          <cell r="M5428">
            <v>38097</v>
          </cell>
        </row>
        <row r="5429">
          <cell r="B5429" t="str">
            <v>NASAA Cash Settlement</v>
          </cell>
          <cell r="M5429">
            <v>38098</v>
          </cell>
        </row>
        <row r="5430">
          <cell r="B5430" t="str">
            <v>NASAA Cash Settlement</v>
          </cell>
          <cell r="M5430">
            <v>38099</v>
          </cell>
        </row>
        <row r="5431">
          <cell r="B5431" t="str">
            <v>NASAA Cash Settlement</v>
          </cell>
          <cell r="M5431">
            <v>38100</v>
          </cell>
        </row>
        <row r="5432">
          <cell r="B5432" t="str">
            <v>NASAA Cash Settlement</v>
          </cell>
          <cell r="M5432">
            <v>38103</v>
          </cell>
        </row>
        <row r="5433">
          <cell r="B5433" t="str">
            <v>NASAA Cash Settlement</v>
          </cell>
          <cell r="M5433">
            <v>38104</v>
          </cell>
        </row>
        <row r="5434">
          <cell r="B5434" t="str">
            <v>NASAA Cash Settlement</v>
          </cell>
          <cell r="M5434">
            <v>38105</v>
          </cell>
        </row>
        <row r="5435">
          <cell r="B5435" t="str">
            <v>NASAA Cash Settlement</v>
          </cell>
          <cell r="M5435">
            <v>38106</v>
          </cell>
        </row>
        <row r="5436">
          <cell r="B5436" t="str">
            <v>NASAA Cash Settlement</v>
          </cell>
          <cell r="M5436">
            <v>38107</v>
          </cell>
        </row>
        <row r="5437">
          <cell r="B5437" t="str">
            <v>NASAA Cash Settlement</v>
          </cell>
          <cell r="M5437">
            <v>38111</v>
          </cell>
        </row>
        <row r="5438">
          <cell r="B5438" t="str">
            <v>NASAA Cash Settlement</v>
          </cell>
          <cell r="M5438">
            <v>38112</v>
          </cell>
        </row>
        <row r="5439">
          <cell r="B5439" t="str">
            <v>NASAA Cash Settlement</v>
          </cell>
          <cell r="M5439">
            <v>38113</v>
          </cell>
        </row>
        <row r="5440">
          <cell r="B5440" t="str">
            <v>NASAA Cash Settlement</v>
          </cell>
          <cell r="M5440">
            <v>38114</v>
          </cell>
        </row>
        <row r="5441">
          <cell r="B5441" t="str">
            <v>NASAA Cash Settlement</v>
          </cell>
          <cell r="M5441">
            <v>38117</v>
          </cell>
        </row>
        <row r="5442">
          <cell r="B5442" t="str">
            <v>NASAA Cash Settlement</v>
          </cell>
          <cell r="M5442">
            <v>38118</v>
          </cell>
        </row>
        <row r="5443">
          <cell r="B5443" t="str">
            <v>NASAA Cash Settlement</v>
          </cell>
          <cell r="M5443">
            <v>38119</v>
          </cell>
        </row>
        <row r="5444">
          <cell r="B5444" t="str">
            <v>NASAA Cash Settlement</v>
          </cell>
          <cell r="M5444">
            <v>38120</v>
          </cell>
        </row>
        <row r="5445">
          <cell r="B5445" t="str">
            <v>NASAA Cash Settlement</v>
          </cell>
          <cell r="M5445">
            <v>38121</v>
          </cell>
        </row>
        <row r="5446">
          <cell r="B5446" t="str">
            <v>NASAA Cash Settlement</v>
          </cell>
          <cell r="M5446">
            <v>38124</v>
          </cell>
        </row>
        <row r="5447">
          <cell r="B5447" t="str">
            <v>NASAA Cash Settlement</v>
          </cell>
          <cell r="M5447">
            <v>38125</v>
          </cell>
        </row>
        <row r="5448">
          <cell r="B5448" t="str">
            <v>NASAA Cash Settlement</v>
          </cell>
          <cell r="M5448">
            <v>38126</v>
          </cell>
        </row>
        <row r="5449">
          <cell r="B5449" t="str">
            <v>NASAA Cash Settlement</v>
          </cell>
          <cell r="M5449">
            <v>38127</v>
          </cell>
        </row>
        <row r="5450">
          <cell r="B5450" t="str">
            <v>NASAA Cash Settlement</v>
          </cell>
          <cell r="M5450">
            <v>38128</v>
          </cell>
        </row>
        <row r="5451">
          <cell r="B5451" t="str">
            <v>NASAA Cash Settlement</v>
          </cell>
          <cell r="M5451">
            <v>38131</v>
          </cell>
        </row>
        <row r="5452">
          <cell r="B5452" t="str">
            <v>NASAA Cash Settlement</v>
          </cell>
          <cell r="M5452">
            <v>38132</v>
          </cell>
        </row>
        <row r="5453">
          <cell r="B5453" t="str">
            <v>NASAA Cash Settlement</v>
          </cell>
          <cell r="M5453">
            <v>38133</v>
          </cell>
        </row>
        <row r="5454">
          <cell r="B5454" t="str">
            <v>NASAA Cash Settlement</v>
          </cell>
          <cell r="M5454">
            <v>38134</v>
          </cell>
        </row>
        <row r="5455">
          <cell r="B5455" t="str">
            <v>NASAA Cash Settlement</v>
          </cell>
          <cell r="M5455">
            <v>38135</v>
          </cell>
        </row>
        <row r="5456">
          <cell r="B5456" t="str">
            <v>NASAA Cash Settlement</v>
          </cell>
          <cell r="M5456">
            <v>38139</v>
          </cell>
        </row>
        <row r="5457">
          <cell r="B5457" t="str">
            <v>NASAA Cash Settlement</v>
          </cell>
          <cell r="M5457">
            <v>38140</v>
          </cell>
        </row>
        <row r="5458">
          <cell r="B5458" t="str">
            <v>NASAA Cash Settlement</v>
          </cell>
          <cell r="M5458">
            <v>38141</v>
          </cell>
        </row>
        <row r="5459">
          <cell r="B5459" t="str">
            <v>NASAA Cash Settlement</v>
          </cell>
          <cell r="M5459">
            <v>38142</v>
          </cell>
        </row>
        <row r="5460">
          <cell r="B5460" t="str">
            <v>NASAA Cash Settlement</v>
          </cell>
          <cell r="M5460">
            <v>38145</v>
          </cell>
        </row>
        <row r="5461">
          <cell r="B5461" t="str">
            <v>NASAA Cash Settlement</v>
          </cell>
          <cell r="M5461">
            <v>38146</v>
          </cell>
        </row>
        <row r="5462">
          <cell r="B5462" t="str">
            <v>NASAA Cash Settlement</v>
          </cell>
          <cell r="M5462">
            <v>38147</v>
          </cell>
        </row>
        <row r="5463">
          <cell r="B5463" t="str">
            <v>NASAA Cash Settlement</v>
          </cell>
          <cell r="M5463">
            <v>38148</v>
          </cell>
        </row>
        <row r="5464">
          <cell r="B5464" t="str">
            <v>NASAA Cash Settlement</v>
          </cell>
          <cell r="M5464">
            <v>38149</v>
          </cell>
        </row>
        <row r="5465">
          <cell r="B5465" t="str">
            <v>NASAA Cash Settlement</v>
          </cell>
          <cell r="M5465">
            <v>38152</v>
          </cell>
        </row>
        <row r="5466">
          <cell r="B5466" t="str">
            <v>NASAA Cash Settlement</v>
          </cell>
          <cell r="M5466">
            <v>38153</v>
          </cell>
        </row>
        <row r="5467">
          <cell r="B5467" t="str">
            <v>NASAA Cash Settlement</v>
          </cell>
          <cell r="M5467">
            <v>38154</v>
          </cell>
        </row>
        <row r="5468">
          <cell r="B5468" t="str">
            <v>NASAA Cash Settlement</v>
          </cell>
          <cell r="M5468">
            <v>38155</v>
          </cell>
        </row>
        <row r="5469">
          <cell r="B5469" t="str">
            <v>NASAA Cash Settlement</v>
          </cell>
          <cell r="M5469">
            <v>38156</v>
          </cell>
        </row>
        <row r="5470">
          <cell r="B5470" t="str">
            <v>NASAA Cash Settlement</v>
          </cell>
          <cell r="M5470">
            <v>38159</v>
          </cell>
        </row>
        <row r="5471">
          <cell r="B5471" t="str">
            <v>NASAA Cash Settlement</v>
          </cell>
          <cell r="M5471">
            <v>38160</v>
          </cell>
        </row>
        <row r="5472">
          <cell r="B5472" t="str">
            <v>NASAA Cash Settlement</v>
          </cell>
          <cell r="M5472">
            <v>38161</v>
          </cell>
        </row>
        <row r="5473">
          <cell r="B5473" t="str">
            <v>NASAA Cash Settlement</v>
          </cell>
          <cell r="M5473">
            <v>38162</v>
          </cell>
        </row>
        <row r="5474">
          <cell r="B5474" t="str">
            <v>NASAA Cash Settlement</v>
          </cell>
          <cell r="M5474">
            <v>38163</v>
          </cell>
        </row>
        <row r="5475">
          <cell r="B5475" t="str">
            <v>NASAA Cash Settlement</v>
          </cell>
          <cell r="M5475">
            <v>38166</v>
          </cell>
        </row>
        <row r="5476">
          <cell r="B5476" t="str">
            <v>NASAA Cash Settlement</v>
          </cell>
          <cell r="M5476">
            <v>38167</v>
          </cell>
        </row>
        <row r="5477">
          <cell r="B5477" t="str">
            <v>NASAA Cash Settlement</v>
          </cell>
          <cell r="M5477">
            <v>38168</v>
          </cell>
        </row>
        <row r="5478">
          <cell r="B5478" t="str">
            <v>NASAA Cash Settlement</v>
          </cell>
          <cell r="M5478">
            <v>38169</v>
          </cell>
        </row>
        <row r="5479">
          <cell r="B5479" t="str">
            <v>NASAA Cash Settlement</v>
          </cell>
          <cell r="M5479">
            <v>38170</v>
          </cell>
        </row>
        <row r="5480">
          <cell r="B5480" t="str">
            <v>NASAA Cash Settlement</v>
          </cell>
          <cell r="M5480">
            <v>38173</v>
          </cell>
        </row>
        <row r="5481">
          <cell r="B5481" t="str">
            <v>NASAA Cash Settlement</v>
          </cell>
          <cell r="M5481">
            <v>38174</v>
          </cell>
        </row>
        <row r="5482">
          <cell r="B5482" t="str">
            <v>NASAA Cash Settlement</v>
          </cell>
          <cell r="M5482">
            <v>38175</v>
          </cell>
        </row>
        <row r="5483">
          <cell r="B5483" t="str">
            <v>NASAA Cash Settlement</v>
          </cell>
          <cell r="M5483">
            <v>38176</v>
          </cell>
        </row>
        <row r="5484">
          <cell r="B5484" t="str">
            <v>NASAA Cash Settlement</v>
          </cell>
          <cell r="M5484">
            <v>38177</v>
          </cell>
        </row>
        <row r="5485">
          <cell r="B5485" t="str">
            <v>NASAA Cash Settlement</v>
          </cell>
          <cell r="M5485">
            <v>38180</v>
          </cell>
        </row>
        <row r="5486">
          <cell r="B5486" t="str">
            <v>NASAA Cash Settlement</v>
          </cell>
          <cell r="M5486">
            <v>38181</v>
          </cell>
        </row>
        <row r="5487">
          <cell r="B5487" t="str">
            <v>NASAA Cash Settlement</v>
          </cell>
          <cell r="M5487">
            <v>38182</v>
          </cell>
        </row>
        <row r="5488">
          <cell r="B5488" t="str">
            <v>NASAA Cash Settlement</v>
          </cell>
          <cell r="M5488">
            <v>38183</v>
          </cell>
        </row>
        <row r="5489">
          <cell r="B5489" t="str">
            <v>NASAA Cash Settlement</v>
          </cell>
          <cell r="M5489">
            <v>38184</v>
          </cell>
        </row>
        <row r="5490">
          <cell r="B5490" t="str">
            <v>NASAA Cash Settlement</v>
          </cell>
          <cell r="M5490">
            <v>38187</v>
          </cell>
        </row>
        <row r="5491">
          <cell r="B5491" t="str">
            <v>NASAA Cash Settlement</v>
          </cell>
          <cell r="M5491">
            <v>38188</v>
          </cell>
        </row>
        <row r="5492">
          <cell r="B5492" t="str">
            <v>NASAA Cash Settlement</v>
          </cell>
          <cell r="M5492">
            <v>38189</v>
          </cell>
        </row>
        <row r="5493">
          <cell r="B5493" t="str">
            <v>NASAA Cash Settlement</v>
          </cell>
          <cell r="M5493">
            <v>38190</v>
          </cell>
        </row>
        <row r="5494">
          <cell r="B5494" t="str">
            <v>NASAA Cash Settlement</v>
          </cell>
          <cell r="M5494">
            <v>38191</v>
          </cell>
        </row>
        <row r="5495">
          <cell r="B5495" t="str">
            <v>NASAA Cash Settlement</v>
          </cell>
          <cell r="M5495">
            <v>38194</v>
          </cell>
        </row>
        <row r="5496">
          <cell r="B5496" t="str">
            <v>NASAA Cash Settlement</v>
          </cell>
          <cell r="M5496">
            <v>38195</v>
          </cell>
        </row>
        <row r="5497">
          <cell r="B5497" t="str">
            <v>NASAA Cash Settlement</v>
          </cell>
          <cell r="M5497">
            <v>38196</v>
          </cell>
        </row>
        <row r="5498">
          <cell r="B5498" t="str">
            <v>NASAA Cash Settlement</v>
          </cell>
          <cell r="M5498">
            <v>38197</v>
          </cell>
        </row>
        <row r="5499">
          <cell r="B5499" t="str">
            <v>NASAA Cash Settlement</v>
          </cell>
          <cell r="M5499">
            <v>38198</v>
          </cell>
        </row>
        <row r="5500">
          <cell r="B5500" t="str">
            <v>NASAA Cash Settlement</v>
          </cell>
          <cell r="M5500">
            <v>38201</v>
          </cell>
        </row>
        <row r="5501">
          <cell r="B5501" t="str">
            <v>NASAA Cash Settlement</v>
          </cell>
          <cell r="M5501">
            <v>38202</v>
          </cell>
        </row>
        <row r="5502">
          <cell r="B5502" t="str">
            <v>NASAA Cash Settlement</v>
          </cell>
          <cell r="M5502">
            <v>38203</v>
          </cell>
        </row>
        <row r="5503">
          <cell r="B5503" t="str">
            <v>NASAA Cash Settlement</v>
          </cell>
          <cell r="M5503">
            <v>38204</v>
          </cell>
        </row>
        <row r="5504">
          <cell r="B5504" t="str">
            <v>NASAA Cash Settlement</v>
          </cell>
          <cell r="M5504">
            <v>38205</v>
          </cell>
        </row>
        <row r="5505">
          <cell r="B5505" t="str">
            <v>NASAA Cash Settlement</v>
          </cell>
          <cell r="M5505">
            <v>38208</v>
          </cell>
        </row>
        <row r="5506">
          <cell r="B5506" t="str">
            <v>NASAA Cash Settlement</v>
          </cell>
          <cell r="M5506">
            <v>38209</v>
          </cell>
        </row>
        <row r="5507">
          <cell r="B5507" t="str">
            <v>NASAA Cash Settlement</v>
          </cell>
          <cell r="M5507">
            <v>38210</v>
          </cell>
        </row>
        <row r="5508">
          <cell r="B5508" t="str">
            <v>NASAA Cash Settlement</v>
          </cell>
          <cell r="M5508">
            <v>38211</v>
          </cell>
        </row>
        <row r="5509">
          <cell r="B5509" t="str">
            <v>NASAA Cash Settlement</v>
          </cell>
          <cell r="M5509">
            <v>38212</v>
          </cell>
        </row>
        <row r="5510">
          <cell r="B5510" t="str">
            <v>NASAA Cash Settlement</v>
          </cell>
          <cell r="M5510">
            <v>38215</v>
          </cell>
        </row>
        <row r="5511">
          <cell r="B5511" t="str">
            <v>NASAA Cash Settlement</v>
          </cell>
          <cell r="M5511">
            <v>38216</v>
          </cell>
        </row>
        <row r="5512">
          <cell r="B5512" t="str">
            <v>NASAA Cash Settlement</v>
          </cell>
          <cell r="M5512">
            <v>38217</v>
          </cell>
        </row>
        <row r="5513">
          <cell r="B5513" t="str">
            <v>NASAA Cash Settlement</v>
          </cell>
          <cell r="M5513">
            <v>38218</v>
          </cell>
        </row>
        <row r="5514">
          <cell r="B5514" t="str">
            <v>NASAA Cash Settlement</v>
          </cell>
          <cell r="M5514">
            <v>38219</v>
          </cell>
        </row>
        <row r="5515">
          <cell r="B5515" t="str">
            <v>NASAA Cash Settlement</v>
          </cell>
          <cell r="M5515">
            <v>38222</v>
          </cell>
        </row>
        <row r="5516">
          <cell r="B5516" t="str">
            <v>NASAA Cash Settlement</v>
          </cell>
          <cell r="M5516">
            <v>38223</v>
          </cell>
        </row>
        <row r="5517">
          <cell r="B5517" t="str">
            <v>NASAA Cash Settlement</v>
          </cell>
          <cell r="M5517">
            <v>38224</v>
          </cell>
        </row>
        <row r="5518">
          <cell r="B5518" t="str">
            <v>NASAA Cash Settlement</v>
          </cell>
          <cell r="M5518">
            <v>38225</v>
          </cell>
        </row>
        <row r="5519">
          <cell r="B5519" t="str">
            <v>NASAA Cash Settlement</v>
          </cell>
          <cell r="M5519">
            <v>38226</v>
          </cell>
        </row>
        <row r="5520">
          <cell r="B5520" t="str">
            <v>NASAA Cash Settlement</v>
          </cell>
          <cell r="M5520">
            <v>38230</v>
          </cell>
        </row>
        <row r="5521">
          <cell r="B5521" t="str">
            <v>NASAA Cash Settlement</v>
          </cell>
          <cell r="M5521">
            <v>38231</v>
          </cell>
        </row>
        <row r="5522">
          <cell r="B5522" t="str">
            <v>NASAA Cash Settlement</v>
          </cell>
          <cell r="M5522">
            <v>38232</v>
          </cell>
        </row>
        <row r="5523">
          <cell r="B5523" t="str">
            <v>NASAA Cash Settlement</v>
          </cell>
          <cell r="M5523">
            <v>38233</v>
          </cell>
        </row>
        <row r="5524">
          <cell r="B5524" t="str">
            <v>NASAA Cash Settlement</v>
          </cell>
          <cell r="M5524">
            <v>38236</v>
          </cell>
        </row>
        <row r="5525">
          <cell r="B5525" t="str">
            <v>NASAA Cash Settlement</v>
          </cell>
          <cell r="M5525">
            <v>38237</v>
          </cell>
        </row>
        <row r="5526">
          <cell r="B5526" t="str">
            <v>NASAA Cash Settlement</v>
          </cell>
          <cell r="M5526">
            <v>38238</v>
          </cell>
        </row>
        <row r="5527">
          <cell r="B5527" t="str">
            <v>NASAA Cash Settlement</v>
          </cell>
          <cell r="M5527">
            <v>38239</v>
          </cell>
        </row>
        <row r="5528">
          <cell r="B5528" t="str">
            <v>NASAA Cash Settlement</v>
          </cell>
          <cell r="M5528">
            <v>38240</v>
          </cell>
        </row>
        <row r="5529">
          <cell r="B5529" t="str">
            <v>NASAA Cash Settlement</v>
          </cell>
          <cell r="M5529">
            <v>38243</v>
          </cell>
        </row>
        <row r="5530">
          <cell r="B5530" t="str">
            <v>NASAA Cash Settlement</v>
          </cell>
          <cell r="M5530">
            <v>38244</v>
          </cell>
        </row>
        <row r="5531">
          <cell r="B5531" t="str">
            <v>NASAA Cash Settlement</v>
          </cell>
          <cell r="M5531">
            <v>38245</v>
          </cell>
        </row>
        <row r="5532">
          <cell r="B5532" t="str">
            <v>NASAA Cash Settlement</v>
          </cell>
          <cell r="M5532">
            <v>38246</v>
          </cell>
        </row>
        <row r="5533">
          <cell r="B5533" t="str">
            <v>NASAA Cash Settlement</v>
          </cell>
          <cell r="M5533">
            <v>38247</v>
          </cell>
        </row>
        <row r="5534">
          <cell r="B5534" t="str">
            <v>NASAA Cash Settlement</v>
          </cell>
          <cell r="M5534">
            <v>38250</v>
          </cell>
        </row>
        <row r="5535">
          <cell r="B5535" t="str">
            <v>NASAA Cash Settlement</v>
          </cell>
          <cell r="M5535">
            <v>38251</v>
          </cell>
        </row>
        <row r="5536">
          <cell r="B5536" t="str">
            <v>NASAA Cash Settlement</v>
          </cell>
          <cell r="M5536">
            <v>38252</v>
          </cell>
        </row>
        <row r="5537">
          <cell r="B5537" t="str">
            <v>NASAA Cash Settlement</v>
          </cell>
          <cell r="M5537">
            <v>38253</v>
          </cell>
        </row>
        <row r="5538">
          <cell r="B5538" t="str">
            <v>NASAA Cash Settlement</v>
          </cell>
          <cell r="M5538">
            <v>38254</v>
          </cell>
        </row>
        <row r="5539">
          <cell r="B5539" t="str">
            <v>NASAA Cash Settlement</v>
          </cell>
          <cell r="M5539">
            <v>38257</v>
          </cell>
        </row>
        <row r="5540">
          <cell r="B5540" t="str">
            <v>NASAA Cash Settlement</v>
          </cell>
          <cell r="M5540">
            <v>38258</v>
          </cell>
        </row>
        <row r="5541">
          <cell r="B5541" t="str">
            <v>NASAA Cash Settlement</v>
          </cell>
          <cell r="M5541">
            <v>38259</v>
          </cell>
        </row>
        <row r="5542">
          <cell r="B5542" t="str">
            <v>NASAA Cash Settlement</v>
          </cell>
          <cell r="M5542">
            <v>38260</v>
          </cell>
        </row>
        <row r="5543">
          <cell r="B5543" t="str">
            <v>NASAA Cash Settlement</v>
          </cell>
          <cell r="M5543">
            <v>38261</v>
          </cell>
        </row>
        <row r="5544">
          <cell r="B5544" t="str">
            <v>NASAA Cash Settlement</v>
          </cell>
          <cell r="M5544">
            <v>38264</v>
          </cell>
        </row>
        <row r="5545">
          <cell r="B5545" t="str">
            <v>NASAA Cash Settlement</v>
          </cell>
          <cell r="M5545">
            <v>38265</v>
          </cell>
        </row>
        <row r="5546">
          <cell r="B5546" t="str">
            <v>NASAA Cash Settlement</v>
          </cell>
          <cell r="M5546">
            <v>38266</v>
          </cell>
        </row>
        <row r="5547">
          <cell r="B5547" t="str">
            <v>NASAA Cash Settlement</v>
          </cell>
          <cell r="M5547">
            <v>38267</v>
          </cell>
        </row>
        <row r="5548">
          <cell r="B5548" t="str">
            <v>NASAA Cash Settlement</v>
          </cell>
          <cell r="M5548">
            <v>38268</v>
          </cell>
        </row>
        <row r="5549">
          <cell r="B5549" t="str">
            <v>NASAA Cash Settlement</v>
          </cell>
          <cell r="M5549">
            <v>38271</v>
          </cell>
        </row>
        <row r="5550">
          <cell r="B5550" t="str">
            <v>NASAA Cash Settlement</v>
          </cell>
          <cell r="M5550">
            <v>38272</v>
          </cell>
        </row>
        <row r="5551">
          <cell r="B5551" t="str">
            <v>NASAA Cash Settlement</v>
          </cell>
          <cell r="M5551">
            <v>38273</v>
          </cell>
        </row>
        <row r="5552">
          <cell r="B5552" t="str">
            <v>NASAA Cash Settlement</v>
          </cell>
          <cell r="M5552">
            <v>38274</v>
          </cell>
        </row>
        <row r="5553">
          <cell r="B5553" t="str">
            <v>NASAA Cash Settlement</v>
          </cell>
          <cell r="M5553">
            <v>38275</v>
          </cell>
        </row>
        <row r="5554">
          <cell r="B5554" t="str">
            <v>NASAA Cash Settlement</v>
          </cell>
          <cell r="M5554">
            <v>38278</v>
          </cell>
        </row>
        <row r="5555">
          <cell r="B5555" t="str">
            <v>NASAA Cash Settlement</v>
          </cell>
          <cell r="M5555">
            <v>38279</v>
          </cell>
        </row>
        <row r="5556">
          <cell r="B5556" t="str">
            <v>NASAA Cash Settlement</v>
          </cell>
          <cell r="M5556">
            <v>38280</v>
          </cell>
        </row>
        <row r="5557">
          <cell r="B5557" t="str">
            <v>NASAA Cash Settlement</v>
          </cell>
          <cell r="M5557">
            <v>38281</v>
          </cell>
        </row>
        <row r="5558">
          <cell r="B5558" t="str">
            <v>NASAA Cash Settlement</v>
          </cell>
          <cell r="M5558">
            <v>38282</v>
          </cell>
        </row>
        <row r="5559">
          <cell r="B5559" t="str">
            <v>NASAA Cash Settlement</v>
          </cell>
          <cell r="M5559">
            <v>38285</v>
          </cell>
        </row>
        <row r="5560">
          <cell r="B5560" t="str">
            <v>NASAA Cash Settlement</v>
          </cell>
          <cell r="M5560">
            <v>38286</v>
          </cell>
        </row>
        <row r="5561">
          <cell r="B5561" t="str">
            <v>NASAA Cash Settlement</v>
          </cell>
          <cell r="M5561">
            <v>38287</v>
          </cell>
        </row>
        <row r="5562">
          <cell r="B5562" t="str">
            <v>NASAA Cash Settlement</v>
          </cell>
          <cell r="M5562">
            <v>38288</v>
          </cell>
        </row>
        <row r="5563">
          <cell r="B5563" t="str">
            <v>NASAA Cash Settlement</v>
          </cell>
          <cell r="M5563">
            <v>38289</v>
          </cell>
        </row>
        <row r="5564">
          <cell r="B5564" t="str">
            <v>NASAA Cash Settlement</v>
          </cell>
          <cell r="M5564">
            <v>38292</v>
          </cell>
        </row>
        <row r="5565">
          <cell r="B5565" t="str">
            <v>NASAA Cash Settlement</v>
          </cell>
          <cell r="M5565">
            <v>38293</v>
          </cell>
        </row>
        <row r="5566">
          <cell r="B5566" t="str">
            <v>NASAA Cash Settlement</v>
          </cell>
          <cell r="M5566">
            <v>38294</v>
          </cell>
        </row>
        <row r="5567">
          <cell r="B5567" t="str">
            <v>NASAA Cash Settlement</v>
          </cell>
          <cell r="M5567">
            <v>38295</v>
          </cell>
        </row>
        <row r="5568">
          <cell r="B5568" t="str">
            <v>NASAA Cash Settlement</v>
          </cell>
          <cell r="M5568">
            <v>38296</v>
          </cell>
        </row>
        <row r="5569">
          <cell r="B5569" t="str">
            <v>NASAA Cash Settlement</v>
          </cell>
          <cell r="M5569">
            <v>38299</v>
          </cell>
        </row>
        <row r="5570">
          <cell r="B5570" t="str">
            <v>NASAA Cash Settlement</v>
          </cell>
          <cell r="M5570">
            <v>38300</v>
          </cell>
        </row>
        <row r="5571">
          <cell r="B5571" t="str">
            <v>NASAA Cash Settlement</v>
          </cell>
          <cell r="M5571">
            <v>38301</v>
          </cell>
        </row>
        <row r="5572">
          <cell r="B5572" t="str">
            <v>NASAA Cash Settlement</v>
          </cell>
          <cell r="M5572">
            <v>38302</v>
          </cell>
        </row>
        <row r="5573">
          <cell r="B5573" t="str">
            <v>NASAA Cash Settlement</v>
          </cell>
          <cell r="M5573">
            <v>38303</v>
          </cell>
        </row>
        <row r="5574">
          <cell r="B5574" t="str">
            <v>NASAA Cash Settlement</v>
          </cell>
          <cell r="M5574">
            <v>38306</v>
          </cell>
        </row>
        <row r="5575">
          <cell r="B5575" t="str">
            <v>NASAA Cash Settlement</v>
          </cell>
          <cell r="M5575">
            <v>38307</v>
          </cell>
        </row>
        <row r="5576">
          <cell r="B5576" t="str">
            <v>NASAA Cash Settlement</v>
          </cell>
          <cell r="M5576">
            <v>38308</v>
          </cell>
        </row>
        <row r="5577">
          <cell r="B5577" t="str">
            <v>NASAA Cash Settlement</v>
          </cell>
          <cell r="M5577">
            <v>38309</v>
          </cell>
        </row>
        <row r="5578">
          <cell r="B5578" t="str">
            <v>NASAA Cash Settlement</v>
          </cell>
          <cell r="M5578">
            <v>38310</v>
          </cell>
        </row>
        <row r="5579">
          <cell r="B5579" t="str">
            <v>NASAA Cash Settlement</v>
          </cell>
          <cell r="M5579">
            <v>38313</v>
          </cell>
        </row>
        <row r="5580">
          <cell r="B5580" t="str">
            <v>NASAA Cash Settlement</v>
          </cell>
          <cell r="M5580">
            <v>38314</v>
          </cell>
        </row>
        <row r="5581">
          <cell r="B5581" t="str">
            <v>NASAA Cash Settlement</v>
          </cell>
          <cell r="M5581">
            <v>38315</v>
          </cell>
        </row>
        <row r="5582">
          <cell r="B5582" t="str">
            <v>NASAA Cash Settlement</v>
          </cell>
          <cell r="M5582">
            <v>38316</v>
          </cell>
        </row>
        <row r="5583">
          <cell r="B5583" t="str">
            <v>NASAA Cash Settlement</v>
          </cell>
          <cell r="M5583">
            <v>38317</v>
          </cell>
        </row>
        <row r="5584">
          <cell r="B5584" t="str">
            <v>NASAA Cash Settlement</v>
          </cell>
          <cell r="M5584">
            <v>38320</v>
          </cell>
        </row>
        <row r="5585">
          <cell r="B5585" t="str">
            <v>NASAA Cash Settlement</v>
          </cell>
          <cell r="M5585">
            <v>38321</v>
          </cell>
        </row>
        <row r="5586">
          <cell r="B5586" t="str">
            <v>NASAA Cash Settlement</v>
          </cell>
          <cell r="M5586">
            <v>38322</v>
          </cell>
        </row>
        <row r="5587">
          <cell r="B5587" t="str">
            <v>NASAA Cash Settlement</v>
          </cell>
          <cell r="M5587">
            <v>38323</v>
          </cell>
        </row>
        <row r="5588">
          <cell r="B5588" t="str">
            <v>NASAA Cash Settlement</v>
          </cell>
          <cell r="M5588">
            <v>38324</v>
          </cell>
        </row>
        <row r="5589">
          <cell r="B5589" t="str">
            <v>NASAA Cash Settlement</v>
          </cell>
          <cell r="M5589">
            <v>38327</v>
          </cell>
        </row>
        <row r="5590">
          <cell r="B5590" t="str">
            <v>NASAA Cash Settlement</v>
          </cell>
          <cell r="M5590">
            <v>38328</v>
          </cell>
        </row>
        <row r="5591">
          <cell r="B5591" t="str">
            <v>NASAA Cash Settlement</v>
          </cell>
          <cell r="M5591">
            <v>38329</v>
          </cell>
        </row>
        <row r="5592">
          <cell r="B5592" t="str">
            <v>NASAA Cash Settlement</v>
          </cell>
          <cell r="M5592">
            <v>38330</v>
          </cell>
        </row>
        <row r="5593">
          <cell r="B5593" t="str">
            <v>NASAA Cash Settlement</v>
          </cell>
          <cell r="M5593">
            <v>38331</v>
          </cell>
        </row>
        <row r="5594">
          <cell r="B5594" t="str">
            <v>NASAA Cash Settlement</v>
          </cell>
          <cell r="M5594">
            <v>38334</v>
          </cell>
        </row>
        <row r="5595">
          <cell r="B5595" t="str">
            <v>NASAA Cash Settlement</v>
          </cell>
          <cell r="M5595">
            <v>38335</v>
          </cell>
        </row>
        <row r="5596">
          <cell r="B5596" t="str">
            <v>NASAA Cash Settlement</v>
          </cell>
          <cell r="M5596">
            <v>38336</v>
          </cell>
        </row>
        <row r="5597">
          <cell r="B5597" t="str">
            <v>NASAA Cash Settlement</v>
          </cell>
          <cell r="M5597">
            <v>38337</v>
          </cell>
        </row>
        <row r="5598">
          <cell r="B5598" t="str">
            <v>NASAA Cash Settlement</v>
          </cell>
          <cell r="M5598">
            <v>38338</v>
          </cell>
        </row>
        <row r="5599">
          <cell r="B5599" t="str">
            <v>NASAA Cash Settlement</v>
          </cell>
          <cell r="M5599">
            <v>38341</v>
          </cell>
        </row>
        <row r="5600">
          <cell r="B5600" t="str">
            <v>NASAA Cash Settlement</v>
          </cell>
          <cell r="M5600">
            <v>38342</v>
          </cell>
        </row>
        <row r="5601">
          <cell r="B5601" t="str">
            <v>NASAA Cash Settlement</v>
          </cell>
          <cell r="M5601">
            <v>38343</v>
          </cell>
        </row>
        <row r="5602">
          <cell r="B5602" t="str">
            <v>NASAA Cash Settlement</v>
          </cell>
          <cell r="M5602">
            <v>38344</v>
          </cell>
        </row>
        <row r="5603">
          <cell r="B5603" t="str">
            <v>NASAA Cash Settlement</v>
          </cell>
          <cell r="M5603">
            <v>38345</v>
          </cell>
        </row>
        <row r="5604">
          <cell r="B5604" t="str">
            <v>NASAA Cash Settlement</v>
          </cell>
          <cell r="M5604">
            <v>38350</v>
          </cell>
        </row>
        <row r="5605">
          <cell r="B5605" t="str">
            <v>NASAA Cash Settlement</v>
          </cell>
          <cell r="M5605">
            <v>38351</v>
          </cell>
        </row>
        <row r="5606">
          <cell r="B5606" t="str">
            <v>NASAA Cash Settlement</v>
          </cell>
          <cell r="M5606">
            <v>38352</v>
          </cell>
        </row>
        <row r="5607">
          <cell r="B5607" t="str">
            <v xml:space="preserve">NASAAC 3 MO. FIX </v>
          </cell>
          <cell r="M5607">
            <v>37774</v>
          </cell>
        </row>
        <row r="5608">
          <cell r="B5608" t="str">
            <v xml:space="preserve">NASAAC 3 MO. FIX </v>
          </cell>
          <cell r="M5608">
            <v>37775</v>
          </cell>
        </row>
        <row r="5609">
          <cell r="B5609" t="str">
            <v xml:space="preserve">NASAAC 3 MO. FIX </v>
          </cell>
          <cell r="M5609">
            <v>37776</v>
          </cell>
        </row>
        <row r="5610">
          <cell r="B5610" t="str">
            <v xml:space="preserve">NASAAC 3 MO. FIX </v>
          </cell>
          <cell r="M5610">
            <v>37777</v>
          </cell>
        </row>
        <row r="5611">
          <cell r="B5611" t="str">
            <v xml:space="preserve">NASAAC 3 MO. FIX </v>
          </cell>
          <cell r="M5611">
            <v>37778</v>
          </cell>
        </row>
        <row r="5612">
          <cell r="B5612" t="str">
            <v xml:space="preserve">NASAAC 3 MO. FIX </v>
          </cell>
          <cell r="M5612">
            <v>37781</v>
          </cell>
        </row>
        <row r="5613">
          <cell r="B5613" t="str">
            <v xml:space="preserve">NASAAC 3 MO. FIX </v>
          </cell>
          <cell r="M5613">
            <v>37782</v>
          </cell>
        </row>
        <row r="5614">
          <cell r="B5614" t="str">
            <v xml:space="preserve">NASAAC 3 MO. FIX </v>
          </cell>
          <cell r="M5614">
            <v>37783</v>
          </cell>
        </row>
        <row r="5615">
          <cell r="B5615" t="str">
            <v xml:space="preserve">NASAAC 3 MO. FIX </v>
          </cell>
          <cell r="M5615">
            <v>37784</v>
          </cell>
        </row>
        <row r="5616">
          <cell r="B5616" t="str">
            <v xml:space="preserve">NASAAC 3 MO. FIX </v>
          </cell>
          <cell r="M5616">
            <v>37785</v>
          </cell>
        </row>
        <row r="5617">
          <cell r="B5617" t="str">
            <v xml:space="preserve">NASAAC 3 MO. FIX </v>
          </cell>
          <cell r="M5617">
            <v>37788</v>
          </cell>
        </row>
        <row r="5618">
          <cell r="B5618" t="str">
            <v xml:space="preserve">NASAAC 3 MO. FIX </v>
          </cell>
          <cell r="M5618">
            <v>37789</v>
          </cell>
        </row>
        <row r="5619">
          <cell r="B5619" t="str">
            <v xml:space="preserve">NASAAC 3 MO. FIX </v>
          </cell>
          <cell r="M5619">
            <v>37790</v>
          </cell>
        </row>
        <row r="5620">
          <cell r="B5620" t="str">
            <v xml:space="preserve">NASAAC 3 MO. FIX </v>
          </cell>
          <cell r="M5620">
            <v>37791</v>
          </cell>
        </row>
        <row r="5621">
          <cell r="B5621" t="str">
            <v xml:space="preserve">NASAAC 3 MO. FIX </v>
          </cell>
          <cell r="M5621">
            <v>37792</v>
          </cell>
        </row>
        <row r="5622">
          <cell r="B5622" t="str">
            <v xml:space="preserve">NASAAC 3 MO. FIX </v>
          </cell>
          <cell r="M5622">
            <v>37795</v>
          </cell>
        </row>
        <row r="5623">
          <cell r="B5623" t="str">
            <v xml:space="preserve">NASAAC 3 MO. FIX </v>
          </cell>
          <cell r="M5623">
            <v>37796</v>
          </cell>
        </row>
        <row r="5624">
          <cell r="B5624" t="str">
            <v xml:space="preserve">NASAAC 3 MO. FIX </v>
          </cell>
          <cell r="M5624">
            <v>37797</v>
          </cell>
        </row>
        <row r="5625">
          <cell r="B5625" t="str">
            <v xml:space="preserve">NASAAC 3 MO. FIX </v>
          </cell>
          <cell r="M5625">
            <v>37798</v>
          </cell>
        </row>
        <row r="5626">
          <cell r="B5626" t="str">
            <v xml:space="preserve">NASAAC 3 MO. FIX </v>
          </cell>
          <cell r="M5626">
            <v>37799</v>
          </cell>
        </row>
        <row r="5627">
          <cell r="B5627" t="str">
            <v xml:space="preserve">NASAAC 3 MO. FIX </v>
          </cell>
          <cell r="M5627">
            <v>37802</v>
          </cell>
        </row>
        <row r="5628">
          <cell r="B5628" t="str">
            <v xml:space="preserve">NASAAC 3 MO. FIX </v>
          </cell>
          <cell r="M5628">
            <v>37803</v>
          </cell>
        </row>
        <row r="5629">
          <cell r="B5629" t="str">
            <v xml:space="preserve">NASAAC 3 MO. FIX </v>
          </cell>
          <cell r="M5629">
            <v>37804</v>
          </cell>
        </row>
        <row r="5630">
          <cell r="B5630" t="str">
            <v xml:space="preserve">NASAAC 3 MO. FIX </v>
          </cell>
          <cell r="M5630">
            <v>37805</v>
          </cell>
        </row>
        <row r="5631">
          <cell r="B5631" t="str">
            <v xml:space="preserve">NASAAC 3 MO. FIX </v>
          </cell>
          <cell r="M5631">
            <v>37806</v>
          </cell>
        </row>
        <row r="5632">
          <cell r="B5632" t="str">
            <v xml:space="preserve">NASAAC 3 MO. FIX </v>
          </cell>
          <cell r="M5632">
            <v>37809</v>
          </cell>
        </row>
        <row r="5633">
          <cell r="B5633" t="str">
            <v xml:space="preserve">NASAAC 3 MO. FIX </v>
          </cell>
          <cell r="M5633">
            <v>37810</v>
          </cell>
        </row>
        <row r="5634">
          <cell r="B5634" t="str">
            <v xml:space="preserve">NASAAC 3 MO. FIX </v>
          </cell>
          <cell r="M5634">
            <v>37811</v>
          </cell>
        </row>
        <row r="5635">
          <cell r="B5635" t="str">
            <v xml:space="preserve">NASAAC 3 MO. FIX </v>
          </cell>
          <cell r="M5635">
            <v>37812</v>
          </cell>
        </row>
        <row r="5636">
          <cell r="B5636" t="str">
            <v xml:space="preserve">NASAAC 3 MO. FIX </v>
          </cell>
          <cell r="M5636">
            <v>37813</v>
          </cell>
        </row>
        <row r="5637">
          <cell r="B5637" t="str">
            <v xml:space="preserve">NASAAC 3 MO. FIX </v>
          </cell>
          <cell r="M5637">
            <v>37816</v>
          </cell>
        </row>
        <row r="5638">
          <cell r="B5638" t="str">
            <v xml:space="preserve">NASAAC 3 MO. FIX </v>
          </cell>
          <cell r="M5638">
            <v>37817</v>
          </cell>
        </row>
        <row r="5639">
          <cell r="B5639" t="str">
            <v xml:space="preserve">NASAAC 3 MO. FIX </v>
          </cell>
          <cell r="M5639">
            <v>37818</v>
          </cell>
        </row>
        <row r="5640">
          <cell r="B5640" t="str">
            <v xml:space="preserve">NASAAC 3 MO. FIX </v>
          </cell>
          <cell r="M5640">
            <v>37819</v>
          </cell>
        </row>
        <row r="5641">
          <cell r="B5641" t="str">
            <v xml:space="preserve">NASAAC 3 MO. FIX </v>
          </cell>
          <cell r="M5641">
            <v>37820</v>
          </cell>
        </row>
        <row r="5642">
          <cell r="B5642" t="str">
            <v xml:space="preserve">NASAAC 3 MO. FIX </v>
          </cell>
          <cell r="M5642">
            <v>37823</v>
          </cell>
        </row>
        <row r="5643">
          <cell r="B5643" t="str">
            <v xml:space="preserve">NASAAC 3 MO. FIX </v>
          </cell>
          <cell r="M5643">
            <v>37824</v>
          </cell>
        </row>
        <row r="5644">
          <cell r="B5644" t="str">
            <v xml:space="preserve">NASAAC 3 MO. FIX </v>
          </cell>
          <cell r="M5644">
            <v>37825</v>
          </cell>
        </row>
        <row r="5645">
          <cell r="B5645" t="str">
            <v xml:space="preserve">NASAAC 3 MO. FIX </v>
          </cell>
          <cell r="M5645">
            <v>37826</v>
          </cell>
        </row>
        <row r="5646">
          <cell r="B5646" t="str">
            <v xml:space="preserve">NASAAC 3 MO. FIX </v>
          </cell>
          <cell r="M5646">
            <v>37827</v>
          </cell>
        </row>
        <row r="5647">
          <cell r="B5647" t="str">
            <v xml:space="preserve">NASAAC 3 MO. FIX </v>
          </cell>
          <cell r="M5647">
            <v>37830</v>
          </cell>
        </row>
        <row r="5648">
          <cell r="B5648" t="str">
            <v xml:space="preserve">NASAAC 3 MO. FIX </v>
          </cell>
          <cell r="M5648">
            <v>37831</v>
          </cell>
        </row>
        <row r="5649">
          <cell r="B5649" t="str">
            <v xml:space="preserve">NASAAC 3 MO. FIX </v>
          </cell>
          <cell r="M5649">
            <v>37832</v>
          </cell>
        </row>
        <row r="5650">
          <cell r="B5650" t="str">
            <v xml:space="preserve">NASAAC 3 MO. FIX </v>
          </cell>
          <cell r="M5650">
            <v>37833</v>
          </cell>
        </row>
        <row r="5651">
          <cell r="B5651" t="str">
            <v xml:space="preserve">NASAAC 3 MO. FIX </v>
          </cell>
          <cell r="M5651">
            <v>37834</v>
          </cell>
        </row>
        <row r="5652">
          <cell r="B5652" t="str">
            <v xml:space="preserve">NASAAC 3 MO. FIX </v>
          </cell>
          <cell r="M5652">
            <v>37837</v>
          </cell>
        </row>
        <row r="5653">
          <cell r="B5653" t="str">
            <v xml:space="preserve">NASAAC 3 MO. FIX </v>
          </cell>
          <cell r="M5653">
            <v>37838</v>
          </cell>
        </row>
        <row r="5654">
          <cell r="B5654" t="str">
            <v xml:space="preserve">NASAAC 3 MO. FIX </v>
          </cell>
          <cell r="M5654">
            <v>37839</v>
          </cell>
        </row>
        <row r="5655">
          <cell r="B5655" t="str">
            <v xml:space="preserve">NASAAC 3 MO. FIX </v>
          </cell>
          <cell r="M5655">
            <v>37840</v>
          </cell>
        </row>
        <row r="5656">
          <cell r="B5656" t="str">
            <v xml:space="preserve">NASAAC 3 MO. FIX </v>
          </cell>
          <cell r="M5656">
            <v>37841</v>
          </cell>
        </row>
        <row r="5657">
          <cell r="B5657" t="str">
            <v xml:space="preserve">NASAAC 3 MO. FIX </v>
          </cell>
          <cell r="M5657">
            <v>37844</v>
          </cell>
        </row>
        <row r="5658">
          <cell r="B5658" t="str">
            <v xml:space="preserve">NASAAC 3 MO. FIX </v>
          </cell>
          <cell r="M5658">
            <v>37845</v>
          </cell>
        </row>
        <row r="5659">
          <cell r="B5659" t="str">
            <v xml:space="preserve">NASAAC 3 MO. FIX </v>
          </cell>
          <cell r="M5659">
            <v>37846</v>
          </cell>
        </row>
        <row r="5660">
          <cell r="B5660" t="str">
            <v xml:space="preserve">NASAAC 3 MO. FIX </v>
          </cell>
          <cell r="M5660">
            <v>37847</v>
          </cell>
        </row>
        <row r="5661">
          <cell r="B5661" t="str">
            <v xml:space="preserve">NASAAC 3 MO. FIX </v>
          </cell>
          <cell r="M5661">
            <v>37848</v>
          </cell>
        </row>
        <row r="5662">
          <cell r="B5662" t="str">
            <v xml:space="preserve">NASAAC 3 MO. FIX </v>
          </cell>
          <cell r="M5662">
            <v>37851</v>
          </cell>
        </row>
        <row r="5663">
          <cell r="B5663" t="str">
            <v xml:space="preserve">NASAAC 3 MO. FIX </v>
          </cell>
          <cell r="M5663">
            <v>37852</v>
          </cell>
        </row>
        <row r="5664">
          <cell r="B5664" t="str">
            <v xml:space="preserve">NASAAC 3 MO. FIX </v>
          </cell>
          <cell r="M5664">
            <v>37853</v>
          </cell>
        </row>
        <row r="5665">
          <cell r="B5665" t="str">
            <v xml:space="preserve">NASAAC 3 MO. FIX </v>
          </cell>
          <cell r="M5665">
            <v>37854</v>
          </cell>
        </row>
        <row r="5666">
          <cell r="B5666" t="str">
            <v xml:space="preserve">NASAAC 3 MO. FIX </v>
          </cell>
          <cell r="M5666">
            <v>37855</v>
          </cell>
        </row>
        <row r="5667">
          <cell r="B5667" t="str">
            <v xml:space="preserve">NASAAC 3 MO. FIX </v>
          </cell>
          <cell r="M5667">
            <v>37859</v>
          </cell>
        </row>
        <row r="5668">
          <cell r="B5668" t="str">
            <v xml:space="preserve">NASAAC 3 MO. FIX </v>
          </cell>
          <cell r="M5668">
            <v>37860</v>
          </cell>
        </row>
        <row r="5669">
          <cell r="B5669" t="str">
            <v xml:space="preserve">NASAAC 3 MO. FIX </v>
          </cell>
          <cell r="M5669">
            <v>37861</v>
          </cell>
        </row>
        <row r="5670">
          <cell r="B5670" t="str">
            <v xml:space="preserve">NASAAC 3 MO. FIX </v>
          </cell>
          <cell r="M5670">
            <v>37865</v>
          </cell>
        </row>
        <row r="5671">
          <cell r="B5671" t="str">
            <v xml:space="preserve">NASAAC 3 MO. FIX </v>
          </cell>
          <cell r="M5671">
            <v>37866</v>
          </cell>
        </row>
        <row r="5672">
          <cell r="B5672" t="str">
            <v xml:space="preserve">NASAAC 3 MO. FIX </v>
          </cell>
          <cell r="M5672">
            <v>37867</v>
          </cell>
        </row>
        <row r="5673">
          <cell r="B5673" t="str">
            <v xml:space="preserve">NASAAC 3 MO. FIX </v>
          </cell>
          <cell r="M5673">
            <v>37868</v>
          </cell>
        </row>
        <row r="5674">
          <cell r="B5674" t="str">
            <v xml:space="preserve">NASAAC 3 MO. FIX </v>
          </cell>
          <cell r="M5674">
            <v>37869</v>
          </cell>
        </row>
        <row r="5675">
          <cell r="B5675" t="str">
            <v xml:space="preserve">NASAAC 3 MO. FIX </v>
          </cell>
          <cell r="M5675">
            <v>37872</v>
          </cell>
        </row>
        <row r="5676">
          <cell r="B5676" t="str">
            <v xml:space="preserve">NASAAC 3 MO. FIX </v>
          </cell>
          <cell r="M5676">
            <v>37873</v>
          </cell>
        </row>
        <row r="5677">
          <cell r="B5677" t="str">
            <v xml:space="preserve">NASAAC 3 MO. FIX </v>
          </cell>
          <cell r="M5677">
            <v>37874</v>
          </cell>
        </row>
        <row r="5678">
          <cell r="B5678" t="str">
            <v xml:space="preserve">NASAAC 3 MO. FIX </v>
          </cell>
          <cell r="M5678">
            <v>37875</v>
          </cell>
        </row>
        <row r="5679">
          <cell r="B5679" t="str">
            <v xml:space="preserve">NASAAC 3 MO. FIX </v>
          </cell>
          <cell r="M5679">
            <v>37876</v>
          </cell>
        </row>
        <row r="5680">
          <cell r="B5680" t="str">
            <v xml:space="preserve">NASAAC 3 MO. FIX </v>
          </cell>
          <cell r="M5680">
            <v>37879</v>
          </cell>
        </row>
        <row r="5681">
          <cell r="B5681" t="str">
            <v xml:space="preserve">NASAAC 3 MO. FIX </v>
          </cell>
          <cell r="M5681">
            <v>37880</v>
          </cell>
        </row>
        <row r="5682">
          <cell r="B5682" t="str">
            <v xml:space="preserve">NASAAC 3 MO. FIX </v>
          </cell>
          <cell r="M5682">
            <v>37881</v>
          </cell>
        </row>
        <row r="5683">
          <cell r="B5683" t="str">
            <v xml:space="preserve">NASAAC 3 MO. FIX </v>
          </cell>
          <cell r="M5683">
            <v>37882</v>
          </cell>
        </row>
        <row r="5684">
          <cell r="B5684" t="str">
            <v xml:space="preserve">NASAAC 3 MO. FIX </v>
          </cell>
          <cell r="M5684">
            <v>37883</v>
          </cell>
        </row>
        <row r="5685">
          <cell r="B5685" t="str">
            <v xml:space="preserve">NASAAC 3 MO. FIX </v>
          </cell>
          <cell r="M5685">
            <v>37886</v>
          </cell>
        </row>
        <row r="5686">
          <cell r="B5686" t="str">
            <v xml:space="preserve">NASAAC 3 MO. FIX </v>
          </cell>
          <cell r="M5686">
            <v>37887</v>
          </cell>
        </row>
        <row r="5687">
          <cell r="B5687" t="str">
            <v xml:space="preserve">NASAAC 3 MO. FIX </v>
          </cell>
          <cell r="M5687">
            <v>37888</v>
          </cell>
        </row>
        <row r="5688">
          <cell r="B5688" t="str">
            <v xml:space="preserve">NASAAC 3 MO. FIX </v>
          </cell>
          <cell r="M5688">
            <v>37889</v>
          </cell>
        </row>
        <row r="5689">
          <cell r="B5689" t="str">
            <v xml:space="preserve">NASAAC 3 MO. FIX </v>
          </cell>
          <cell r="M5689">
            <v>37890</v>
          </cell>
        </row>
        <row r="5690">
          <cell r="B5690" t="str">
            <v xml:space="preserve">NASAAC 3 MO. FIX </v>
          </cell>
          <cell r="M5690">
            <v>37893</v>
          </cell>
        </row>
        <row r="5691">
          <cell r="B5691" t="str">
            <v xml:space="preserve">NASAAC 3 MO. FIX </v>
          </cell>
          <cell r="M5691">
            <v>37894</v>
          </cell>
        </row>
        <row r="5692">
          <cell r="B5692" t="str">
            <v xml:space="preserve">NASAAC 3 MO. FIX </v>
          </cell>
          <cell r="M5692">
            <v>37895</v>
          </cell>
        </row>
        <row r="5693">
          <cell r="B5693" t="str">
            <v xml:space="preserve">NASAAC 3 MO. FIX </v>
          </cell>
          <cell r="M5693">
            <v>37896</v>
          </cell>
        </row>
        <row r="5694">
          <cell r="B5694" t="str">
            <v xml:space="preserve">NASAAC 3 MO. FIX </v>
          </cell>
          <cell r="M5694">
            <v>37897</v>
          </cell>
        </row>
        <row r="5695">
          <cell r="B5695" t="str">
            <v xml:space="preserve">NASAAC 3 MO. FIX </v>
          </cell>
          <cell r="M5695">
            <v>37900</v>
          </cell>
        </row>
        <row r="5696">
          <cell r="B5696" t="str">
            <v xml:space="preserve">NASAAC 3 MO. FIX </v>
          </cell>
          <cell r="M5696">
            <v>37901</v>
          </cell>
        </row>
        <row r="5697">
          <cell r="B5697" t="str">
            <v xml:space="preserve">NASAAC 3 MO. FIX </v>
          </cell>
          <cell r="M5697">
            <v>37902</v>
          </cell>
        </row>
        <row r="5698">
          <cell r="B5698" t="str">
            <v xml:space="preserve">NASAAC 3 MO. FIX </v>
          </cell>
          <cell r="M5698">
            <v>37903</v>
          </cell>
        </row>
        <row r="5699">
          <cell r="B5699" t="str">
            <v xml:space="preserve">NASAAC 3 MO. FIX </v>
          </cell>
          <cell r="M5699">
            <v>37904</v>
          </cell>
        </row>
        <row r="5700">
          <cell r="B5700" t="str">
            <v xml:space="preserve">NASAAC 3 MO. FIX </v>
          </cell>
          <cell r="M5700">
            <v>37907</v>
          </cell>
        </row>
        <row r="5701">
          <cell r="B5701" t="str">
            <v xml:space="preserve">NASAAC 3 MO. FIX </v>
          </cell>
          <cell r="M5701">
            <v>37908</v>
          </cell>
        </row>
        <row r="5702">
          <cell r="B5702" t="str">
            <v xml:space="preserve">NASAAC 3 MO. FIX </v>
          </cell>
          <cell r="M5702">
            <v>37909</v>
          </cell>
        </row>
        <row r="5703">
          <cell r="B5703" t="str">
            <v xml:space="preserve">NASAAC 3 MO. FIX </v>
          </cell>
          <cell r="M5703">
            <v>37910</v>
          </cell>
        </row>
        <row r="5704">
          <cell r="B5704" t="str">
            <v xml:space="preserve">NASAAC 3 MO. FIX </v>
          </cell>
          <cell r="M5704">
            <v>37911</v>
          </cell>
        </row>
        <row r="5705">
          <cell r="B5705" t="str">
            <v xml:space="preserve">NASAAC 3 MO. FIX </v>
          </cell>
          <cell r="M5705">
            <v>37914</v>
          </cell>
        </row>
        <row r="5706">
          <cell r="B5706" t="str">
            <v xml:space="preserve">NASAAC 3 MO. FIX </v>
          </cell>
          <cell r="M5706">
            <v>37915</v>
          </cell>
        </row>
        <row r="5707">
          <cell r="B5707" t="str">
            <v xml:space="preserve">NASAAC 3 MO. FIX </v>
          </cell>
          <cell r="M5707">
            <v>37916</v>
          </cell>
        </row>
        <row r="5708">
          <cell r="B5708" t="str">
            <v xml:space="preserve">NASAAC 3 MO. FIX </v>
          </cell>
          <cell r="M5708">
            <v>37917</v>
          </cell>
        </row>
        <row r="5709">
          <cell r="B5709" t="str">
            <v xml:space="preserve">NASAAC 3 MO. FIX </v>
          </cell>
          <cell r="M5709">
            <v>37918</v>
          </cell>
        </row>
        <row r="5710">
          <cell r="B5710" t="str">
            <v xml:space="preserve">NASAAC 3 MO. FIX </v>
          </cell>
          <cell r="M5710">
            <v>37921</v>
          </cell>
        </row>
        <row r="5711">
          <cell r="B5711" t="str">
            <v xml:space="preserve">NASAAC 3 MO. FIX </v>
          </cell>
          <cell r="M5711">
            <v>37922</v>
          </cell>
        </row>
        <row r="5712">
          <cell r="B5712" t="str">
            <v xml:space="preserve">NASAAC 3 MO. FIX </v>
          </cell>
          <cell r="M5712">
            <v>37923</v>
          </cell>
        </row>
        <row r="5713">
          <cell r="B5713" t="str">
            <v xml:space="preserve">NASAAC 3 MO. FIX </v>
          </cell>
          <cell r="M5713">
            <v>37924</v>
          </cell>
        </row>
        <row r="5714">
          <cell r="B5714" t="str">
            <v xml:space="preserve">NASAAC 3 MO. FIX </v>
          </cell>
          <cell r="M5714">
            <v>37925</v>
          </cell>
        </row>
        <row r="5715">
          <cell r="B5715" t="str">
            <v xml:space="preserve">NASAAC 3 MO. FIX </v>
          </cell>
          <cell r="M5715">
            <v>37928</v>
          </cell>
        </row>
        <row r="5716">
          <cell r="B5716" t="str">
            <v xml:space="preserve">NASAAC 3 MO. FIX </v>
          </cell>
          <cell r="M5716">
            <v>37929</v>
          </cell>
        </row>
        <row r="5717">
          <cell r="B5717" t="str">
            <v xml:space="preserve">NASAAC 3 MO. FIX </v>
          </cell>
          <cell r="M5717">
            <v>37930</v>
          </cell>
        </row>
        <row r="5718">
          <cell r="B5718" t="str">
            <v xml:space="preserve">NASAAC 3 MO. FIX </v>
          </cell>
          <cell r="M5718">
            <v>37931</v>
          </cell>
        </row>
        <row r="5719">
          <cell r="B5719" t="str">
            <v xml:space="preserve">NASAAC 3 MO. FIX </v>
          </cell>
          <cell r="M5719">
            <v>37932</v>
          </cell>
        </row>
        <row r="5720">
          <cell r="B5720" t="str">
            <v xml:space="preserve">NASAAC 3 MO. FIX </v>
          </cell>
          <cell r="M5720">
            <v>37935</v>
          </cell>
        </row>
        <row r="5721">
          <cell r="B5721" t="str">
            <v xml:space="preserve">NASAAC 3 MO. FIX </v>
          </cell>
          <cell r="M5721">
            <v>37936</v>
          </cell>
        </row>
        <row r="5722">
          <cell r="B5722" t="str">
            <v xml:space="preserve">NASAAC 3 MO. FIX </v>
          </cell>
          <cell r="M5722">
            <v>37937</v>
          </cell>
        </row>
        <row r="5723">
          <cell r="B5723" t="str">
            <v xml:space="preserve">NASAAC 3 MO. FIX </v>
          </cell>
          <cell r="M5723">
            <v>37938</v>
          </cell>
        </row>
        <row r="5724">
          <cell r="B5724" t="str">
            <v xml:space="preserve">NASAAC 3 MO. FIX </v>
          </cell>
          <cell r="M5724">
            <v>37939</v>
          </cell>
        </row>
        <row r="5725">
          <cell r="B5725" t="str">
            <v xml:space="preserve">NASAAC 3 MO. FIX </v>
          </cell>
          <cell r="M5725">
            <v>37942</v>
          </cell>
        </row>
        <row r="5726">
          <cell r="B5726" t="str">
            <v xml:space="preserve">NASAAC 3 MO. FIX </v>
          </cell>
          <cell r="M5726">
            <v>37943</v>
          </cell>
        </row>
        <row r="5727">
          <cell r="B5727" t="str">
            <v xml:space="preserve">NASAAC 3 MO. FIX </v>
          </cell>
          <cell r="M5727">
            <v>37944</v>
          </cell>
        </row>
        <row r="5728">
          <cell r="B5728" t="str">
            <v xml:space="preserve">NASAAC 3 MO. FIX </v>
          </cell>
          <cell r="M5728">
            <v>37945</v>
          </cell>
        </row>
        <row r="5729">
          <cell r="B5729" t="str">
            <v xml:space="preserve">NASAAC 3 MO. FIX </v>
          </cell>
          <cell r="M5729">
            <v>37946</v>
          </cell>
        </row>
        <row r="5730">
          <cell r="B5730" t="str">
            <v xml:space="preserve">NASAAC 3 MO. FIX </v>
          </cell>
          <cell r="M5730">
            <v>37949</v>
          </cell>
        </row>
        <row r="5731">
          <cell r="B5731" t="str">
            <v xml:space="preserve">NASAAC 3 MO. FIX </v>
          </cell>
          <cell r="M5731">
            <v>37950</v>
          </cell>
        </row>
        <row r="5732">
          <cell r="B5732" t="str">
            <v xml:space="preserve">NASAAC 3 MO. FIX </v>
          </cell>
          <cell r="M5732">
            <v>37951</v>
          </cell>
        </row>
        <row r="5733">
          <cell r="B5733" t="str">
            <v xml:space="preserve">NASAAC 3 MO. FIX </v>
          </cell>
          <cell r="M5733">
            <v>37952</v>
          </cell>
        </row>
        <row r="5734">
          <cell r="B5734" t="str">
            <v xml:space="preserve">NASAAC 3 MO. FIX </v>
          </cell>
          <cell r="M5734">
            <v>37953</v>
          </cell>
        </row>
        <row r="5735">
          <cell r="B5735" t="str">
            <v xml:space="preserve">NASAAC 3 MO. FIX </v>
          </cell>
          <cell r="M5735">
            <v>37956</v>
          </cell>
        </row>
        <row r="5736">
          <cell r="B5736" t="str">
            <v xml:space="preserve">NASAAC 3 MO. FIX </v>
          </cell>
          <cell r="M5736">
            <v>37957</v>
          </cell>
        </row>
        <row r="5737">
          <cell r="B5737" t="str">
            <v xml:space="preserve">NASAAC 3 MO. FIX </v>
          </cell>
          <cell r="M5737">
            <v>37958</v>
          </cell>
        </row>
        <row r="5738">
          <cell r="B5738" t="str">
            <v xml:space="preserve">NASAAC 3 MO. FIX </v>
          </cell>
          <cell r="M5738">
            <v>37959</v>
          </cell>
        </row>
        <row r="5739">
          <cell r="B5739" t="str">
            <v xml:space="preserve">NASAAC 3 MO. FIX </v>
          </cell>
          <cell r="M5739">
            <v>37960</v>
          </cell>
        </row>
        <row r="5740">
          <cell r="B5740" t="str">
            <v xml:space="preserve">NASAAC 3 MO. FIX </v>
          </cell>
          <cell r="M5740">
            <v>37963</v>
          </cell>
        </row>
        <row r="5741">
          <cell r="B5741" t="str">
            <v xml:space="preserve">NASAAC 3 MO. FIX </v>
          </cell>
          <cell r="M5741">
            <v>37964</v>
          </cell>
        </row>
        <row r="5742">
          <cell r="B5742" t="str">
            <v xml:space="preserve">NASAAC 3 MO. FIX </v>
          </cell>
          <cell r="M5742">
            <v>37965</v>
          </cell>
        </row>
        <row r="5743">
          <cell r="B5743" t="str">
            <v xml:space="preserve">NASAAC 3 MO. FIX </v>
          </cell>
          <cell r="M5743">
            <v>37966</v>
          </cell>
        </row>
        <row r="5744">
          <cell r="B5744" t="str">
            <v xml:space="preserve">NASAAC 3 MO. FIX </v>
          </cell>
          <cell r="M5744">
            <v>37967</v>
          </cell>
        </row>
        <row r="5745">
          <cell r="B5745" t="str">
            <v xml:space="preserve">NASAAC 3 MO. FIX </v>
          </cell>
          <cell r="M5745">
            <v>37970</v>
          </cell>
        </row>
        <row r="5746">
          <cell r="B5746" t="str">
            <v xml:space="preserve">NASAAC 3 MO. FIX </v>
          </cell>
          <cell r="M5746">
            <v>37971</v>
          </cell>
        </row>
        <row r="5747">
          <cell r="B5747" t="str">
            <v xml:space="preserve">NASAAC 3 MO. FIX </v>
          </cell>
          <cell r="M5747">
            <v>37972</v>
          </cell>
        </row>
        <row r="5748">
          <cell r="B5748" t="str">
            <v xml:space="preserve">NASAAC 3 MO. FIX </v>
          </cell>
          <cell r="M5748">
            <v>37973</v>
          </cell>
        </row>
        <row r="5749">
          <cell r="B5749" t="str">
            <v xml:space="preserve">NASAAC 3 MO. FIX </v>
          </cell>
          <cell r="M5749">
            <v>37974</v>
          </cell>
        </row>
        <row r="5750">
          <cell r="B5750" t="str">
            <v xml:space="preserve">NASAAC 3 MO. FIX </v>
          </cell>
          <cell r="M5750">
            <v>37977</v>
          </cell>
        </row>
        <row r="5751">
          <cell r="B5751" t="str">
            <v xml:space="preserve">NASAAC 3 MO. FIX </v>
          </cell>
          <cell r="M5751">
            <v>37978</v>
          </cell>
        </row>
        <row r="5752">
          <cell r="B5752" t="str">
            <v xml:space="preserve">NASAAC 3 MO. FIX </v>
          </cell>
          <cell r="M5752">
            <v>37979</v>
          </cell>
        </row>
        <row r="5753">
          <cell r="B5753" t="str">
            <v xml:space="preserve">NASAAC 3 MO. FIX </v>
          </cell>
          <cell r="M5753">
            <v>37984</v>
          </cell>
        </row>
        <row r="5754">
          <cell r="B5754" t="str">
            <v xml:space="preserve">NASAAC 3 MO. FIX </v>
          </cell>
          <cell r="M5754">
            <v>37985</v>
          </cell>
        </row>
        <row r="5755">
          <cell r="B5755" t="str">
            <v xml:space="preserve">NASAAC 3 MO. FIX </v>
          </cell>
          <cell r="M5755">
            <v>37986</v>
          </cell>
        </row>
        <row r="5756">
          <cell r="B5756" t="str">
            <v xml:space="preserve">NASAAC 3 MO. FIX </v>
          </cell>
          <cell r="M5756">
            <v>37988</v>
          </cell>
        </row>
        <row r="5757">
          <cell r="B5757" t="str">
            <v xml:space="preserve">NASAAC 3 MO. FIX </v>
          </cell>
          <cell r="M5757">
            <v>37991</v>
          </cell>
        </row>
        <row r="5758">
          <cell r="B5758" t="str">
            <v xml:space="preserve">NASAAC 3 MO. FIX </v>
          </cell>
          <cell r="M5758">
            <v>37992</v>
          </cell>
        </row>
        <row r="5759">
          <cell r="B5759" t="str">
            <v xml:space="preserve">NASAAC 3 MO. FIX </v>
          </cell>
          <cell r="M5759">
            <v>37993</v>
          </cell>
        </row>
        <row r="5760">
          <cell r="B5760" t="str">
            <v xml:space="preserve">NASAAC 3 MO. FIX </v>
          </cell>
          <cell r="M5760">
            <v>37994</v>
          </cell>
        </row>
        <row r="5761">
          <cell r="B5761" t="str">
            <v xml:space="preserve">NASAAC 3 MO. FIX </v>
          </cell>
          <cell r="M5761">
            <v>37995</v>
          </cell>
        </row>
        <row r="5762">
          <cell r="B5762" t="str">
            <v xml:space="preserve">NASAAC 3 MO. FIX </v>
          </cell>
          <cell r="M5762">
            <v>37998</v>
          </cell>
        </row>
        <row r="5763">
          <cell r="B5763" t="str">
            <v xml:space="preserve">NASAAC 3 MO. FIX </v>
          </cell>
          <cell r="M5763">
            <v>37999</v>
          </cell>
        </row>
        <row r="5764">
          <cell r="B5764" t="str">
            <v xml:space="preserve">NASAAC 3 MO. FIX </v>
          </cell>
          <cell r="M5764">
            <v>38000</v>
          </cell>
        </row>
        <row r="5765">
          <cell r="B5765" t="str">
            <v xml:space="preserve">NASAAC 3 MO. FIX </v>
          </cell>
          <cell r="M5765">
            <v>38001</v>
          </cell>
        </row>
        <row r="5766">
          <cell r="B5766" t="str">
            <v xml:space="preserve">NASAAC 3 MO. FIX </v>
          </cell>
          <cell r="M5766">
            <v>38002</v>
          </cell>
        </row>
        <row r="5767">
          <cell r="B5767" t="str">
            <v xml:space="preserve">NASAAC 3 MO. FIX </v>
          </cell>
          <cell r="M5767">
            <v>38005</v>
          </cell>
        </row>
        <row r="5768">
          <cell r="B5768" t="str">
            <v xml:space="preserve">NASAAC 3 MO. FIX </v>
          </cell>
          <cell r="M5768">
            <v>38006</v>
          </cell>
        </row>
        <row r="5769">
          <cell r="B5769" t="str">
            <v xml:space="preserve">NASAAC 3 MO. FIX </v>
          </cell>
          <cell r="M5769">
            <v>38007</v>
          </cell>
        </row>
        <row r="5770">
          <cell r="B5770" t="str">
            <v xml:space="preserve">NASAAC 3 MO. FIX </v>
          </cell>
          <cell r="M5770">
            <v>38008</v>
          </cell>
        </row>
        <row r="5771">
          <cell r="B5771" t="str">
            <v xml:space="preserve">NASAAC 3 MO. FIX </v>
          </cell>
          <cell r="M5771">
            <v>38009</v>
          </cell>
        </row>
        <row r="5772">
          <cell r="B5772" t="str">
            <v xml:space="preserve">NASAAC 3 MO. FIX </v>
          </cell>
          <cell r="M5772">
            <v>38012</v>
          </cell>
        </row>
        <row r="5773">
          <cell r="B5773" t="str">
            <v xml:space="preserve">NASAAC 3 MO. FIX </v>
          </cell>
          <cell r="M5773">
            <v>38013</v>
          </cell>
        </row>
        <row r="5774">
          <cell r="B5774" t="str">
            <v xml:space="preserve">NASAAC 3 MO. FIX </v>
          </cell>
          <cell r="M5774">
            <v>38014</v>
          </cell>
        </row>
        <row r="5775">
          <cell r="B5775" t="str">
            <v xml:space="preserve">NASAAC 3 MO. FIX </v>
          </cell>
          <cell r="M5775">
            <v>38015</v>
          </cell>
        </row>
        <row r="5776">
          <cell r="B5776" t="str">
            <v xml:space="preserve">NASAAC 3 MO. FIX </v>
          </cell>
          <cell r="M5776">
            <v>38016</v>
          </cell>
        </row>
        <row r="5777">
          <cell r="B5777" t="str">
            <v xml:space="preserve">NASAAC 3 MO. FIX </v>
          </cell>
          <cell r="M5777">
            <v>38019</v>
          </cell>
        </row>
        <row r="5778">
          <cell r="B5778" t="str">
            <v xml:space="preserve">NASAAC 3 MO. FIX </v>
          </cell>
          <cell r="M5778">
            <v>38020</v>
          </cell>
        </row>
        <row r="5779">
          <cell r="B5779" t="str">
            <v xml:space="preserve">NASAAC 3 MO. FIX </v>
          </cell>
          <cell r="M5779">
            <v>38021</v>
          </cell>
        </row>
        <row r="5780">
          <cell r="B5780" t="str">
            <v xml:space="preserve">NASAAC 3 MO. FIX </v>
          </cell>
          <cell r="M5780">
            <v>38022</v>
          </cell>
        </row>
        <row r="5781">
          <cell r="B5781" t="str">
            <v xml:space="preserve">NASAAC 3 MO. FIX </v>
          </cell>
          <cell r="M5781">
            <v>38023</v>
          </cell>
        </row>
        <row r="5782">
          <cell r="B5782" t="str">
            <v xml:space="preserve">NASAAC 3 MO. FIX </v>
          </cell>
          <cell r="M5782">
            <v>38026</v>
          </cell>
        </row>
        <row r="5783">
          <cell r="B5783" t="str">
            <v xml:space="preserve">NASAAC 3 MO. FIX </v>
          </cell>
          <cell r="M5783">
            <v>38027</v>
          </cell>
        </row>
        <row r="5784">
          <cell r="B5784" t="str">
            <v xml:space="preserve">NASAAC 3 MO. FIX </v>
          </cell>
          <cell r="M5784">
            <v>38028</v>
          </cell>
        </row>
        <row r="5785">
          <cell r="B5785" t="str">
            <v xml:space="preserve">NASAAC 3 MO. FIX </v>
          </cell>
          <cell r="M5785">
            <v>38029</v>
          </cell>
        </row>
        <row r="5786">
          <cell r="B5786" t="str">
            <v xml:space="preserve">NASAAC 3 MO. FIX </v>
          </cell>
          <cell r="M5786">
            <v>38030</v>
          </cell>
        </row>
        <row r="5787">
          <cell r="B5787" t="str">
            <v xml:space="preserve">NASAAC 3 MO. FIX </v>
          </cell>
          <cell r="M5787">
            <v>38033</v>
          </cell>
        </row>
        <row r="5788">
          <cell r="B5788" t="str">
            <v xml:space="preserve">NASAAC 3 MO. FIX </v>
          </cell>
          <cell r="M5788">
            <v>38034</v>
          </cell>
        </row>
        <row r="5789">
          <cell r="B5789" t="str">
            <v xml:space="preserve">NASAAC 3 MO. FIX </v>
          </cell>
          <cell r="M5789">
            <v>38035</v>
          </cell>
        </row>
        <row r="5790">
          <cell r="B5790" t="str">
            <v xml:space="preserve">NASAAC 3 MO. FIX </v>
          </cell>
          <cell r="M5790">
            <v>38036</v>
          </cell>
        </row>
        <row r="5791">
          <cell r="B5791" t="str">
            <v xml:space="preserve">NASAAC 3 MO. FIX </v>
          </cell>
          <cell r="M5791">
            <v>38037</v>
          </cell>
        </row>
        <row r="5792">
          <cell r="B5792" t="str">
            <v xml:space="preserve">NASAAC 3 MO. FIX </v>
          </cell>
          <cell r="M5792">
            <v>38040</v>
          </cell>
        </row>
        <row r="5793">
          <cell r="B5793" t="str">
            <v xml:space="preserve">NASAAC 3 MO. FIX </v>
          </cell>
          <cell r="M5793">
            <v>38041</v>
          </cell>
        </row>
        <row r="5794">
          <cell r="B5794" t="str">
            <v xml:space="preserve">NASAAC 3 MO. FIX </v>
          </cell>
          <cell r="M5794">
            <v>38042</v>
          </cell>
        </row>
        <row r="5795">
          <cell r="B5795" t="str">
            <v xml:space="preserve">NASAAC 3 MO. FIX </v>
          </cell>
          <cell r="M5795">
            <v>38043</v>
          </cell>
        </row>
        <row r="5796">
          <cell r="B5796" t="str">
            <v xml:space="preserve">NASAAC 3 MO. FIX </v>
          </cell>
          <cell r="M5796">
            <v>38044</v>
          </cell>
        </row>
        <row r="5797">
          <cell r="B5797" t="str">
            <v xml:space="preserve">NASAAC 3 MO. FIX </v>
          </cell>
          <cell r="M5797">
            <v>38047</v>
          </cell>
        </row>
        <row r="5798">
          <cell r="B5798" t="str">
            <v xml:space="preserve">NASAAC 3 MO. FIX </v>
          </cell>
          <cell r="M5798">
            <v>38048</v>
          </cell>
        </row>
        <row r="5799">
          <cell r="B5799" t="str">
            <v xml:space="preserve">NASAAC 3 MO. FIX </v>
          </cell>
          <cell r="M5799">
            <v>38049</v>
          </cell>
        </row>
        <row r="5800">
          <cell r="B5800" t="str">
            <v xml:space="preserve">NASAAC 3 MO. FIX </v>
          </cell>
          <cell r="M5800">
            <v>38050</v>
          </cell>
        </row>
        <row r="5801">
          <cell r="B5801" t="str">
            <v xml:space="preserve">NASAAC 3 MO. FIX </v>
          </cell>
          <cell r="M5801">
            <v>38051</v>
          </cell>
        </row>
        <row r="5802">
          <cell r="B5802" t="str">
            <v xml:space="preserve">NASAAC 3 MO. FIX </v>
          </cell>
          <cell r="M5802">
            <v>38054</v>
          </cell>
        </row>
        <row r="5803">
          <cell r="B5803" t="str">
            <v xml:space="preserve">NASAAC 3 MO. FIX </v>
          </cell>
          <cell r="M5803">
            <v>38055</v>
          </cell>
        </row>
        <row r="5804">
          <cell r="B5804" t="str">
            <v xml:space="preserve">NASAAC 3 MO. FIX </v>
          </cell>
          <cell r="M5804">
            <v>38056</v>
          </cell>
        </row>
        <row r="5805">
          <cell r="B5805" t="str">
            <v xml:space="preserve">NASAAC 3 MO. FIX </v>
          </cell>
          <cell r="M5805">
            <v>38057</v>
          </cell>
        </row>
        <row r="5806">
          <cell r="B5806" t="str">
            <v xml:space="preserve">NASAAC 3 MO. FIX </v>
          </cell>
          <cell r="M5806">
            <v>38058</v>
          </cell>
        </row>
        <row r="5807">
          <cell r="B5807" t="str">
            <v xml:space="preserve">NASAAC 3 MO. FIX </v>
          </cell>
          <cell r="M5807">
            <v>38061</v>
          </cell>
        </row>
        <row r="5808">
          <cell r="B5808" t="str">
            <v xml:space="preserve">NASAAC 3 MO. FIX </v>
          </cell>
          <cell r="M5808">
            <v>38062</v>
          </cell>
        </row>
        <row r="5809">
          <cell r="B5809" t="str">
            <v xml:space="preserve">NASAAC 3 MO. FIX </v>
          </cell>
          <cell r="M5809">
            <v>38063</v>
          </cell>
        </row>
        <row r="5810">
          <cell r="B5810" t="str">
            <v xml:space="preserve">NASAAC 3 MO. FIX </v>
          </cell>
          <cell r="M5810">
            <v>38064</v>
          </cell>
        </row>
        <row r="5811">
          <cell r="B5811" t="str">
            <v xml:space="preserve">NASAAC 3 MO. FIX </v>
          </cell>
          <cell r="M5811">
            <v>38065</v>
          </cell>
        </row>
        <row r="5812">
          <cell r="B5812" t="str">
            <v xml:space="preserve">NASAAC 3 MO. FIX </v>
          </cell>
          <cell r="M5812">
            <v>38068</v>
          </cell>
        </row>
        <row r="5813">
          <cell r="B5813" t="str">
            <v xml:space="preserve">NASAAC 3 MO. FIX </v>
          </cell>
          <cell r="M5813">
            <v>38069</v>
          </cell>
        </row>
        <row r="5814">
          <cell r="B5814" t="str">
            <v xml:space="preserve">NASAAC 3 MO. FIX </v>
          </cell>
          <cell r="M5814">
            <v>38070</v>
          </cell>
        </row>
        <row r="5815">
          <cell r="B5815" t="str">
            <v xml:space="preserve">NASAAC 3 MO. FIX </v>
          </cell>
          <cell r="M5815">
            <v>38071</v>
          </cell>
        </row>
        <row r="5816">
          <cell r="B5816" t="str">
            <v xml:space="preserve">NASAAC 3 MO. FIX </v>
          </cell>
          <cell r="M5816">
            <v>38072</v>
          </cell>
        </row>
        <row r="5817">
          <cell r="B5817" t="str">
            <v xml:space="preserve">NASAAC 3 MO. FIX </v>
          </cell>
          <cell r="M5817">
            <v>38075</v>
          </cell>
        </row>
        <row r="5818">
          <cell r="B5818" t="str">
            <v xml:space="preserve">NASAAC 3 MO. FIX </v>
          </cell>
          <cell r="M5818">
            <v>38076</v>
          </cell>
        </row>
        <row r="5819">
          <cell r="B5819" t="str">
            <v xml:space="preserve">NASAAC 3 MO. FIX </v>
          </cell>
          <cell r="M5819">
            <v>38077</v>
          </cell>
        </row>
        <row r="5820">
          <cell r="B5820" t="str">
            <v xml:space="preserve">NASAAC 3 MO. FIX </v>
          </cell>
          <cell r="M5820">
            <v>38078</v>
          </cell>
        </row>
        <row r="5821">
          <cell r="B5821" t="str">
            <v xml:space="preserve">NASAAC 3 MO. FIX </v>
          </cell>
          <cell r="M5821">
            <v>38079</v>
          </cell>
        </row>
        <row r="5822">
          <cell r="B5822" t="str">
            <v xml:space="preserve">NASAAC 3 MO. FIX </v>
          </cell>
          <cell r="M5822">
            <v>38082</v>
          </cell>
        </row>
        <row r="5823">
          <cell r="B5823" t="str">
            <v xml:space="preserve">NASAAC 3 MO. FIX </v>
          </cell>
          <cell r="M5823">
            <v>38083</v>
          </cell>
        </row>
        <row r="5824">
          <cell r="B5824" t="str">
            <v xml:space="preserve">NASAAC 3 MO. FIX </v>
          </cell>
          <cell r="M5824">
            <v>38084</v>
          </cell>
        </row>
        <row r="5825">
          <cell r="B5825" t="str">
            <v xml:space="preserve">NASAAC 3 MO. FIX </v>
          </cell>
          <cell r="M5825">
            <v>38085</v>
          </cell>
        </row>
        <row r="5826">
          <cell r="B5826" t="str">
            <v xml:space="preserve">NASAAC 3 MO. FIX </v>
          </cell>
          <cell r="M5826">
            <v>38090</v>
          </cell>
        </row>
        <row r="5827">
          <cell r="B5827" t="str">
            <v xml:space="preserve">NASAAC 3 MO. FIX </v>
          </cell>
          <cell r="M5827">
            <v>38091</v>
          </cell>
        </row>
        <row r="5828">
          <cell r="B5828" t="str">
            <v xml:space="preserve">NASAAC 3 MO. FIX </v>
          </cell>
          <cell r="M5828">
            <v>38092</v>
          </cell>
        </row>
        <row r="5829">
          <cell r="B5829" t="str">
            <v xml:space="preserve">NASAAC 3 MO. FIX </v>
          </cell>
          <cell r="M5829">
            <v>38093</v>
          </cell>
        </row>
        <row r="5830">
          <cell r="B5830" t="str">
            <v xml:space="preserve">NASAAC 3 MO. FIX </v>
          </cell>
          <cell r="M5830">
            <v>38096</v>
          </cell>
        </row>
        <row r="5831">
          <cell r="B5831" t="str">
            <v xml:space="preserve">NASAAC 3 MO. FIX </v>
          </cell>
          <cell r="M5831">
            <v>38097</v>
          </cell>
        </row>
        <row r="5832">
          <cell r="B5832" t="str">
            <v xml:space="preserve">NASAAC 3 MO. FIX </v>
          </cell>
          <cell r="M5832">
            <v>38098</v>
          </cell>
        </row>
        <row r="5833">
          <cell r="B5833" t="str">
            <v xml:space="preserve">NASAAC 3 MO. FIX </v>
          </cell>
          <cell r="M5833">
            <v>38099</v>
          </cell>
        </row>
        <row r="5834">
          <cell r="B5834" t="str">
            <v xml:space="preserve">NASAAC 3 MO. FIX </v>
          </cell>
          <cell r="M5834">
            <v>38100</v>
          </cell>
        </row>
        <row r="5835">
          <cell r="B5835" t="str">
            <v xml:space="preserve">NASAAC 3 MO. FIX </v>
          </cell>
          <cell r="M5835">
            <v>38103</v>
          </cell>
        </row>
        <row r="5836">
          <cell r="B5836" t="str">
            <v xml:space="preserve">NASAAC 3 MO. FIX </v>
          </cell>
          <cell r="M5836">
            <v>38104</v>
          </cell>
        </row>
        <row r="5837">
          <cell r="B5837" t="str">
            <v xml:space="preserve">NASAAC 3 MO. FIX </v>
          </cell>
          <cell r="M5837">
            <v>38105</v>
          </cell>
        </row>
        <row r="5838">
          <cell r="B5838" t="str">
            <v xml:space="preserve">NASAAC 3 MO. FIX </v>
          </cell>
          <cell r="M5838">
            <v>38106</v>
          </cell>
        </row>
        <row r="5839">
          <cell r="B5839" t="str">
            <v xml:space="preserve">NASAAC 3 MO. FIX </v>
          </cell>
          <cell r="M5839">
            <v>38107</v>
          </cell>
        </row>
        <row r="5840">
          <cell r="B5840" t="str">
            <v xml:space="preserve">NASAAC 3 MO. FIX </v>
          </cell>
          <cell r="M5840">
            <v>38111</v>
          </cell>
        </row>
        <row r="5841">
          <cell r="B5841" t="str">
            <v xml:space="preserve">NASAAC 3 MO. FIX </v>
          </cell>
          <cell r="M5841">
            <v>38112</v>
          </cell>
        </row>
        <row r="5842">
          <cell r="B5842" t="str">
            <v xml:space="preserve">NASAAC 3 MO. FIX </v>
          </cell>
          <cell r="M5842">
            <v>38113</v>
          </cell>
        </row>
        <row r="5843">
          <cell r="B5843" t="str">
            <v xml:space="preserve">NASAAC 3 MO. FIX </v>
          </cell>
          <cell r="M5843">
            <v>38114</v>
          </cell>
        </row>
        <row r="5844">
          <cell r="B5844" t="str">
            <v xml:space="preserve">NASAAC 3 MO. FIX </v>
          </cell>
          <cell r="M5844">
            <v>38117</v>
          </cell>
        </row>
        <row r="5845">
          <cell r="B5845" t="str">
            <v xml:space="preserve">NASAAC 3 MO. FIX </v>
          </cell>
          <cell r="M5845">
            <v>38118</v>
          </cell>
        </row>
        <row r="5846">
          <cell r="B5846" t="str">
            <v xml:space="preserve">NASAAC 3 MO. FIX </v>
          </cell>
          <cell r="M5846">
            <v>38119</v>
          </cell>
        </row>
        <row r="5847">
          <cell r="B5847" t="str">
            <v xml:space="preserve">NASAAC 3 MO. FIX </v>
          </cell>
          <cell r="M5847">
            <v>38120</v>
          </cell>
        </row>
        <row r="5848">
          <cell r="B5848" t="str">
            <v xml:space="preserve">NASAAC 3 MO. FIX </v>
          </cell>
          <cell r="M5848">
            <v>38121</v>
          </cell>
        </row>
        <row r="5849">
          <cell r="B5849" t="str">
            <v xml:space="preserve">NASAAC 3 MO. FIX </v>
          </cell>
          <cell r="M5849">
            <v>38124</v>
          </cell>
        </row>
        <row r="5850">
          <cell r="B5850" t="str">
            <v xml:space="preserve">NASAAC 3 MO. FIX </v>
          </cell>
          <cell r="M5850">
            <v>38125</v>
          </cell>
        </row>
        <row r="5851">
          <cell r="B5851" t="str">
            <v xml:space="preserve">NASAAC 3 MO. FIX </v>
          </cell>
          <cell r="M5851">
            <v>38126</v>
          </cell>
        </row>
        <row r="5852">
          <cell r="B5852" t="str">
            <v xml:space="preserve">NASAAC 3 MO. FIX </v>
          </cell>
          <cell r="M5852">
            <v>38127</v>
          </cell>
        </row>
        <row r="5853">
          <cell r="B5853" t="str">
            <v xml:space="preserve">NASAAC 3 MO. FIX </v>
          </cell>
          <cell r="M5853">
            <v>38128</v>
          </cell>
        </row>
        <row r="5854">
          <cell r="B5854" t="str">
            <v xml:space="preserve">NASAAC 3 MO. FIX </v>
          </cell>
          <cell r="M5854">
            <v>38131</v>
          </cell>
        </row>
        <row r="5855">
          <cell r="B5855" t="str">
            <v xml:space="preserve">NASAAC 3 MO. FIX </v>
          </cell>
          <cell r="M5855">
            <v>38132</v>
          </cell>
        </row>
        <row r="5856">
          <cell r="B5856" t="str">
            <v xml:space="preserve">NASAAC 3 MO. FIX </v>
          </cell>
          <cell r="M5856">
            <v>38133</v>
          </cell>
        </row>
        <row r="5857">
          <cell r="B5857" t="str">
            <v xml:space="preserve">NASAAC 3 MO. FIX </v>
          </cell>
          <cell r="M5857">
            <v>38134</v>
          </cell>
        </row>
        <row r="5858">
          <cell r="B5858" t="str">
            <v xml:space="preserve">NASAAC 3 MO. FIX </v>
          </cell>
          <cell r="M5858">
            <v>38135</v>
          </cell>
        </row>
        <row r="5859">
          <cell r="B5859" t="str">
            <v xml:space="preserve">NASAAC 3 MO. FIX </v>
          </cell>
          <cell r="M5859">
            <v>38139</v>
          </cell>
        </row>
        <row r="5860">
          <cell r="B5860" t="str">
            <v xml:space="preserve">NASAAC 3 MO. FIX </v>
          </cell>
          <cell r="M5860">
            <v>38140</v>
          </cell>
        </row>
        <row r="5861">
          <cell r="B5861" t="str">
            <v xml:space="preserve">NASAAC 3 MO. FIX </v>
          </cell>
          <cell r="M5861">
            <v>38141</v>
          </cell>
        </row>
        <row r="5862">
          <cell r="B5862" t="str">
            <v xml:space="preserve">NASAAC 3 MO. FIX </v>
          </cell>
          <cell r="M5862">
            <v>38142</v>
          </cell>
        </row>
        <row r="5863">
          <cell r="B5863" t="str">
            <v xml:space="preserve">NASAAC 3 MO. FIX </v>
          </cell>
          <cell r="M5863">
            <v>38145</v>
          </cell>
        </row>
        <row r="5864">
          <cell r="B5864" t="str">
            <v xml:space="preserve">NASAAC 3 MO. FIX </v>
          </cell>
          <cell r="M5864">
            <v>38146</v>
          </cell>
        </row>
        <row r="5865">
          <cell r="B5865" t="str">
            <v xml:space="preserve">NASAAC 3 MO. FIX </v>
          </cell>
          <cell r="M5865">
            <v>38147</v>
          </cell>
        </row>
        <row r="5866">
          <cell r="B5866" t="str">
            <v xml:space="preserve">NASAAC 3 MO. FIX </v>
          </cell>
          <cell r="M5866">
            <v>38148</v>
          </cell>
        </row>
        <row r="5867">
          <cell r="B5867" t="str">
            <v xml:space="preserve">NASAAC 3 MO. FIX </v>
          </cell>
          <cell r="M5867">
            <v>38149</v>
          </cell>
        </row>
        <row r="5868">
          <cell r="B5868" t="str">
            <v xml:space="preserve">NASAAC 3 MO. FIX </v>
          </cell>
          <cell r="M5868">
            <v>38152</v>
          </cell>
        </row>
        <row r="5869">
          <cell r="B5869" t="str">
            <v xml:space="preserve">NASAAC 3 MO. FIX </v>
          </cell>
          <cell r="M5869">
            <v>38153</v>
          </cell>
        </row>
        <row r="5870">
          <cell r="B5870" t="str">
            <v xml:space="preserve">NASAAC 3 MO. FIX </v>
          </cell>
          <cell r="M5870">
            <v>38154</v>
          </cell>
        </row>
        <row r="5871">
          <cell r="B5871" t="str">
            <v xml:space="preserve">NASAAC 3 MO. FIX </v>
          </cell>
          <cell r="M5871">
            <v>38155</v>
          </cell>
        </row>
        <row r="5872">
          <cell r="B5872" t="str">
            <v xml:space="preserve">NASAAC 3 MO. FIX </v>
          </cell>
          <cell r="M5872">
            <v>38156</v>
          </cell>
        </row>
        <row r="5873">
          <cell r="B5873" t="str">
            <v xml:space="preserve">NASAAC 3 MO. FIX </v>
          </cell>
          <cell r="M5873">
            <v>38159</v>
          </cell>
        </row>
        <row r="5874">
          <cell r="B5874" t="str">
            <v xml:space="preserve">NASAAC 3 MO. FIX </v>
          </cell>
          <cell r="M5874">
            <v>38160</v>
          </cell>
        </row>
        <row r="5875">
          <cell r="B5875" t="str">
            <v xml:space="preserve">NASAAC 3 MO. FIX </v>
          </cell>
          <cell r="M5875">
            <v>38161</v>
          </cell>
        </row>
        <row r="5876">
          <cell r="B5876" t="str">
            <v xml:space="preserve">NASAAC 3 MO. FIX </v>
          </cell>
          <cell r="M5876">
            <v>38162</v>
          </cell>
        </row>
        <row r="5877">
          <cell r="B5877" t="str">
            <v xml:space="preserve">NASAAC 3 MO. FIX </v>
          </cell>
          <cell r="M5877">
            <v>38163</v>
          </cell>
        </row>
        <row r="5878">
          <cell r="B5878" t="str">
            <v xml:space="preserve">NASAAC 3 MO. FIX </v>
          </cell>
          <cell r="M5878">
            <v>38166</v>
          </cell>
        </row>
        <row r="5879">
          <cell r="B5879" t="str">
            <v xml:space="preserve">NASAAC 3 MO. FIX </v>
          </cell>
          <cell r="M5879">
            <v>38167</v>
          </cell>
        </row>
        <row r="5880">
          <cell r="B5880" t="str">
            <v xml:space="preserve">NASAAC 3 MO. FIX </v>
          </cell>
          <cell r="M5880">
            <v>38168</v>
          </cell>
        </row>
        <row r="5881">
          <cell r="B5881" t="str">
            <v xml:space="preserve">NASAAC 3 MO. FIX </v>
          </cell>
          <cell r="M5881">
            <v>38169</v>
          </cell>
        </row>
        <row r="5882">
          <cell r="B5882" t="str">
            <v xml:space="preserve">NASAAC 3 MO. FIX </v>
          </cell>
          <cell r="M5882">
            <v>38170</v>
          </cell>
        </row>
        <row r="5883">
          <cell r="B5883" t="str">
            <v xml:space="preserve">NASAAC 3 MO. FIX </v>
          </cell>
          <cell r="M5883">
            <v>38173</v>
          </cell>
        </row>
        <row r="5884">
          <cell r="B5884" t="str">
            <v xml:space="preserve">NASAAC 3 MO. FIX </v>
          </cell>
          <cell r="M5884">
            <v>38174</v>
          </cell>
        </row>
        <row r="5885">
          <cell r="B5885" t="str">
            <v xml:space="preserve">NASAAC 3 MO. FIX </v>
          </cell>
          <cell r="M5885">
            <v>38175</v>
          </cell>
        </row>
        <row r="5886">
          <cell r="B5886" t="str">
            <v xml:space="preserve">NASAAC 3 MO. FIX </v>
          </cell>
          <cell r="M5886">
            <v>38176</v>
          </cell>
        </row>
        <row r="5887">
          <cell r="B5887" t="str">
            <v xml:space="preserve">NASAAC 3 MO. FIX </v>
          </cell>
          <cell r="M5887">
            <v>38177</v>
          </cell>
        </row>
        <row r="5888">
          <cell r="B5888" t="str">
            <v xml:space="preserve">NASAAC 3 MO. FIX </v>
          </cell>
          <cell r="M5888">
            <v>38180</v>
          </cell>
        </row>
        <row r="5889">
          <cell r="B5889" t="str">
            <v xml:space="preserve">NASAAC 3 MO. FIX </v>
          </cell>
          <cell r="M5889">
            <v>38181</v>
          </cell>
        </row>
        <row r="5890">
          <cell r="B5890" t="str">
            <v xml:space="preserve">NASAAC 3 MO. FIX </v>
          </cell>
          <cell r="M5890">
            <v>38182</v>
          </cell>
        </row>
        <row r="5891">
          <cell r="B5891" t="str">
            <v xml:space="preserve">NASAAC 3 MO. FIX </v>
          </cell>
          <cell r="M5891">
            <v>38183</v>
          </cell>
        </row>
        <row r="5892">
          <cell r="B5892" t="str">
            <v xml:space="preserve">NASAAC 3 MO. FIX </v>
          </cell>
          <cell r="M5892">
            <v>38184</v>
          </cell>
        </row>
        <row r="5893">
          <cell r="B5893" t="str">
            <v xml:space="preserve">NASAAC 3 MO. FIX </v>
          </cell>
          <cell r="M5893">
            <v>38187</v>
          </cell>
        </row>
        <row r="5894">
          <cell r="B5894" t="str">
            <v xml:space="preserve">NASAAC 3 MO. FIX </v>
          </cell>
          <cell r="M5894">
            <v>38188</v>
          </cell>
        </row>
        <row r="5895">
          <cell r="B5895" t="str">
            <v xml:space="preserve">NASAAC 3 MO. FIX </v>
          </cell>
          <cell r="M5895">
            <v>38189</v>
          </cell>
        </row>
        <row r="5896">
          <cell r="B5896" t="str">
            <v xml:space="preserve">NASAAC 3 MO. FIX </v>
          </cell>
          <cell r="M5896">
            <v>38190</v>
          </cell>
        </row>
        <row r="5897">
          <cell r="B5897" t="str">
            <v xml:space="preserve">NASAAC 3 MO. FIX </v>
          </cell>
          <cell r="M5897">
            <v>38191</v>
          </cell>
        </row>
        <row r="5898">
          <cell r="B5898" t="str">
            <v xml:space="preserve">NASAAC 3 MO. FIX </v>
          </cell>
          <cell r="M5898">
            <v>38194</v>
          </cell>
        </row>
        <row r="5899">
          <cell r="B5899" t="str">
            <v xml:space="preserve">NASAAC 3 MO. FIX </v>
          </cell>
          <cell r="M5899">
            <v>38195</v>
          </cell>
        </row>
        <row r="5900">
          <cell r="B5900" t="str">
            <v xml:space="preserve">NASAAC 3 MO. FIX </v>
          </cell>
          <cell r="M5900">
            <v>38196</v>
          </cell>
        </row>
        <row r="5901">
          <cell r="B5901" t="str">
            <v xml:space="preserve">NASAAC 3 MO. FIX </v>
          </cell>
          <cell r="M5901">
            <v>38197</v>
          </cell>
        </row>
        <row r="5902">
          <cell r="B5902" t="str">
            <v xml:space="preserve">NASAAC 3 MO. FIX </v>
          </cell>
          <cell r="M5902">
            <v>38198</v>
          </cell>
        </row>
        <row r="5903">
          <cell r="B5903" t="str">
            <v xml:space="preserve">NASAAC 3 MO. FIX </v>
          </cell>
          <cell r="M5903">
            <v>38201</v>
          </cell>
        </row>
        <row r="5904">
          <cell r="B5904" t="str">
            <v xml:space="preserve">NASAAC 3 MO. FIX </v>
          </cell>
          <cell r="M5904">
            <v>38202</v>
          </cell>
        </row>
        <row r="5905">
          <cell r="B5905" t="str">
            <v xml:space="preserve">NASAAC 3 MO. FIX </v>
          </cell>
          <cell r="M5905">
            <v>38203</v>
          </cell>
        </row>
        <row r="5906">
          <cell r="B5906" t="str">
            <v xml:space="preserve">NASAAC 3 MO. FIX </v>
          </cell>
          <cell r="M5906">
            <v>38204</v>
          </cell>
        </row>
        <row r="5907">
          <cell r="B5907" t="str">
            <v xml:space="preserve">NASAAC 3 MO. FIX </v>
          </cell>
          <cell r="M5907">
            <v>38205</v>
          </cell>
        </row>
        <row r="5908">
          <cell r="B5908" t="str">
            <v xml:space="preserve">NASAAC 3 MO. FIX </v>
          </cell>
          <cell r="M5908">
            <v>38208</v>
          </cell>
        </row>
        <row r="5909">
          <cell r="B5909" t="str">
            <v xml:space="preserve">NASAAC 3 MO. FIX </v>
          </cell>
          <cell r="M5909">
            <v>38209</v>
          </cell>
        </row>
        <row r="5910">
          <cell r="B5910" t="str">
            <v xml:space="preserve">NASAAC 3 MO. FIX </v>
          </cell>
          <cell r="M5910">
            <v>38210</v>
          </cell>
        </row>
        <row r="5911">
          <cell r="B5911" t="str">
            <v xml:space="preserve">NASAAC 3 MO. FIX </v>
          </cell>
          <cell r="M5911">
            <v>38211</v>
          </cell>
        </row>
        <row r="5912">
          <cell r="B5912" t="str">
            <v xml:space="preserve">NASAAC 3 MO. FIX </v>
          </cell>
          <cell r="M5912">
            <v>38212</v>
          </cell>
        </row>
        <row r="5913">
          <cell r="B5913" t="str">
            <v xml:space="preserve">NASAAC 3 MO. FIX </v>
          </cell>
          <cell r="M5913">
            <v>38215</v>
          </cell>
        </row>
        <row r="5914">
          <cell r="B5914" t="str">
            <v xml:space="preserve">NASAAC 3 MO. FIX </v>
          </cell>
          <cell r="M5914">
            <v>38216</v>
          </cell>
        </row>
        <row r="5915">
          <cell r="B5915" t="str">
            <v xml:space="preserve">NASAAC 3 MO. FIX </v>
          </cell>
          <cell r="M5915">
            <v>38217</v>
          </cell>
        </row>
        <row r="5916">
          <cell r="B5916" t="str">
            <v xml:space="preserve">NASAAC 3 MO. FIX </v>
          </cell>
          <cell r="M5916">
            <v>38218</v>
          </cell>
        </row>
        <row r="5917">
          <cell r="B5917" t="str">
            <v xml:space="preserve">NASAAC 3 MO. FIX </v>
          </cell>
          <cell r="M5917">
            <v>38219</v>
          </cell>
        </row>
        <row r="5918">
          <cell r="B5918" t="str">
            <v xml:space="preserve">NASAAC 3 MO. FIX </v>
          </cell>
          <cell r="M5918">
            <v>38222</v>
          </cell>
        </row>
        <row r="5919">
          <cell r="B5919" t="str">
            <v xml:space="preserve">NASAAC 3 MO. FIX </v>
          </cell>
          <cell r="M5919">
            <v>38223</v>
          </cell>
        </row>
        <row r="5920">
          <cell r="B5920" t="str">
            <v xml:space="preserve">NASAAC 3 MO. FIX </v>
          </cell>
          <cell r="M5920">
            <v>38224</v>
          </cell>
        </row>
        <row r="5921">
          <cell r="B5921" t="str">
            <v xml:space="preserve">NASAAC 3 MO. FIX </v>
          </cell>
          <cell r="M5921">
            <v>38225</v>
          </cell>
        </row>
        <row r="5922">
          <cell r="B5922" t="str">
            <v xml:space="preserve">NASAAC 3 MO. FIX </v>
          </cell>
          <cell r="M5922">
            <v>38226</v>
          </cell>
        </row>
        <row r="5923">
          <cell r="B5923" t="str">
            <v xml:space="preserve">NASAAC 3 MO. FIX </v>
          </cell>
          <cell r="M5923">
            <v>38230</v>
          </cell>
        </row>
        <row r="5924">
          <cell r="B5924" t="str">
            <v xml:space="preserve">NASAAC 3 MO. FIX </v>
          </cell>
          <cell r="M5924">
            <v>38231</v>
          </cell>
        </row>
        <row r="5925">
          <cell r="B5925" t="str">
            <v xml:space="preserve">NASAAC 3 MO. FIX </v>
          </cell>
          <cell r="M5925">
            <v>38232</v>
          </cell>
        </row>
        <row r="5926">
          <cell r="B5926" t="str">
            <v xml:space="preserve">NASAAC 3 MO. FIX </v>
          </cell>
          <cell r="M5926">
            <v>38233</v>
          </cell>
        </row>
        <row r="5927">
          <cell r="B5927" t="str">
            <v xml:space="preserve">NASAAC 3 MO. FIX </v>
          </cell>
          <cell r="M5927">
            <v>38236</v>
          </cell>
        </row>
        <row r="5928">
          <cell r="B5928" t="str">
            <v xml:space="preserve">NASAAC 3 MO. FIX </v>
          </cell>
          <cell r="M5928">
            <v>38237</v>
          </cell>
        </row>
        <row r="5929">
          <cell r="B5929" t="str">
            <v xml:space="preserve">NASAAC 3 MO. FIX </v>
          </cell>
          <cell r="M5929">
            <v>38238</v>
          </cell>
        </row>
        <row r="5930">
          <cell r="B5930" t="str">
            <v xml:space="preserve">NASAAC 3 MO. FIX </v>
          </cell>
          <cell r="M5930">
            <v>38239</v>
          </cell>
        </row>
        <row r="5931">
          <cell r="B5931" t="str">
            <v xml:space="preserve">NASAAC 3 MO. FIX </v>
          </cell>
          <cell r="M5931">
            <v>38240</v>
          </cell>
        </row>
        <row r="5932">
          <cell r="B5932" t="str">
            <v xml:space="preserve">NASAAC 3 MO. FIX </v>
          </cell>
          <cell r="M5932">
            <v>38243</v>
          </cell>
        </row>
        <row r="5933">
          <cell r="B5933" t="str">
            <v xml:space="preserve">NASAAC 3 MO. FIX </v>
          </cell>
          <cell r="M5933">
            <v>38244</v>
          </cell>
        </row>
        <row r="5934">
          <cell r="B5934" t="str">
            <v xml:space="preserve">NASAAC 3 MO. FIX </v>
          </cell>
          <cell r="M5934">
            <v>38245</v>
          </cell>
        </row>
        <row r="5935">
          <cell r="B5935" t="str">
            <v xml:space="preserve">NASAAC 3 MO. FIX </v>
          </cell>
          <cell r="M5935">
            <v>38246</v>
          </cell>
        </row>
        <row r="5936">
          <cell r="B5936" t="str">
            <v xml:space="preserve">NASAAC 3 MO. FIX </v>
          </cell>
          <cell r="M5936">
            <v>38247</v>
          </cell>
        </row>
        <row r="5937">
          <cell r="B5937" t="str">
            <v xml:space="preserve">NASAAC 3 MO. FIX </v>
          </cell>
          <cell r="M5937">
            <v>38250</v>
          </cell>
        </row>
        <row r="5938">
          <cell r="B5938" t="str">
            <v xml:space="preserve">NASAAC 3 MO. FIX </v>
          </cell>
          <cell r="M5938">
            <v>38251</v>
          </cell>
        </row>
        <row r="5939">
          <cell r="B5939" t="str">
            <v xml:space="preserve">NASAAC 3 MO. FIX </v>
          </cell>
          <cell r="M5939">
            <v>38252</v>
          </cell>
        </row>
        <row r="5940">
          <cell r="B5940" t="str">
            <v xml:space="preserve">NASAAC 3 MO. FIX </v>
          </cell>
          <cell r="M5940">
            <v>38253</v>
          </cell>
        </row>
        <row r="5941">
          <cell r="B5941" t="str">
            <v xml:space="preserve">NASAAC 3 MO. FIX </v>
          </cell>
          <cell r="M5941">
            <v>38254</v>
          </cell>
        </row>
        <row r="5942">
          <cell r="B5942" t="str">
            <v xml:space="preserve">NASAAC 3 MO. FIX </v>
          </cell>
          <cell r="M5942">
            <v>38257</v>
          </cell>
        </row>
        <row r="5943">
          <cell r="B5943" t="str">
            <v xml:space="preserve">NASAAC 3 MO. FIX </v>
          </cell>
          <cell r="M5943">
            <v>38258</v>
          </cell>
        </row>
        <row r="5944">
          <cell r="B5944" t="str">
            <v xml:space="preserve">NASAAC 3 MO. FIX </v>
          </cell>
          <cell r="M5944">
            <v>38259</v>
          </cell>
        </row>
        <row r="5945">
          <cell r="B5945" t="str">
            <v xml:space="preserve">NASAAC 3 MO. FIX </v>
          </cell>
          <cell r="M5945">
            <v>38260</v>
          </cell>
        </row>
        <row r="5946">
          <cell r="B5946" t="str">
            <v xml:space="preserve">NASAAC 3 MO. FIX </v>
          </cell>
          <cell r="M5946">
            <v>38261</v>
          </cell>
        </row>
        <row r="5947">
          <cell r="B5947" t="str">
            <v xml:space="preserve">NASAAC 3 MO. FIX </v>
          </cell>
          <cell r="M5947">
            <v>38264</v>
          </cell>
        </row>
        <row r="5948">
          <cell r="B5948" t="str">
            <v xml:space="preserve">NASAAC 3 MO. FIX </v>
          </cell>
          <cell r="M5948">
            <v>38265</v>
          </cell>
        </row>
        <row r="5949">
          <cell r="B5949" t="str">
            <v xml:space="preserve">NASAAC 3 MO. FIX </v>
          </cell>
          <cell r="M5949">
            <v>38266</v>
          </cell>
        </row>
        <row r="5950">
          <cell r="B5950" t="str">
            <v xml:space="preserve">NASAAC 3 MO. FIX </v>
          </cell>
          <cell r="M5950">
            <v>38267</v>
          </cell>
        </row>
        <row r="5951">
          <cell r="B5951" t="str">
            <v xml:space="preserve">NASAAC 3 MO. FIX </v>
          </cell>
          <cell r="M5951">
            <v>38268</v>
          </cell>
        </row>
        <row r="5952">
          <cell r="B5952" t="str">
            <v xml:space="preserve">NASAAC 3 MO. FIX </v>
          </cell>
          <cell r="M5952">
            <v>38271</v>
          </cell>
        </row>
        <row r="5953">
          <cell r="B5953" t="str">
            <v xml:space="preserve">NASAAC 3 MO. FIX </v>
          </cell>
          <cell r="M5953">
            <v>38272</v>
          </cell>
        </row>
        <row r="5954">
          <cell r="B5954" t="str">
            <v xml:space="preserve">NASAAC 3 MO. FIX </v>
          </cell>
          <cell r="M5954">
            <v>38273</v>
          </cell>
        </row>
        <row r="5955">
          <cell r="B5955" t="str">
            <v xml:space="preserve">NASAAC 3 MO. FIX </v>
          </cell>
          <cell r="M5955">
            <v>38274</v>
          </cell>
        </row>
        <row r="5956">
          <cell r="B5956" t="str">
            <v xml:space="preserve">NASAAC 3 MO. FIX </v>
          </cell>
          <cell r="M5956">
            <v>38275</v>
          </cell>
        </row>
        <row r="5957">
          <cell r="B5957" t="str">
            <v xml:space="preserve">NASAAC 3 MO. FIX </v>
          </cell>
          <cell r="M5957">
            <v>38278</v>
          </cell>
        </row>
        <row r="5958">
          <cell r="B5958" t="str">
            <v xml:space="preserve">NASAAC 3 MO. FIX </v>
          </cell>
          <cell r="M5958">
            <v>38279</v>
          </cell>
        </row>
        <row r="5959">
          <cell r="B5959" t="str">
            <v xml:space="preserve">NASAAC 3 MO. FIX </v>
          </cell>
          <cell r="M5959">
            <v>38280</v>
          </cell>
        </row>
        <row r="5960">
          <cell r="B5960" t="str">
            <v xml:space="preserve">NASAAC 3 MO. FIX </v>
          </cell>
          <cell r="M5960">
            <v>38281</v>
          </cell>
        </row>
        <row r="5961">
          <cell r="B5961" t="str">
            <v xml:space="preserve">NASAAC 3 MO. FIX </v>
          </cell>
          <cell r="M5961">
            <v>38282</v>
          </cell>
        </row>
        <row r="5962">
          <cell r="B5962" t="str">
            <v xml:space="preserve">NASAAC 3 MO. FIX </v>
          </cell>
          <cell r="M5962">
            <v>38285</v>
          </cell>
        </row>
        <row r="5963">
          <cell r="B5963" t="str">
            <v xml:space="preserve">NASAAC 3 MO. FIX </v>
          </cell>
          <cell r="M5963">
            <v>38286</v>
          </cell>
        </row>
        <row r="5964">
          <cell r="B5964" t="str">
            <v xml:space="preserve">NASAAC 3 MO. FIX </v>
          </cell>
          <cell r="M5964">
            <v>38287</v>
          </cell>
        </row>
        <row r="5965">
          <cell r="B5965" t="str">
            <v xml:space="preserve">NASAAC 3 MO. FIX </v>
          </cell>
          <cell r="M5965">
            <v>38288</v>
          </cell>
        </row>
        <row r="5966">
          <cell r="B5966" t="str">
            <v xml:space="preserve">NASAAC 3 MO. FIX </v>
          </cell>
          <cell r="M5966">
            <v>38289</v>
          </cell>
        </row>
        <row r="5967">
          <cell r="B5967" t="str">
            <v xml:space="preserve">NASAAC 3 MO. FIX </v>
          </cell>
          <cell r="M5967">
            <v>38292</v>
          </cell>
        </row>
        <row r="5968">
          <cell r="B5968" t="str">
            <v xml:space="preserve">NASAAC 3 MO. FIX </v>
          </cell>
          <cell r="M5968">
            <v>38293</v>
          </cell>
        </row>
        <row r="5969">
          <cell r="B5969" t="str">
            <v xml:space="preserve">NASAAC 3 MO. FIX </v>
          </cell>
          <cell r="M5969">
            <v>38294</v>
          </cell>
        </row>
        <row r="5970">
          <cell r="B5970" t="str">
            <v xml:space="preserve">NASAAC 3 MO. FIX </v>
          </cell>
          <cell r="M5970">
            <v>38295</v>
          </cell>
        </row>
        <row r="5971">
          <cell r="B5971" t="str">
            <v xml:space="preserve">NASAAC 3 MO. FIX </v>
          </cell>
          <cell r="M5971">
            <v>38296</v>
          </cell>
        </row>
        <row r="5972">
          <cell r="B5972" t="str">
            <v xml:space="preserve">NASAAC 3 MO. FIX </v>
          </cell>
          <cell r="M5972">
            <v>38299</v>
          </cell>
        </row>
        <row r="5973">
          <cell r="B5973" t="str">
            <v xml:space="preserve">NASAAC 3 MO. FIX </v>
          </cell>
          <cell r="M5973">
            <v>38300</v>
          </cell>
        </row>
        <row r="5974">
          <cell r="B5974" t="str">
            <v xml:space="preserve">NASAAC 3 MO. FIX </v>
          </cell>
          <cell r="M5974">
            <v>38301</v>
          </cell>
        </row>
        <row r="5975">
          <cell r="B5975" t="str">
            <v xml:space="preserve">NASAAC 3 MO. FIX </v>
          </cell>
          <cell r="M5975">
            <v>38302</v>
          </cell>
        </row>
        <row r="5976">
          <cell r="B5976" t="str">
            <v xml:space="preserve">NASAAC 3 MO. FIX </v>
          </cell>
          <cell r="M5976">
            <v>38303</v>
          </cell>
        </row>
        <row r="5977">
          <cell r="B5977" t="str">
            <v xml:space="preserve">NASAAC 3 MO. FIX </v>
          </cell>
          <cell r="M5977">
            <v>38306</v>
          </cell>
        </row>
        <row r="5978">
          <cell r="B5978" t="str">
            <v xml:space="preserve">NASAAC 3 MO. FIX </v>
          </cell>
          <cell r="M5978">
            <v>38307</v>
          </cell>
        </row>
        <row r="5979">
          <cell r="B5979" t="str">
            <v xml:space="preserve">NASAAC 3 MO. FIX </v>
          </cell>
          <cell r="M5979">
            <v>38308</v>
          </cell>
        </row>
        <row r="5980">
          <cell r="B5980" t="str">
            <v xml:space="preserve">NASAAC 3 MO. FIX </v>
          </cell>
          <cell r="M5980">
            <v>38309</v>
          </cell>
        </row>
        <row r="5981">
          <cell r="B5981" t="str">
            <v xml:space="preserve">NASAAC 3 MO. FIX </v>
          </cell>
          <cell r="M5981">
            <v>38310</v>
          </cell>
        </row>
        <row r="5982">
          <cell r="B5982" t="str">
            <v xml:space="preserve">NASAAC 3 MO. FIX </v>
          </cell>
          <cell r="M5982">
            <v>38313</v>
          </cell>
        </row>
        <row r="5983">
          <cell r="B5983" t="str">
            <v xml:space="preserve">NASAAC 3 MO. FIX </v>
          </cell>
          <cell r="M5983">
            <v>38314</v>
          </cell>
        </row>
        <row r="5984">
          <cell r="B5984" t="str">
            <v xml:space="preserve">NASAAC 3 MO. FIX </v>
          </cell>
          <cell r="M5984">
            <v>38315</v>
          </cell>
        </row>
        <row r="5985">
          <cell r="B5985" t="str">
            <v xml:space="preserve">NASAAC 3 MO. FIX </v>
          </cell>
          <cell r="M5985">
            <v>38316</v>
          </cell>
        </row>
        <row r="5986">
          <cell r="B5986" t="str">
            <v xml:space="preserve">NASAAC 3 MO. FIX </v>
          </cell>
          <cell r="M5986">
            <v>38317</v>
          </cell>
        </row>
        <row r="5987">
          <cell r="B5987" t="str">
            <v xml:space="preserve">NASAAC 3 MO. FIX </v>
          </cell>
          <cell r="M5987">
            <v>38320</v>
          </cell>
        </row>
        <row r="5988">
          <cell r="B5988" t="str">
            <v xml:space="preserve">NASAAC 3 MO. FIX </v>
          </cell>
          <cell r="M5988">
            <v>38321</v>
          </cell>
        </row>
        <row r="5989">
          <cell r="B5989" t="str">
            <v xml:space="preserve">NASAAC 3 MO. FIX </v>
          </cell>
          <cell r="M5989">
            <v>38322</v>
          </cell>
        </row>
        <row r="5990">
          <cell r="B5990" t="str">
            <v xml:space="preserve">NASAAC 3 MO. FIX </v>
          </cell>
          <cell r="M5990">
            <v>38323</v>
          </cell>
        </row>
        <row r="5991">
          <cell r="B5991" t="str">
            <v xml:space="preserve">NASAAC 3 MO. FIX </v>
          </cell>
          <cell r="M5991">
            <v>38324</v>
          </cell>
        </row>
        <row r="5992">
          <cell r="B5992" t="str">
            <v xml:space="preserve">NASAAC 3 MO. FIX </v>
          </cell>
          <cell r="M5992">
            <v>38327</v>
          </cell>
        </row>
        <row r="5993">
          <cell r="B5993" t="str">
            <v xml:space="preserve">NASAAC 3 MO. FIX </v>
          </cell>
          <cell r="M5993">
            <v>38328</v>
          </cell>
        </row>
        <row r="5994">
          <cell r="B5994" t="str">
            <v xml:space="preserve">NASAAC 3 MO. FIX </v>
          </cell>
          <cell r="M5994">
            <v>38329</v>
          </cell>
        </row>
        <row r="5995">
          <cell r="B5995" t="str">
            <v xml:space="preserve">NASAAC 3 MO. FIX </v>
          </cell>
          <cell r="M5995">
            <v>38330</v>
          </cell>
        </row>
        <row r="5996">
          <cell r="B5996" t="str">
            <v xml:space="preserve">NASAAC 3 MO. FIX </v>
          </cell>
          <cell r="M5996">
            <v>38331</v>
          </cell>
        </row>
        <row r="5997">
          <cell r="B5997" t="str">
            <v xml:space="preserve">NASAAC 3 MO. FIX </v>
          </cell>
          <cell r="M5997">
            <v>38334</v>
          </cell>
        </row>
        <row r="5998">
          <cell r="B5998" t="str">
            <v xml:space="preserve">NASAAC 3 MO. FIX </v>
          </cell>
          <cell r="M5998">
            <v>38335</v>
          </cell>
        </row>
        <row r="5999">
          <cell r="B5999" t="str">
            <v xml:space="preserve">NASAAC 3 MO. FIX </v>
          </cell>
          <cell r="M5999">
            <v>38336</v>
          </cell>
        </row>
        <row r="6000">
          <cell r="B6000" t="str">
            <v xml:space="preserve">NASAAC 3 MO. FIX </v>
          </cell>
          <cell r="M6000">
            <v>38337</v>
          </cell>
        </row>
        <row r="6001">
          <cell r="B6001" t="str">
            <v xml:space="preserve">NASAAC 3 MO. FIX </v>
          </cell>
          <cell r="M6001">
            <v>38338</v>
          </cell>
        </row>
        <row r="6002">
          <cell r="B6002" t="str">
            <v xml:space="preserve">NASAAC 3 MO. FIX </v>
          </cell>
          <cell r="M6002">
            <v>38341</v>
          </cell>
        </row>
        <row r="6003">
          <cell r="B6003" t="str">
            <v xml:space="preserve">NASAAC 3 MO. FIX </v>
          </cell>
          <cell r="M6003">
            <v>38342</v>
          </cell>
        </row>
        <row r="6004">
          <cell r="B6004" t="str">
            <v xml:space="preserve">NASAAC 3 MO. FIX </v>
          </cell>
          <cell r="M6004">
            <v>38343</v>
          </cell>
        </row>
        <row r="6005">
          <cell r="B6005" t="str">
            <v xml:space="preserve">NASAAC 3 MO. FIX </v>
          </cell>
          <cell r="M6005">
            <v>38344</v>
          </cell>
        </row>
        <row r="6006">
          <cell r="B6006" t="str">
            <v xml:space="preserve">NASAAC 3 MO. FIX </v>
          </cell>
          <cell r="M6006">
            <v>38345</v>
          </cell>
        </row>
        <row r="6007">
          <cell r="B6007" t="str">
            <v xml:space="preserve">NASAAC 3 MO. FIX </v>
          </cell>
          <cell r="M6007">
            <v>38350</v>
          </cell>
        </row>
        <row r="6008">
          <cell r="B6008" t="str">
            <v xml:space="preserve">NASAAC 3 MO. FIX </v>
          </cell>
          <cell r="M6008">
            <v>38351</v>
          </cell>
        </row>
        <row r="6009">
          <cell r="B6009" t="str">
            <v xml:space="preserve">NASAAC 3 MO. FIX </v>
          </cell>
          <cell r="M6009">
            <v>38352</v>
          </cell>
        </row>
        <row r="6010">
          <cell r="B6010" t="str">
            <v>NASAAC Cash Mo. Prior</v>
          </cell>
          <cell r="M6010">
            <v>37657</v>
          </cell>
        </row>
        <row r="6011">
          <cell r="B6011" t="str">
            <v>NASAAC Cash Mo. Prior</v>
          </cell>
          <cell r="M6011">
            <v>37683</v>
          </cell>
        </row>
        <row r="6012">
          <cell r="B6012" t="str">
            <v>NASAAC Cash Mo. Prior</v>
          </cell>
          <cell r="M6012">
            <v>37712</v>
          </cell>
        </row>
        <row r="6013">
          <cell r="B6013" t="str">
            <v>NASAAC Cash Mo. Prior</v>
          </cell>
          <cell r="M6013">
            <v>37742</v>
          </cell>
        </row>
        <row r="6014">
          <cell r="B6014" t="str">
            <v>NASAAC Cash Mo. Prior</v>
          </cell>
          <cell r="M6014">
            <v>37774</v>
          </cell>
        </row>
        <row r="6015">
          <cell r="B6015" t="str">
            <v>NASAAC Cash Mo. Prior</v>
          </cell>
          <cell r="M6015">
            <v>37803</v>
          </cell>
        </row>
        <row r="6016">
          <cell r="B6016" t="str">
            <v>NASAAC Cash Mo. Prior</v>
          </cell>
          <cell r="M6016">
            <v>37834</v>
          </cell>
        </row>
        <row r="6017">
          <cell r="B6017" t="str">
            <v>NASAAC Cash Mo. Prior</v>
          </cell>
          <cell r="M6017">
            <v>37866</v>
          </cell>
        </row>
        <row r="6018">
          <cell r="B6018" t="str">
            <v>NASAAC Cash Mo. Prior</v>
          </cell>
          <cell r="M6018">
            <v>37895</v>
          </cell>
        </row>
        <row r="6019">
          <cell r="B6019" t="str">
            <v>NASAAC Cash Mo. Prior</v>
          </cell>
          <cell r="M6019">
            <v>37928</v>
          </cell>
        </row>
        <row r="6020">
          <cell r="B6020" t="str">
            <v>NASAAC Cash Mo. Prior</v>
          </cell>
          <cell r="M6020">
            <v>37956</v>
          </cell>
        </row>
        <row r="6021">
          <cell r="B6021" t="str">
            <v>NASAAC Cash Mo. Prior</v>
          </cell>
          <cell r="M6021">
            <v>37988</v>
          </cell>
        </row>
        <row r="6022">
          <cell r="B6022" t="str">
            <v>NASAAC Cash Mo. Prior</v>
          </cell>
          <cell r="M6022">
            <v>38018</v>
          </cell>
        </row>
        <row r="6023">
          <cell r="B6023" t="str">
            <v>NASAAC Cash Mo. Prior</v>
          </cell>
          <cell r="M6023">
            <v>38047</v>
          </cell>
        </row>
        <row r="6024">
          <cell r="B6024" t="str">
            <v>NASAAC Cash Mo. Prior</v>
          </cell>
          <cell r="M6024">
            <v>38078</v>
          </cell>
        </row>
        <row r="6025">
          <cell r="B6025" t="str">
            <v>NASAAC Cash Mo. Prior</v>
          </cell>
          <cell r="M6025">
            <v>38112</v>
          </cell>
        </row>
        <row r="6026">
          <cell r="B6026" t="str">
            <v>NASAAC Cash Mo. Prior</v>
          </cell>
          <cell r="M6026">
            <v>38139</v>
          </cell>
        </row>
        <row r="6027">
          <cell r="B6027" t="str">
            <v>NASAAC Cash Mo. Prior</v>
          </cell>
          <cell r="M6027">
            <v>38169</v>
          </cell>
        </row>
        <row r="6028">
          <cell r="B6028" t="str">
            <v>NASAAC Cash Mo. Prior</v>
          </cell>
          <cell r="M6028">
            <v>38200</v>
          </cell>
        </row>
        <row r="6029">
          <cell r="B6029" t="str">
            <v>NASAAC Cash Mo. Prior</v>
          </cell>
          <cell r="M6029">
            <v>38231</v>
          </cell>
        </row>
        <row r="6030">
          <cell r="B6030" t="str">
            <v>NASAAC Cash Mo. Prior</v>
          </cell>
          <cell r="M6030">
            <v>38261</v>
          </cell>
        </row>
        <row r="6031">
          <cell r="B6031" t="str">
            <v>NASAAC Cash Mo. Prior</v>
          </cell>
          <cell r="M6031">
            <v>38292</v>
          </cell>
        </row>
        <row r="6032">
          <cell r="B6032" t="str">
            <v>NASAAC Cash Mo. Prior</v>
          </cell>
          <cell r="M6032">
            <v>38322</v>
          </cell>
        </row>
        <row r="6033">
          <cell r="B6033" t="str">
            <v>NASAAC Cash Mo. Prior</v>
          </cell>
          <cell r="M6033">
            <v>38352</v>
          </cell>
        </row>
        <row r="6034">
          <cell r="B6034" t="str">
            <v>Nickel 3 Mo.</v>
          </cell>
          <cell r="M6034">
            <v>38075</v>
          </cell>
        </row>
        <row r="6035">
          <cell r="B6035" t="str">
            <v>Nickel 3 Mo.</v>
          </cell>
          <cell r="M6035">
            <v>38076</v>
          </cell>
        </row>
        <row r="6036">
          <cell r="B6036" t="str">
            <v>Nickel 3 Mo.</v>
          </cell>
          <cell r="M6036">
            <v>38077</v>
          </cell>
        </row>
        <row r="6037">
          <cell r="B6037" t="str">
            <v>Nickel 3 Mo.</v>
          </cell>
          <cell r="M6037">
            <v>38078</v>
          </cell>
        </row>
        <row r="6038">
          <cell r="B6038" t="str">
            <v>Nickel 3 Mo.</v>
          </cell>
          <cell r="M6038">
            <v>38079</v>
          </cell>
        </row>
        <row r="6039">
          <cell r="B6039" t="str">
            <v>Nickel 3 Mo.</v>
          </cell>
          <cell r="M6039">
            <v>38082</v>
          </cell>
        </row>
        <row r="6040">
          <cell r="B6040" t="str">
            <v>Nickel 3 Mo.</v>
          </cell>
          <cell r="M6040">
            <v>38083</v>
          </cell>
        </row>
        <row r="6041">
          <cell r="B6041" t="str">
            <v>Nickel 3 Mo.</v>
          </cell>
          <cell r="M6041">
            <v>38084</v>
          </cell>
        </row>
        <row r="6042">
          <cell r="B6042" t="str">
            <v>Nickel 3 Mo.</v>
          </cell>
          <cell r="M6042">
            <v>38085</v>
          </cell>
        </row>
        <row r="6043">
          <cell r="B6043" t="str">
            <v>Nickel 3 Mo.</v>
          </cell>
          <cell r="M6043">
            <v>38090</v>
          </cell>
        </row>
        <row r="6044">
          <cell r="B6044" t="str">
            <v>Nickel 3 Mo.</v>
          </cell>
          <cell r="M6044">
            <v>38091</v>
          </cell>
        </row>
        <row r="6045">
          <cell r="B6045" t="str">
            <v>Nickel 3 Mo.</v>
          </cell>
          <cell r="M6045">
            <v>38092</v>
          </cell>
        </row>
        <row r="6046">
          <cell r="B6046" t="str">
            <v>Nickel 3 Mo.</v>
          </cell>
          <cell r="M6046">
            <v>38093</v>
          </cell>
        </row>
        <row r="6047">
          <cell r="B6047" t="str">
            <v>Nickel 3 Mo.</v>
          </cell>
          <cell r="M6047">
            <v>38096</v>
          </cell>
        </row>
        <row r="6048">
          <cell r="B6048" t="str">
            <v>Nickel 3 Mo.</v>
          </cell>
          <cell r="M6048">
            <v>38097</v>
          </cell>
        </row>
        <row r="6049">
          <cell r="B6049" t="str">
            <v>Nickel 3 Mo.</v>
          </cell>
          <cell r="M6049">
            <v>38098</v>
          </cell>
        </row>
        <row r="6050">
          <cell r="B6050" t="str">
            <v>Nickel 3 Mo.</v>
          </cell>
          <cell r="M6050">
            <v>38099</v>
          </cell>
        </row>
        <row r="6051">
          <cell r="B6051" t="str">
            <v>Nickel 3 Mo.</v>
          </cell>
          <cell r="M6051">
            <v>38100</v>
          </cell>
        </row>
        <row r="6052">
          <cell r="B6052" t="str">
            <v>Nickel 3 Mo.</v>
          </cell>
          <cell r="M6052">
            <v>38103</v>
          </cell>
        </row>
        <row r="6053">
          <cell r="B6053" t="str">
            <v>Nickel 3 Mo.</v>
          </cell>
          <cell r="M6053">
            <v>38104</v>
          </cell>
        </row>
        <row r="6054">
          <cell r="B6054" t="str">
            <v>Nickel 3 Mo.</v>
          </cell>
          <cell r="M6054">
            <v>38106</v>
          </cell>
        </row>
        <row r="6055">
          <cell r="B6055" t="str">
            <v>Nickel 3 Mo.</v>
          </cell>
          <cell r="M6055">
            <v>38107</v>
          </cell>
        </row>
        <row r="6056">
          <cell r="B6056" t="str">
            <v>Nickel 3 Mo.</v>
          </cell>
          <cell r="M6056">
            <v>38111</v>
          </cell>
        </row>
        <row r="6057">
          <cell r="B6057" t="str">
            <v>Nickel 3 Mo.</v>
          </cell>
          <cell r="M6057">
            <v>38112</v>
          </cell>
        </row>
        <row r="6058">
          <cell r="B6058" t="str">
            <v>Nickel 3 Mo.</v>
          </cell>
          <cell r="M6058">
            <v>38113</v>
          </cell>
        </row>
        <row r="6059">
          <cell r="B6059" t="str">
            <v>Nickel 3 Mo.</v>
          </cell>
          <cell r="M6059">
            <v>38114</v>
          </cell>
        </row>
        <row r="6060">
          <cell r="B6060" t="str">
            <v>Nickel 3 Mo.</v>
          </cell>
          <cell r="M6060">
            <v>38117</v>
          </cell>
        </row>
        <row r="6061">
          <cell r="B6061" t="str">
            <v>Nickel 3 Mo.</v>
          </cell>
          <cell r="M6061">
            <v>38118</v>
          </cell>
        </row>
        <row r="6062">
          <cell r="B6062" t="str">
            <v>Nickel 3 Mo.</v>
          </cell>
          <cell r="M6062">
            <v>38119</v>
          </cell>
        </row>
        <row r="6063">
          <cell r="B6063" t="str">
            <v>Nickel 3 Mo.</v>
          </cell>
          <cell r="M6063">
            <v>38120</v>
          </cell>
        </row>
        <row r="6064">
          <cell r="B6064" t="str">
            <v>Nickel 3 Mo.</v>
          </cell>
          <cell r="M6064">
            <v>38121</v>
          </cell>
        </row>
        <row r="6065">
          <cell r="B6065" t="str">
            <v>Nickel 3 Mo.</v>
          </cell>
          <cell r="M6065">
            <v>38124</v>
          </cell>
        </row>
        <row r="6066">
          <cell r="B6066" t="str">
            <v>Nickel 3 Mo.</v>
          </cell>
          <cell r="M6066">
            <v>38125</v>
          </cell>
        </row>
        <row r="6067">
          <cell r="B6067" t="str">
            <v>Nickel 3 Mo.</v>
          </cell>
          <cell r="M6067">
            <v>38126</v>
          </cell>
        </row>
        <row r="6068">
          <cell r="B6068" t="str">
            <v>Nickel 3 Mo.</v>
          </cell>
          <cell r="M6068">
            <v>38127</v>
          </cell>
        </row>
        <row r="6069">
          <cell r="B6069" t="str">
            <v>Nickel 3 Mo.</v>
          </cell>
          <cell r="M6069">
            <v>38131</v>
          </cell>
        </row>
        <row r="6070">
          <cell r="B6070" t="str">
            <v>Nickel 3 Mo.</v>
          </cell>
          <cell r="M6070">
            <v>38132</v>
          </cell>
        </row>
        <row r="6071">
          <cell r="B6071" t="str">
            <v>Nickel 3 Mo.</v>
          </cell>
          <cell r="M6071">
            <v>38133</v>
          </cell>
        </row>
        <row r="6072">
          <cell r="B6072" t="str">
            <v>Nickel 3 Mo.</v>
          </cell>
          <cell r="M6072">
            <v>38134</v>
          </cell>
        </row>
        <row r="6073">
          <cell r="B6073" t="str">
            <v>Nickel 3 Mo.</v>
          </cell>
          <cell r="M6073">
            <v>38139</v>
          </cell>
        </row>
        <row r="6074">
          <cell r="B6074" t="str">
            <v>Nickel 3 Mo.</v>
          </cell>
          <cell r="M6074">
            <v>38140</v>
          </cell>
        </row>
        <row r="6075">
          <cell r="B6075" t="str">
            <v>Nickel 3 Mo.</v>
          </cell>
          <cell r="M6075">
            <v>38141</v>
          </cell>
        </row>
        <row r="6076">
          <cell r="B6076" t="str">
            <v>Nickel 3 Mo.</v>
          </cell>
          <cell r="M6076">
            <v>38142</v>
          </cell>
        </row>
        <row r="6077">
          <cell r="B6077" t="str">
            <v>Nickel 3 Mo.</v>
          </cell>
          <cell r="M6077">
            <v>38145</v>
          </cell>
        </row>
        <row r="6078">
          <cell r="B6078" t="str">
            <v>Nickel 3 Mo.</v>
          </cell>
          <cell r="M6078">
            <v>38146</v>
          </cell>
        </row>
        <row r="6079">
          <cell r="B6079" t="str">
            <v>Nickel 3 Mo.</v>
          </cell>
          <cell r="M6079">
            <v>38147</v>
          </cell>
        </row>
        <row r="6080">
          <cell r="B6080" t="str">
            <v>Nickel 3 Mo.</v>
          </cell>
          <cell r="M6080">
            <v>38148</v>
          </cell>
        </row>
        <row r="6081">
          <cell r="B6081" t="str">
            <v>Nickel 3 Mo.</v>
          </cell>
          <cell r="M6081">
            <v>38149</v>
          </cell>
        </row>
        <row r="6082">
          <cell r="B6082" t="str">
            <v>Nickel 3 Mo.</v>
          </cell>
          <cell r="M6082">
            <v>38152</v>
          </cell>
        </row>
        <row r="6083">
          <cell r="B6083" t="str">
            <v>Nickel 3 Mo.</v>
          </cell>
          <cell r="M6083">
            <v>38153</v>
          </cell>
        </row>
        <row r="6084">
          <cell r="B6084" t="str">
            <v>Nickel 3 Mo.</v>
          </cell>
          <cell r="M6084">
            <v>38154</v>
          </cell>
        </row>
        <row r="6085">
          <cell r="B6085" t="str">
            <v>Nickel 3 Mo.</v>
          </cell>
          <cell r="M6085">
            <v>38155</v>
          </cell>
        </row>
        <row r="6086">
          <cell r="B6086" t="str">
            <v>Nickel 3 Mo.</v>
          </cell>
          <cell r="M6086">
            <v>38156</v>
          </cell>
        </row>
        <row r="6087">
          <cell r="B6087" t="str">
            <v>Nickel 3 Mo.</v>
          </cell>
          <cell r="M6087">
            <v>38159</v>
          </cell>
        </row>
        <row r="6088">
          <cell r="B6088" t="str">
            <v>Nickel 3 Mo.</v>
          </cell>
          <cell r="M6088">
            <v>38160</v>
          </cell>
        </row>
        <row r="6089">
          <cell r="B6089" t="str">
            <v>Nickel 3 Mo.</v>
          </cell>
          <cell r="M6089">
            <v>38161</v>
          </cell>
        </row>
        <row r="6090">
          <cell r="B6090" t="str">
            <v>Nickel 3 Mo.</v>
          </cell>
          <cell r="M6090">
            <v>38162</v>
          </cell>
        </row>
        <row r="6091">
          <cell r="B6091" t="str">
            <v>Nickel 3 Mo.</v>
          </cell>
          <cell r="M6091">
            <v>38163</v>
          </cell>
        </row>
        <row r="6092">
          <cell r="B6092" t="str">
            <v>Nickel 3 Mo.</v>
          </cell>
          <cell r="M6092">
            <v>38166</v>
          </cell>
        </row>
        <row r="6093">
          <cell r="B6093" t="str">
            <v>Nickel 3 Mo.</v>
          </cell>
          <cell r="M6093">
            <v>38167</v>
          </cell>
        </row>
        <row r="6094">
          <cell r="B6094" t="str">
            <v>Nickel 3 Mo.</v>
          </cell>
          <cell r="M6094">
            <v>38169</v>
          </cell>
        </row>
        <row r="6095">
          <cell r="B6095" t="str">
            <v>Nickel 3 Mo.</v>
          </cell>
          <cell r="M6095">
            <v>38170</v>
          </cell>
        </row>
        <row r="6096">
          <cell r="B6096" t="str">
            <v>Nickel 3 Mo.</v>
          </cell>
          <cell r="M6096">
            <v>38173</v>
          </cell>
        </row>
        <row r="6097">
          <cell r="B6097" t="str">
            <v>Nickel 3 Mo.</v>
          </cell>
          <cell r="M6097">
            <v>38174</v>
          </cell>
        </row>
        <row r="6098">
          <cell r="B6098" t="str">
            <v>Nickel 3 Mo.</v>
          </cell>
          <cell r="M6098">
            <v>38175</v>
          </cell>
        </row>
        <row r="6099">
          <cell r="B6099" t="str">
            <v>Nickel 3 Mo.</v>
          </cell>
          <cell r="M6099">
            <v>38176</v>
          </cell>
        </row>
        <row r="6100">
          <cell r="B6100" t="str">
            <v>Nickel 3 Mo.</v>
          </cell>
          <cell r="M6100">
            <v>38177</v>
          </cell>
        </row>
        <row r="6101">
          <cell r="B6101" t="str">
            <v>Nickel 3 Mo.</v>
          </cell>
          <cell r="M6101">
            <v>38180</v>
          </cell>
        </row>
        <row r="6102">
          <cell r="B6102" t="str">
            <v>Nickel 3 Mo.</v>
          </cell>
          <cell r="M6102">
            <v>38181</v>
          </cell>
        </row>
        <row r="6103">
          <cell r="B6103" t="str">
            <v>Nickel 3 Mo.</v>
          </cell>
          <cell r="M6103">
            <v>38182</v>
          </cell>
        </row>
        <row r="6104">
          <cell r="B6104" t="str">
            <v>Nickel 3 Mo.</v>
          </cell>
          <cell r="M6104">
            <v>38184</v>
          </cell>
        </row>
        <row r="6105">
          <cell r="B6105" t="str">
            <v>Nickel 3 Mo.</v>
          </cell>
          <cell r="M6105">
            <v>38187</v>
          </cell>
        </row>
        <row r="6106">
          <cell r="B6106" t="str">
            <v>Nickel 3 Mo.</v>
          </cell>
          <cell r="M6106">
            <v>38188</v>
          </cell>
        </row>
        <row r="6107">
          <cell r="B6107" t="str">
            <v>Nickel 3 Mo.</v>
          </cell>
          <cell r="M6107">
            <v>38189</v>
          </cell>
        </row>
        <row r="6108">
          <cell r="B6108" t="str">
            <v>Nickel 3 Mo.</v>
          </cell>
          <cell r="M6108">
            <v>38190</v>
          </cell>
        </row>
        <row r="6109">
          <cell r="B6109" t="str">
            <v>Nickel 3 Mo.</v>
          </cell>
          <cell r="M6109">
            <v>38191</v>
          </cell>
        </row>
        <row r="6110">
          <cell r="B6110" t="str">
            <v>Nickel 3 Mo.</v>
          </cell>
          <cell r="M6110">
            <v>38194</v>
          </cell>
        </row>
        <row r="6111">
          <cell r="B6111" t="str">
            <v>Nickel 3 Mo.</v>
          </cell>
          <cell r="M6111">
            <v>38195</v>
          </cell>
        </row>
        <row r="6112">
          <cell r="B6112" t="str">
            <v>Nickel 3 Mo.</v>
          </cell>
          <cell r="M6112">
            <v>38196</v>
          </cell>
        </row>
        <row r="6113">
          <cell r="B6113" t="str">
            <v>Nickel 3 Mo.</v>
          </cell>
          <cell r="M6113">
            <v>38197</v>
          </cell>
        </row>
        <row r="6114">
          <cell r="B6114" t="str">
            <v>Nickel 3 Mo.</v>
          </cell>
          <cell r="M6114">
            <v>38198</v>
          </cell>
        </row>
        <row r="6115">
          <cell r="B6115" t="str">
            <v>Nickel 3 Mo.</v>
          </cell>
          <cell r="M6115">
            <v>38201</v>
          </cell>
        </row>
        <row r="6116">
          <cell r="B6116" t="str">
            <v>Nickel 3 Mo.</v>
          </cell>
          <cell r="M6116">
            <v>38202</v>
          </cell>
        </row>
        <row r="6117">
          <cell r="B6117" t="str">
            <v>Nickel 3 Mo.</v>
          </cell>
          <cell r="M6117">
            <v>38203</v>
          </cell>
        </row>
        <row r="6118">
          <cell r="B6118" t="str">
            <v>Nickel 3 Mo.</v>
          </cell>
          <cell r="M6118">
            <v>38204</v>
          </cell>
        </row>
        <row r="6119">
          <cell r="B6119" t="str">
            <v>Nickel 3 Mo.</v>
          </cell>
          <cell r="M6119">
            <v>38205</v>
          </cell>
        </row>
        <row r="6120">
          <cell r="B6120" t="str">
            <v>Nickel 3 Mo.</v>
          </cell>
          <cell r="M6120">
            <v>38208</v>
          </cell>
        </row>
        <row r="6121">
          <cell r="B6121" t="str">
            <v>Nickel 3 Mo.</v>
          </cell>
          <cell r="M6121">
            <v>38209</v>
          </cell>
        </row>
        <row r="6122">
          <cell r="B6122" t="str">
            <v>Nickel 3 Mo.</v>
          </cell>
          <cell r="M6122">
            <v>38210</v>
          </cell>
        </row>
        <row r="6123">
          <cell r="B6123" t="str">
            <v>Nickel 3 Mo.</v>
          </cell>
          <cell r="M6123">
            <v>38211</v>
          </cell>
        </row>
        <row r="6124">
          <cell r="B6124" t="str">
            <v>Nickel 3 Mo.</v>
          </cell>
          <cell r="M6124">
            <v>38212</v>
          </cell>
        </row>
        <row r="6125">
          <cell r="B6125" t="str">
            <v>Nickel 3 Mo.</v>
          </cell>
          <cell r="M6125">
            <v>38215</v>
          </cell>
        </row>
        <row r="6126">
          <cell r="B6126" t="str">
            <v>Nickel 3 Mo.</v>
          </cell>
          <cell r="M6126">
            <v>38216</v>
          </cell>
        </row>
        <row r="6127">
          <cell r="B6127" t="str">
            <v>Nickel 3 Mo.</v>
          </cell>
          <cell r="M6127">
            <v>38217</v>
          </cell>
        </row>
        <row r="6128">
          <cell r="B6128" t="str">
            <v>Nickel 3 Mo.</v>
          </cell>
          <cell r="M6128">
            <v>38218</v>
          </cell>
        </row>
        <row r="6129">
          <cell r="B6129" t="str">
            <v>Nickel 3 Mo.</v>
          </cell>
          <cell r="M6129">
            <v>38219</v>
          </cell>
        </row>
        <row r="6130">
          <cell r="B6130" t="str">
            <v>Nickel 3 Mo.</v>
          </cell>
          <cell r="M6130">
            <v>38222</v>
          </cell>
        </row>
        <row r="6131">
          <cell r="B6131" t="str">
            <v>Nickel 3 Mo.</v>
          </cell>
          <cell r="M6131">
            <v>38224</v>
          </cell>
        </row>
        <row r="6132">
          <cell r="B6132" t="str">
            <v>Nickel 3 Mo.</v>
          </cell>
          <cell r="M6132">
            <v>38225</v>
          </cell>
        </row>
        <row r="6133">
          <cell r="B6133" t="str">
            <v>Nickel 3 Mo.</v>
          </cell>
          <cell r="M6133">
            <v>38226</v>
          </cell>
        </row>
        <row r="6134">
          <cell r="B6134" t="str">
            <v>Nickel 3 Mo.</v>
          </cell>
          <cell r="M6134">
            <v>38230</v>
          </cell>
        </row>
        <row r="6135">
          <cell r="B6135" t="str">
            <v>Nickel 3 Mo.</v>
          </cell>
          <cell r="M6135">
            <v>38231</v>
          </cell>
        </row>
        <row r="6136">
          <cell r="B6136" t="str">
            <v>Nickel 3 Mo.</v>
          </cell>
          <cell r="M6136">
            <v>38232</v>
          </cell>
        </row>
        <row r="6137">
          <cell r="B6137" t="str">
            <v>Nickel 3 Mo.</v>
          </cell>
          <cell r="M6137">
            <v>38233</v>
          </cell>
        </row>
        <row r="6138">
          <cell r="B6138" t="str">
            <v>Nickel 3 Mo.</v>
          </cell>
          <cell r="M6138">
            <v>38236</v>
          </cell>
        </row>
        <row r="6139">
          <cell r="B6139" t="str">
            <v>Nickel 3 Mo.</v>
          </cell>
          <cell r="M6139">
            <v>38238</v>
          </cell>
        </row>
        <row r="6140">
          <cell r="B6140" t="str">
            <v>Nickel 3 Mo.</v>
          </cell>
          <cell r="M6140">
            <v>38239</v>
          </cell>
        </row>
        <row r="6141">
          <cell r="B6141" t="str">
            <v>Nickel 3 Mo.</v>
          </cell>
          <cell r="M6141">
            <v>38240</v>
          </cell>
        </row>
        <row r="6142">
          <cell r="B6142" t="str">
            <v>Nickel 3 Mo.</v>
          </cell>
          <cell r="M6142">
            <v>38243</v>
          </cell>
        </row>
        <row r="6143">
          <cell r="B6143" t="str">
            <v>Nickel 3 Mo.</v>
          </cell>
          <cell r="M6143">
            <v>38244</v>
          </cell>
        </row>
        <row r="6144">
          <cell r="B6144" t="str">
            <v>Nickel 3 Mo.</v>
          </cell>
          <cell r="M6144">
            <v>38245</v>
          </cell>
        </row>
        <row r="6145">
          <cell r="B6145" t="str">
            <v>Nickel 3 Mo.</v>
          </cell>
          <cell r="M6145">
            <v>38246</v>
          </cell>
        </row>
        <row r="6146">
          <cell r="B6146" t="str">
            <v>Nickel 3 Mo.</v>
          </cell>
          <cell r="M6146">
            <v>38247</v>
          </cell>
        </row>
        <row r="6147">
          <cell r="B6147" t="str">
            <v>Nickel 3 Mo.</v>
          </cell>
          <cell r="M6147">
            <v>38250</v>
          </cell>
        </row>
        <row r="6148">
          <cell r="B6148" t="str">
            <v>Nickel 3 Mo.</v>
          </cell>
          <cell r="M6148">
            <v>38251</v>
          </cell>
        </row>
        <row r="6149">
          <cell r="B6149" t="str">
            <v>Nickel 3 Mo.</v>
          </cell>
          <cell r="M6149">
            <v>38252</v>
          </cell>
        </row>
        <row r="6150">
          <cell r="B6150" t="str">
            <v>Nickel 3 Mo.</v>
          </cell>
          <cell r="M6150">
            <v>38253</v>
          </cell>
        </row>
        <row r="6151">
          <cell r="B6151" t="str">
            <v>Nickel 3 Mo.</v>
          </cell>
          <cell r="M6151">
            <v>38254</v>
          </cell>
        </row>
        <row r="6152">
          <cell r="B6152" t="str">
            <v>Nickel 3 Mo.</v>
          </cell>
          <cell r="M6152">
            <v>38257</v>
          </cell>
        </row>
        <row r="6153">
          <cell r="B6153" t="str">
            <v>Nickel 3 Mo.</v>
          </cell>
          <cell r="M6153">
            <v>38258</v>
          </cell>
        </row>
        <row r="6154">
          <cell r="B6154" t="str">
            <v>Nickel 3 Mo.</v>
          </cell>
          <cell r="M6154">
            <v>38259</v>
          </cell>
        </row>
        <row r="6155">
          <cell r="B6155" t="str">
            <v>Nickel 3 Mo.</v>
          </cell>
          <cell r="M6155">
            <v>38260</v>
          </cell>
        </row>
        <row r="6156">
          <cell r="B6156" t="str">
            <v>Nickel 3 Mo.</v>
          </cell>
          <cell r="M6156">
            <v>38261</v>
          </cell>
        </row>
        <row r="6157">
          <cell r="B6157" t="str">
            <v>Nickel 3 Mo.</v>
          </cell>
          <cell r="M6157">
            <v>38264</v>
          </cell>
        </row>
        <row r="6158">
          <cell r="B6158" t="str">
            <v>Nickel 3 Mo.</v>
          </cell>
          <cell r="M6158">
            <v>38265</v>
          </cell>
        </row>
        <row r="6159">
          <cell r="B6159" t="str">
            <v>Nickel 3 Mo.</v>
          </cell>
          <cell r="M6159">
            <v>38266</v>
          </cell>
        </row>
        <row r="6160">
          <cell r="B6160" t="str">
            <v>Nickel 3 Mo.</v>
          </cell>
          <cell r="M6160">
            <v>38267</v>
          </cell>
        </row>
        <row r="6161">
          <cell r="B6161" t="str">
            <v>Nickel 3 Mo.</v>
          </cell>
          <cell r="M6161">
            <v>38268</v>
          </cell>
        </row>
        <row r="6162">
          <cell r="B6162" t="str">
            <v>Nickel 3 Mo.</v>
          </cell>
          <cell r="M6162">
            <v>38271</v>
          </cell>
        </row>
        <row r="6163">
          <cell r="B6163" t="str">
            <v>Nickel 3 Mo.</v>
          </cell>
          <cell r="M6163">
            <v>38272</v>
          </cell>
        </row>
        <row r="6164">
          <cell r="B6164" t="str">
            <v>Nickel 3 Mo.</v>
          </cell>
          <cell r="M6164">
            <v>38273</v>
          </cell>
        </row>
        <row r="6165">
          <cell r="B6165" t="str">
            <v>Nickel 3 Mo.</v>
          </cell>
          <cell r="M6165">
            <v>38274</v>
          </cell>
        </row>
        <row r="6166">
          <cell r="B6166" t="str">
            <v>Nickel 3 Mo.</v>
          </cell>
          <cell r="M6166">
            <v>38275</v>
          </cell>
        </row>
        <row r="6167">
          <cell r="B6167" t="str">
            <v>Nickel 3 Mo.</v>
          </cell>
          <cell r="M6167">
            <v>38278</v>
          </cell>
        </row>
        <row r="6168">
          <cell r="B6168" t="str">
            <v>Nickel 3 Mo.</v>
          </cell>
          <cell r="M6168">
            <v>38279</v>
          </cell>
        </row>
        <row r="6169">
          <cell r="B6169" t="str">
            <v>Nickel 3 Mo.</v>
          </cell>
          <cell r="M6169">
            <v>38281</v>
          </cell>
        </row>
        <row r="6170">
          <cell r="B6170" t="str">
            <v>Nickel 3 Mo.</v>
          </cell>
          <cell r="M6170">
            <v>38282</v>
          </cell>
        </row>
        <row r="6171">
          <cell r="B6171" t="str">
            <v>Nickel 3 Mo.</v>
          </cell>
          <cell r="M6171">
            <v>38286</v>
          </cell>
        </row>
        <row r="6172">
          <cell r="B6172" t="str">
            <v>Nickel 3 Mo.</v>
          </cell>
          <cell r="M6172">
            <v>38287</v>
          </cell>
        </row>
        <row r="6173">
          <cell r="B6173" t="str">
            <v>Nickel 3 Mo.</v>
          </cell>
          <cell r="M6173">
            <v>38288</v>
          </cell>
        </row>
        <row r="6174">
          <cell r="B6174" t="str">
            <v>Nickel 3 Mo.</v>
          </cell>
          <cell r="M6174">
            <v>38289</v>
          </cell>
        </row>
        <row r="6175">
          <cell r="B6175" t="str">
            <v>Nickel 3 Mo.</v>
          </cell>
          <cell r="M6175">
            <v>38292</v>
          </cell>
        </row>
        <row r="6176">
          <cell r="B6176" t="str">
            <v>Nickel 3 Mo.</v>
          </cell>
          <cell r="M6176">
            <v>38293</v>
          </cell>
        </row>
        <row r="6177">
          <cell r="B6177" t="str">
            <v>Nickel 3 Mo.</v>
          </cell>
          <cell r="M6177">
            <v>38294</v>
          </cell>
        </row>
        <row r="6178">
          <cell r="B6178" t="str">
            <v>Nickel 3 Mo.</v>
          </cell>
          <cell r="M6178">
            <v>38295</v>
          </cell>
        </row>
        <row r="6179">
          <cell r="B6179" t="str">
            <v>Nickel 3 Mo.</v>
          </cell>
          <cell r="M6179">
            <v>38296</v>
          </cell>
        </row>
        <row r="6180">
          <cell r="B6180" t="str">
            <v>Nickel 3 Mo.</v>
          </cell>
          <cell r="M6180">
            <v>38299</v>
          </cell>
        </row>
        <row r="6181">
          <cell r="B6181" t="str">
            <v>Nickel 3 Mo.</v>
          </cell>
          <cell r="M6181">
            <v>38300</v>
          </cell>
        </row>
        <row r="6182">
          <cell r="B6182" t="str">
            <v>Nickel 3 Mo.</v>
          </cell>
          <cell r="M6182">
            <v>38301</v>
          </cell>
        </row>
        <row r="6183">
          <cell r="B6183" t="str">
            <v>Nickel 3 Mo.</v>
          </cell>
          <cell r="M6183">
            <v>38302</v>
          </cell>
        </row>
        <row r="6184">
          <cell r="B6184" t="str">
            <v>Nickel 3 Mo.</v>
          </cell>
          <cell r="M6184">
            <v>38303</v>
          </cell>
        </row>
        <row r="6185">
          <cell r="B6185" t="str">
            <v>Nickel 3 Mo.</v>
          </cell>
          <cell r="M6185">
            <v>38306</v>
          </cell>
        </row>
        <row r="6186">
          <cell r="B6186" t="str">
            <v>Nickel 3 Mo.</v>
          </cell>
          <cell r="M6186">
            <v>38307</v>
          </cell>
        </row>
        <row r="6187">
          <cell r="B6187" t="str">
            <v>Nickel 3 Mo.</v>
          </cell>
          <cell r="M6187">
            <v>38308</v>
          </cell>
        </row>
        <row r="6188">
          <cell r="B6188" t="str">
            <v>Nickel 3 Mo.</v>
          </cell>
          <cell r="M6188">
            <v>38309</v>
          </cell>
        </row>
        <row r="6189">
          <cell r="B6189" t="str">
            <v>Nickel 3 Mo.</v>
          </cell>
          <cell r="M6189">
            <v>38310</v>
          </cell>
        </row>
        <row r="6190">
          <cell r="B6190" t="str">
            <v>Nickel 3 Mo.</v>
          </cell>
          <cell r="M6190">
            <v>38313</v>
          </cell>
        </row>
        <row r="6191">
          <cell r="B6191" t="str">
            <v>Nickel 3 Mo.</v>
          </cell>
          <cell r="M6191">
            <v>38314</v>
          </cell>
        </row>
        <row r="6192">
          <cell r="B6192" t="str">
            <v>Nickel 3 Mo.</v>
          </cell>
          <cell r="M6192">
            <v>38315</v>
          </cell>
        </row>
        <row r="6193">
          <cell r="B6193" t="str">
            <v>Nickel 3 Mo.</v>
          </cell>
          <cell r="M6193">
            <v>38316</v>
          </cell>
        </row>
        <row r="6194">
          <cell r="B6194" t="str">
            <v>Nickel 3 Mo.</v>
          </cell>
          <cell r="M6194">
            <v>38317</v>
          </cell>
        </row>
        <row r="6195">
          <cell r="B6195" t="str">
            <v>Nickel 3 Mo.</v>
          </cell>
          <cell r="M6195">
            <v>38321</v>
          </cell>
        </row>
        <row r="6196">
          <cell r="B6196" t="str">
            <v>Nickel 3 Mo.</v>
          </cell>
          <cell r="M6196">
            <v>38322</v>
          </cell>
        </row>
        <row r="6197">
          <cell r="B6197" t="str">
            <v>Nickel 3 Mo.</v>
          </cell>
          <cell r="M6197">
            <v>38323</v>
          </cell>
        </row>
        <row r="6198">
          <cell r="B6198" t="str">
            <v>Nickel 3 Mo.</v>
          </cell>
          <cell r="M6198">
            <v>38324</v>
          </cell>
        </row>
        <row r="6199">
          <cell r="B6199" t="str">
            <v>Nickel 3 Mo.</v>
          </cell>
          <cell r="M6199">
            <v>38328</v>
          </cell>
        </row>
        <row r="6200">
          <cell r="B6200" t="str">
            <v>Nickel 3 Mo.</v>
          </cell>
          <cell r="M6200">
            <v>38329</v>
          </cell>
        </row>
        <row r="6201">
          <cell r="B6201" t="str">
            <v>Nickel 3 Mo.</v>
          </cell>
          <cell r="M6201">
            <v>38330</v>
          </cell>
        </row>
        <row r="6202">
          <cell r="B6202" t="str">
            <v>Nickel 3 Mo.</v>
          </cell>
          <cell r="M6202">
            <v>38331</v>
          </cell>
        </row>
        <row r="6203">
          <cell r="B6203" t="str">
            <v>Nickel 3 Mo.</v>
          </cell>
          <cell r="M6203">
            <v>38334</v>
          </cell>
        </row>
        <row r="6204">
          <cell r="B6204" t="str">
            <v>Nickel 3 Mo.</v>
          </cell>
          <cell r="M6204">
            <v>38335</v>
          </cell>
        </row>
        <row r="6205">
          <cell r="B6205" t="str">
            <v>Nickel 3 Mo.</v>
          </cell>
          <cell r="M6205">
            <v>38337</v>
          </cell>
        </row>
        <row r="6206">
          <cell r="B6206" t="str">
            <v>Nickel 3 Mo.</v>
          </cell>
          <cell r="M6206">
            <v>38338</v>
          </cell>
        </row>
        <row r="6207">
          <cell r="B6207" t="str">
            <v>Nickel 3 Mo.</v>
          </cell>
          <cell r="M6207">
            <v>38341</v>
          </cell>
        </row>
        <row r="6208">
          <cell r="B6208" t="str">
            <v>Nickel 3 Mo.</v>
          </cell>
          <cell r="M6208">
            <v>38342</v>
          </cell>
        </row>
        <row r="6209">
          <cell r="B6209" t="str">
            <v>Nickel 3 Mo.</v>
          </cell>
          <cell r="M6209">
            <v>38343</v>
          </cell>
        </row>
        <row r="6210">
          <cell r="B6210" t="str">
            <v>Nickel 3 Mo.</v>
          </cell>
          <cell r="M6210">
            <v>38344</v>
          </cell>
        </row>
        <row r="6211">
          <cell r="B6211" t="str">
            <v>Nickel 3 Mo.</v>
          </cell>
          <cell r="M6211">
            <v>38345</v>
          </cell>
        </row>
        <row r="6212">
          <cell r="B6212" t="str">
            <v>Nickel 3 Mo.</v>
          </cell>
          <cell r="M6212">
            <v>38350</v>
          </cell>
        </row>
        <row r="6213">
          <cell r="B6213" t="str">
            <v>Nickel 3 Mo.</v>
          </cell>
          <cell r="M6213">
            <v>38351</v>
          </cell>
        </row>
        <row r="6214">
          <cell r="B6214" t="str">
            <v>Nickel 3 Mo.</v>
          </cell>
          <cell r="M6214">
            <v>38352</v>
          </cell>
        </row>
        <row r="6215">
          <cell r="B6215" t="str">
            <v>TMP</v>
          </cell>
          <cell r="M6215">
            <v>37622</v>
          </cell>
        </row>
        <row r="6216">
          <cell r="B6216" t="str">
            <v>TMP</v>
          </cell>
          <cell r="M6216">
            <v>37653</v>
          </cell>
        </row>
        <row r="6217">
          <cell r="B6217" t="str">
            <v>TMP</v>
          </cell>
          <cell r="M6217">
            <v>37683</v>
          </cell>
        </row>
        <row r="6218">
          <cell r="B6218" t="str">
            <v>TMP</v>
          </cell>
          <cell r="M6218">
            <v>37712</v>
          </cell>
        </row>
        <row r="6219">
          <cell r="B6219" t="str">
            <v>TMP</v>
          </cell>
          <cell r="M6219">
            <v>37742</v>
          </cell>
        </row>
        <row r="6220">
          <cell r="B6220" t="str">
            <v>TMP</v>
          </cell>
          <cell r="M6220">
            <v>37773</v>
          </cell>
        </row>
        <row r="6221">
          <cell r="B6221" t="str">
            <v>TMP</v>
          </cell>
          <cell r="M6221">
            <v>37803</v>
          </cell>
        </row>
        <row r="6222">
          <cell r="B6222" t="str">
            <v>TMP</v>
          </cell>
          <cell r="M6222">
            <v>37834</v>
          </cell>
        </row>
        <row r="6223">
          <cell r="B6223" t="str">
            <v>TMP</v>
          </cell>
          <cell r="M6223">
            <v>37865</v>
          </cell>
        </row>
        <row r="6224">
          <cell r="B6224" t="str">
            <v>TMP</v>
          </cell>
          <cell r="M6224">
            <v>37895</v>
          </cell>
        </row>
        <row r="6225">
          <cell r="B6225" t="str">
            <v>TMP</v>
          </cell>
          <cell r="M6225">
            <v>37926</v>
          </cell>
        </row>
        <row r="6226">
          <cell r="B6226" t="str">
            <v>TMP</v>
          </cell>
          <cell r="M6226">
            <v>37956</v>
          </cell>
        </row>
        <row r="6227">
          <cell r="B6227" t="str">
            <v>TMP</v>
          </cell>
          <cell r="M6227">
            <v>37987</v>
          </cell>
        </row>
        <row r="6228">
          <cell r="B6228" t="str">
            <v>TMP</v>
          </cell>
          <cell r="M6228">
            <v>38018</v>
          </cell>
        </row>
        <row r="6229">
          <cell r="B6229" t="str">
            <v>TMP</v>
          </cell>
          <cell r="M6229">
            <v>38047</v>
          </cell>
        </row>
        <row r="6230">
          <cell r="B6230" t="str">
            <v>TMP</v>
          </cell>
          <cell r="M6230">
            <v>38078</v>
          </cell>
        </row>
        <row r="6231">
          <cell r="B6231" t="str">
            <v>TMP</v>
          </cell>
          <cell r="M6231">
            <v>38108</v>
          </cell>
        </row>
        <row r="6232">
          <cell r="B6232" t="str">
            <v>TMP</v>
          </cell>
          <cell r="M6232">
            <v>38139</v>
          </cell>
        </row>
        <row r="6233">
          <cell r="B6233" t="str">
            <v>TMP</v>
          </cell>
          <cell r="M6233">
            <v>38169</v>
          </cell>
        </row>
        <row r="6234">
          <cell r="B6234" t="str">
            <v>TMP</v>
          </cell>
          <cell r="M6234">
            <v>38200</v>
          </cell>
        </row>
        <row r="6235">
          <cell r="B6235" t="str">
            <v>TMP</v>
          </cell>
          <cell r="M6235">
            <v>38231</v>
          </cell>
        </row>
        <row r="6236">
          <cell r="B6236" t="str">
            <v>TMP</v>
          </cell>
          <cell r="M6236">
            <v>38261</v>
          </cell>
        </row>
        <row r="6237">
          <cell r="B6237" t="str">
            <v>TMP</v>
          </cell>
          <cell r="M6237">
            <v>38292</v>
          </cell>
        </row>
        <row r="6238">
          <cell r="B6238" t="str">
            <v>TMP</v>
          </cell>
          <cell r="M6238">
            <v>38322</v>
          </cell>
        </row>
        <row r="6239">
          <cell r="B6239" t="str">
            <v>TMP</v>
          </cell>
          <cell r="M6239">
            <v>38353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SMSTemp"/>
      <sheetName val="July_03_Pg8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Assumptions"/>
      <sheetName val="Product Assumptions"/>
      <sheetName val="Market Assumptions"/>
      <sheetName val="Financials"/>
      <sheetName val="Financial Overview"/>
    </sheetNames>
    <sheetDataSet>
      <sheetData sheetId="0"/>
      <sheetData sheetId="1">
        <row r="1">
          <cell r="B1" t="str">
            <v>Cut Weight</v>
          </cell>
          <cell r="C1" t="str">
            <v>Ship Weight</v>
          </cell>
          <cell r="D1" t="str">
            <v>Yield</v>
          </cell>
          <cell r="E1" t="str">
            <v>Forge Scrap</v>
          </cell>
          <cell r="F1" t="str">
            <v>Press Hourly Rate</v>
          </cell>
          <cell r="G1" t="str">
            <v>Machine Hourly Rate</v>
          </cell>
          <cell r="H1" t="str">
            <v>Paint Hourly Rate</v>
          </cell>
        </row>
        <row r="2">
          <cell r="A2" t="str">
            <v>15" Painted</v>
          </cell>
          <cell r="B2">
            <v>47.040488212880639</v>
          </cell>
          <cell r="C2">
            <v>14.000278801771939</v>
          </cell>
          <cell r="D2">
            <v>0.29762188560658642</v>
          </cell>
          <cell r="E2">
            <v>0.16</v>
          </cell>
          <cell r="F2">
            <v>100</v>
          </cell>
          <cell r="G2">
            <v>30</v>
          </cell>
          <cell r="H2">
            <v>120</v>
          </cell>
        </row>
        <row r="3">
          <cell r="A3" t="str">
            <v>16" Painted</v>
          </cell>
          <cell r="B3">
            <v>57.657050203233609</v>
          </cell>
          <cell r="C3">
            <v>17.160000000000004</v>
          </cell>
          <cell r="D3">
            <v>0.29762188560658642</v>
          </cell>
          <cell r="E3">
            <v>0.16</v>
          </cell>
          <cell r="F3">
            <v>80</v>
          </cell>
          <cell r="G3">
            <v>20</v>
          </cell>
          <cell r="H3">
            <v>110</v>
          </cell>
        </row>
        <row r="4">
          <cell r="A4" t="str">
            <v>17" Painted</v>
          </cell>
          <cell r="B4">
            <v>70.223330375733241</v>
          </cell>
          <cell r="C4">
            <v>20.900000000000002</v>
          </cell>
          <cell r="D4">
            <v>0.29762188560658642</v>
          </cell>
          <cell r="E4">
            <v>0.16</v>
          </cell>
          <cell r="F4">
            <v>60</v>
          </cell>
          <cell r="G4">
            <v>10</v>
          </cell>
          <cell r="H4">
            <v>100</v>
          </cell>
        </row>
        <row r="5">
          <cell r="A5" t="str">
            <v>18" Painted</v>
          </cell>
          <cell r="E5">
            <v>0.16</v>
          </cell>
          <cell r="F5">
            <v>45</v>
          </cell>
          <cell r="G5">
            <v>5</v>
          </cell>
          <cell r="H5">
            <v>90</v>
          </cell>
        </row>
        <row r="6">
          <cell r="A6" t="str">
            <v>17" Machined</v>
          </cell>
          <cell r="B6">
            <v>75</v>
          </cell>
          <cell r="C6">
            <v>25.7</v>
          </cell>
          <cell r="D6">
            <v>0.34266666666666667</v>
          </cell>
          <cell r="E6">
            <v>0.16</v>
          </cell>
          <cell r="F6">
            <v>60</v>
          </cell>
          <cell r="G6">
            <v>10</v>
          </cell>
          <cell r="H6">
            <v>0</v>
          </cell>
        </row>
        <row r="7">
          <cell r="A7" t="str">
            <v>18" Machined</v>
          </cell>
          <cell r="E7">
            <v>0.16</v>
          </cell>
          <cell r="F7">
            <v>45</v>
          </cell>
          <cell r="G7">
            <v>5</v>
          </cell>
          <cell r="H7">
            <v>0</v>
          </cell>
        </row>
      </sheetData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Budget"/>
      <sheetName val="Prices"/>
      <sheetName val="cant sim"/>
      <sheetName val="Выбор"/>
      <sheetName val="July_03_Pg8"/>
      <sheetName val="Product Assumptions"/>
      <sheetName val="PBC_Cut-off"/>
      <sheetName val="Счет-ф"/>
      <sheetName val="PLAC"/>
      <sheetName val="CPI"/>
      <sheetName val="#ССЫЛКА"/>
      <sheetName val="Перечень связанных сторон"/>
      <sheetName val="02"/>
      <sheetName val="Anlagevermögen"/>
      <sheetName val="XLR_NoRangeSheet"/>
      <sheetName val="Планы"/>
      <sheetName val="Anlageverm?gen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U2 775 - COGS comparison per su"/>
      <sheetName val="1"/>
      <sheetName val="1NK"/>
      <sheetName val="XLR_NoRangeSheet"/>
      <sheetName val="PP&amp;E mvt for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Summary by shops"/>
      <sheetName val="Лист1"/>
      <sheetName val="Summary by cost elements"/>
      <sheetName val="Shop 5"/>
      <sheetName val="Shop 6"/>
      <sheetName val="Shop 9"/>
      <sheetName val="Shop 10"/>
      <sheetName val="Shop 16"/>
      <sheetName val="Shop 17"/>
      <sheetName val="Shop 20"/>
      <sheetName val="Shop 26"/>
      <sheetName val="Shop 28"/>
      <sheetName val="Shop 36"/>
      <sheetName val="Shop 37"/>
      <sheetName val="Shop 41"/>
    </sheetNames>
    <sheetDataSet>
      <sheetData sheetId="0"/>
      <sheetData sheetId="1"/>
      <sheetData sheetId="2">
        <row r="1">
          <cell r="D1">
            <v>38718</v>
          </cell>
        </row>
        <row r="2">
          <cell r="D2">
            <v>38749</v>
          </cell>
        </row>
        <row r="3">
          <cell r="D3">
            <v>38777</v>
          </cell>
        </row>
        <row r="4">
          <cell r="D4">
            <v>38808</v>
          </cell>
        </row>
        <row r="5">
          <cell r="D5">
            <v>38838</v>
          </cell>
        </row>
        <row r="6">
          <cell r="D6">
            <v>38869</v>
          </cell>
        </row>
        <row r="7">
          <cell r="D7">
            <v>38899</v>
          </cell>
        </row>
        <row r="8">
          <cell r="D8">
            <v>38930</v>
          </cell>
        </row>
        <row r="9">
          <cell r="D9">
            <v>38961</v>
          </cell>
        </row>
        <row r="10">
          <cell r="D10">
            <v>38991</v>
          </cell>
        </row>
        <row r="11">
          <cell r="D11">
            <v>39022</v>
          </cell>
        </row>
        <row r="12">
          <cell r="D12">
            <v>39052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o"/>
      <sheetName val="o1"/>
      <sheetName val="o2"/>
      <sheetName val="отчет"/>
      <sheetName val="план производства"/>
      <sheetName val="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5">
          <cell r="E105">
            <v>0.05</v>
          </cell>
        </row>
      </sheetData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SMSTemp"/>
      <sheetName val="Форма2"/>
      <sheetName val="o"/>
      <sheetName val="Resources"/>
      <sheetName val="A3-100"/>
      <sheetName val="Production_Ref Q-1-3"/>
      <sheetName val="Production_ref_Q4"/>
      <sheetName val="Все виды материалов D`1-18"/>
      <sheetName val="Cost 99v98"/>
      <sheetName val="CPI"/>
    </sheetNames>
    <sheetDataSet>
      <sheetData sheetId="0">
        <row r="3">
          <cell r="A3">
            <v>101</v>
          </cell>
        </row>
      </sheetData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RUS tsunami"/>
      <sheetName val="BUs Graphs"/>
      <sheetName val="Summary"/>
      <sheetName val="Drop downs"/>
      <sheetName val="Authorized RFAs"/>
      <sheetName val="LBC"/>
      <sheetName val="RFA full Details"/>
      <sheetName val="To do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Pending - В работе</v>
          </cell>
        </row>
        <row r="4">
          <cell r="A4" t="str">
            <v>On hold - Приостановлен</v>
          </cell>
        </row>
        <row r="5">
          <cell r="A5" t="str">
            <v>Completed - Завершен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ax summary"/>
      <sheetName val="Изменение балансов"/>
      <sheetName val="Сверка ПБУ"/>
      <sheetName val="Deferred tax expense"/>
      <sheetName val="Tax loss schedule"/>
      <sheetName val="Декларация"/>
      <sheetName val="прил 22"/>
      <sheetName val="прил 40"/>
      <sheetName val="сверка движения ОС"/>
      <sheetName val="балансовый КТО 2007"/>
      <sheetName val="сверка"/>
      <sheetName val="расш пост разн"/>
      <sheetName val="расш врем разн лр"/>
      <sheetName val="сверка в разрезе дочек"/>
      <sheetName val="A4.1-TS_2007 "/>
      <sheetName val="A4.7 DT"/>
      <sheetName val="A4.2_DT"/>
      <sheetName val="ОС12"/>
      <sheetName val="A4.1-TS_2006"/>
      <sheetName val="Book Adjustments"/>
    </sheetNames>
    <sheetDataSet>
      <sheetData sheetId="0" refreshError="1">
        <row r="6">
          <cell r="B6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30999 - Final"/>
      <sheetName val="TB-300699-Final"/>
      <sheetName val="TB-311298 - Final"/>
      <sheetName val="3Q JV-Interest Cap."/>
      <sheetName val="TB30699"/>
      <sheetName val="TB30999vs30699"/>
      <sheetName val="TB_300699_Final"/>
    </sheetNames>
    <sheetDataSet>
      <sheetData sheetId="0"/>
      <sheetData sheetId="1" refreshError="1">
        <row r="6">
          <cell r="A6">
            <v>1001002</v>
          </cell>
          <cell r="B6" t="str">
            <v>Petty Cash - Office - Tenge</v>
          </cell>
          <cell r="D6">
            <v>-879.78625954198469</v>
          </cell>
          <cell r="E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-192134.70931297712</v>
          </cell>
          <cell r="E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-210292.97</v>
          </cell>
          <cell r="E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-15.299465648854962</v>
          </cell>
          <cell r="E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-2855.8</v>
          </cell>
        </row>
        <row r="12">
          <cell r="A12">
            <v>1002005</v>
          </cell>
          <cell r="B12" t="str">
            <v>Cash in Narodny Tenge</v>
          </cell>
          <cell r="D12">
            <v>0</v>
          </cell>
          <cell r="E12">
            <v>0</v>
          </cell>
        </row>
        <row r="13">
          <cell r="A13">
            <v>1002006</v>
          </cell>
          <cell r="B13" t="str">
            <v>Cash in Narodny USD</v>
          </cell>
          <cell r="D13">
            <v>0</v>
          </cell>
          <cell r="E13">
            <v>0</v>
          </cell>
        </row>
        <row r="14">
          <cell r="A14">
            <v>1202001</v>
          </cell>
          <cell r="B14" t="str">
            <v>Employee Receivables</v>
          </cell>
          <cell r="D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D15">
            <v>-2824.4274809160306</v>
          </cell>
          <cell r="E15">
            <v>-370000</v>
          </cell>
        </row>
        <row r="16">
          <cell r="A16">
            <v>1202003</v>
          </cell>
          <cell r="B16" t="str">
            <v>AR-Employees Dollars</v>
          </cell>
          <cell r="D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D17">
            <v>0</v>
          </cell>
          <cell r="E17">
            <v>0</v>
          </cell>
        </row>
        <row r="18">
          <cell r="A18" t="str">
            <v>120BAK01</v>
          </cell>
          <cell r="B18" t="str">
            <v>Baker Hughes Services</v>
          </cell>
          <cell r="D18">
            <v>-21394.5</v>
          </cell>
          <cell r="E18">
            <v>-2802679.5</v>
          </cell>
        </row>
        <row r="19">
          <cell r="A19" t="str">
            <v>120BIS01</v>
          </cell>
          <cell r="B19" t="str">
            <v>Bishop Lifting</v>
          </cell>
          <cell r="D19">
            <v>0</v>
          </cell>
          <cell r="E19">
            <v>0</v>
          </cell>
        </row>
        <row r="20">
          <cell r="A20" t="str">
            <v>120BUT01</v>
          </cell>
          <cell r="B20" t="str">
            <v>Butes Unlimited</v>
          </cell>
          <cell r="D20">
            <v>0</v>
          </cell>
          <cell r="E20">
            <v>0</v>
          </cell>
        </row>
        <row r="21">
          <cell r="A21" t="str">
            <v>120CAN01</v>
          </cell>
          <cell r="B21" t="str">
            <v>Canam Services</v>
          </cell>
          <cell r="D21">
            <v>0</v>
          </cell>
          <cell r="E21">
            <v>0</v>
          </cell>
        </row>
        <row r="22">
          <cell r="A22" t="str">
            <v>120CON01</v>
          </cell>
          <cell r="B22" t="str">
            <v>Continental Shipstores</v>
          </cell>
          <cell r="D22">
            <v>0</v>
          </cell>
          <cell r="E22">
            <v>0</v>
          </cell>
        </row>
        <row r="23">
          <cell r="A23" t="str">
            <v>120JMC01</v>
          </cell>
          <cell r="B23" t="str">
            <v>JMC</v>
          </cell>
          <cell r="D23">
            <v>-4600</v>
          </cell>
          <cell r="E23">
            <v>-602600</v>
          </cell>
        </row>
        <row r="24">
          <cell r="A24" t="str">
            <v>120JSC01</v>
          </cell>
          <cell r="B24" t="str">
            <v>JSC TNS PLUS</v>
          </cell>
          <cell r="D24">
            <v>0</v>
          </cell>
          <cell r="E24">
            <v>0</v>
          </cell>
        </row>
        <row r="25">
          <cell r="A25" t="str">
            <v>120KAZ02</v>
          </cell>
          <cell r="B25" t="str">
            <v>Kazakhoil</v>
          </cell>
          <cell r="D25">
            <v>0</v>
          </cell>
          <cell r="E25">
            <v>0</v>
          </cell>
        </row>
        <row r="26">
          <cell r="A26" t="str">
            <v>120KEE01</v>
          </cell>
          <cell r="B26" t="str">
            <v>KEENOIL</v>
          </cell>
          <cell r="D26">
            <v>-39000</v>
          </cell>
          <cell r="E26">
            <v>-5109000</v>
          </cell>
        </row>
        <row r="27">
          <cell r="A27" t="str">
            <v>120MEG01</v>
          </cell>
          <cell r="B27" t="str">
            <v>Mega</v>
          </cell>
          <cell r="D27">
            <v>0</v>
          </cell>
          <cell r="E27">
            <v>0</v>
          </cell>
        </row>
        <row r="28">
          <cell r="A28" t="str">
            <v>120MIR01</v>
          </cell>
          <cell r="B28" t="str">
            <v>Miras-2</v>
          </cell>
          <cell r="D28">
            <v>0.10198473282442748</v>
          </cell>
          <cell r="E28">
            <v>13.36</v>
          </cell>
        </row>
        <row r="29">
          <cell r="A29" t="str">
            <v>120NAF01</v>
          </cell>
          <cell r="B29" t="str">
            <v>NAFTEX</v>
          </cell>
          <cell r="D29">
            <v>0</v>
          </cell>
          <cell r="E29">
            <v>0</v>
          </cell>
        </row>
        <row r="30">
          <cell r="A30" t="str">
            <v>120PRI01</v>
          </cell>
          <cell r="B30" t="str">
            <v>Printing House</v>
          </cell>
          <cell r="D30">
            <v>0</v>
          </cell>
          <cell r="E30">
            <v>0</v>
          </cell>
        </row>
        <row r="31">
          <cell r="A31" t="str">
            <v>120ROT01</v>
          </cell>
          <cell r="B31" t="str">
            <v>Rotessh LTD. Plant</v>
          </cell>
          <cell r="D31">
            <v>0</v>
          </cell>
          <cell r="E31">
            <v>0</v>
          </cell>
        </row>
        <row r="32">
          <cell r="A32" t="str">
            <v>120STA01</v>
          </cell>
          <cell r="B32" t="str">
            <v>Standard Equipment</v>
          </cell>
          <cell r="D32">
            <v>0</v>
          </cell>
          <cell r="E32">
            <v>0</v>
          </cell>
        </row>
        <row r="33">
          <cell r="A33" t="str">
            <v>120TEX01</v>
          </cell>
          <cell r="B33" t="str">
            <v>Texas Containers</v>
          </cell>
          <cell r="D33">
            <v>0</v>
          </cell>
          <cell r="E33">
            <v>0</v>
          </cell>
        </row>
        <row r="34">
          <cell r="A34" t="str">
            <v>120ZAM01</v>
          </cell>
          <cell r="B34" t="str">
            <v>Zaman</v>
          </cell>
          <cell r="D34">
            <v>-0.31137404580152672</v>
          </cell>
          <cell r="E34">
            <v>-40.79</v>
          </cell>
        </row>
        <row r="35">
          <cell r="A35" t="str">
            <v>120ZAP01</v>
          </cell>
          <cell r="B35" t="str">
            <v>Zap Kaz StroiService</v>
          </cell>
          <cell r="D35">
            <v>-9058.4099236641214</v>
          </cell>
          <cell r="E35">
            <v>-1186651.7</v>
          </cell>
        </row>
        <row r="36">
          <cell r="A36">
            <v>1221000</v>
          </cell>
          <cell r="B36" t="str">
            <v>A/R Emp. Rollforward 1997</v>
          </cell>
          <cell r="D36">
            <v>0</v>
          </cell>
          <cell r="E36">
            <v>0</v>
          </cell>
        </row>
        <row r="37">
          <cell r="A37">
            <v>1251001</v>
          </cell>
          <cell r="B37" t="str">
            <v>Crude Oil</v>
          </cell>
          <cell r="D37">
            <v>-398491.18410000007</v>
          </cell>
          <cell r="E37">
            <v>-41406076.531697616</v>
          </cell>
        </row>
        <row r="38">
          <cell r="A38">
            <v>1301001</v>
          </cell>
          <cell r="B38" t="str">
            <v>Field Yards</v>
          </cell>
          <cell r="D38">
            <v>0</v>
          </cell>
          <cell r="E38">
            <v>0</v>
          </cell>
        </row>
        <row r="39">
          <cell r="A39">
            <v>1303000</v>
          </cell>
          <cell r="B39" t="str">
            <v>Warehouse Invent Rollfwd 1997</v>
          </cell>
          <cell r="D39">
            <v>0</v>
          </cell>
          <cell r="E39">
            <v>-14342.9</v>
          </cell>
        </row>
        <row r="40">
          <cell r="A40">
            <v>1303001</v>
          </cell>
          <cell r="B40" t="str">
            <v>Warehouse</v>
          </cell>
          <cell r="D40">
            <v>-1391442.53</v>
          </cell>
          <cell r="E40">
            <v>-113169664.23</v>
          </cell>
        </row>
        <row r="41">
          <cell r="A41">
            <v>1305001</v>
          </cell>
          <cell r="B41" t="str">
            <v>Inventory in Transit</v>
          </cell>
          <cell r="D41">
            <v>-410213</v>
          </cell>
          <cell r="E41">
            <v>-32987293</v>
          </cell>
        </row>
        <row r="42">
          <cell r="A42">
            <v>1309001</v>
          </cell>
          <cell r="B42" t="str">
            <v>Other</v>
          </cell>
          <cell r="D42">
            <v>-42959.44</v>
          </cell>
          <cell r="E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D43">
            <v>0</v>
          </cell>
          <cell r="E43">
            <v>0</v>
          </cell>
        </row>
        <row r="44">
          <cell r="A44">
            <v>1401001</v>
          </cell>
          <cell r="B44" t="str">
            <v>Import VAT</v>
          </cell>
          <cell r="D44">
            <v>-188217.44694656489</v>
          </cell>
          <cell r="E44">
            <v>-24656485.550000001</v>
          </cell>
        </row>
        <row r="45">
          <cell r="A45">
            <v>1402001</v>
          </cell>
          <cell r="B45" t="str">
            <v>Turnover (local) VAT</v>
          </cell>
          <cell r="D45">
            <v>-555161.7938931298</v>
          </cell>
          <cell r="E45">
            <v>-72726195</v>
          </cell>
        </row>
        <row r="46">
          <cell r="A46">
            <v>1451001</v>
          </cell>
          <cell r="B46" t="str">
            <v>Advances to Customs</v>
          </cell>
          <cell r="D46">
            <v>-94724.181679389323</v>
          </cell>
          <cell r="E46">
            <v>-12408867.800000001</v>
          </cell>
        </row>
        <row r="47">
          <cell r="A47">
            <v>2001001</v>
          </cell>
          <cell r="B47" t="str">
            <v>Unproven Acquisition Costs</v>
          </cell>
          <cell r="D47">
            <v>-550031.75586795597</v>
          </cell>
          <cell r="E47">
            <v>-41907066.836028472</v>
          </cell>
        </row>
        <row r="48">
          <cell r="A48">
            <v>2020100</v>
          </cell>
          <cell r="B48" t="str">
            <v>Oil &amp; Gas Property Rollforward</v>
          </cell>
          <cell r="D48">
            <v>-5681764.1494779913</v>
          </cell>
          <cell r="E48">
            <v>-432910883.85637236</v>
          </cell>
        </row>
        <row r="49">
          <cell r="A49">
            <v>2036001</v>
          </cell>
          <cell r="B49" t="str">
            <v>G&amp;G Company Labour</v>
          </cell>
          <cell r="D49">
            <v>-17863.597090952517</v>
          </cell>
          <cell r="E49">
            <v>-1421630.7704460488</v>
          </cell>
        </row>
        <row r="50">
          <cell r="A50">
            <v>2036201</v>
          </cell>
          <cell r="B50" t="str">
            <v>G&amp;G Contract Labour</v>
          </cell>
          <cell r="D50">
            <v>-4191.5263236057817</v>
          </cell>
          <cell r="E50">
            <v>-322348.43512582296</v>
          </cell>
        </row>
        <row r="51">
          <cell r="A51">
            <v>2036501</v>
          </cell>
          <cell r="B51" t="str">
            <v>G&amp;G Seismic</v>
          </cell>
          <cell r="D51">
            <v>-84658.302234026851</v>
          </cell>
          <cell r="E51">
            <v>-7095647.4026466096</v>
          </cell>
        </row>
        <row r="52">
          <cell r="A52">
            <v>2050101</v>
          </cell>
          <cell r="B52" t="str">
            <v>IDC Drilling Contract Day Rate</v>
          </cell>
          <cell r="D52">
            <v>-186057.42554785288</v>
          </cell>
          <cell r="E52">
            <v>-14338117.662167141</v>
          </cell>
        </row>
        <row r="53">
          <cell r="A53">
            <v>2051001</v>
          </cell>
          <cell r="B53" t="str">
            <v>IDC Cementing &amp; Cementing Serv</v>
          </cell>
          <cell r="D53">
            <v>-11430.777127542453</v>
          </cell>
          <cell r="E53">
            <v>-905356.01431769808</v>
          </cell>
        </row>
        <row r="54">
          <cell r="A54">
            <v>2053001</v>
          </cell>
          <cell r="B54" t="str">
            <v>IDC Formation Testing</v>
          </cell>
          <cell r="D54">
            <v>-7485.9705675981695</v>
          </cell>
          <cell r="E54">
            <v>-874073.46965176414</v>
          </cell>
        </row>
        <row r="55">
          <cell r="A55">
            <v>2055501</v>
          </cell>
          <cell r="B55" t="str">
            <v>IDC Tools &amp; Equipment Rental</v>
          </cell>
          <cell r="D55">
            <v>-14714.865284008798</v>
          </cell>
          <cell r="E55">
            <v>-1131929.6322576525</v>
          </cell>
        </row>
        <row r="56">
          <cell r="A56">
            <v>2055701</v>
          </cell>
          <cell r="B56" t="str">
            <v>IDC Materials &amp; Supplies</v>
          </cell>
          <cell r="D56">
            <v>-14728.998245127734</v>
          </cell>
          <cell r="E56">
            <v>-1158190.5993282769</v>
          </cell>
        </row>
        <row r="57">
          <cell r="A57">
            <v>2056001</v>
          </cell>
          <cell r="B57" t="str">
            <v>IDC Company labor</v>
          </cell>
          <cell r="D57">
            <v>-20785.880604434373</v>
          </cell>
          <cell r="E57">
            <v>-1829380.7389346925</v>
          </cell>
        </row>
        <row r="58">
          <cell r="A58">
            <v>2056201</v>
          </cell>
          <cell r="B58" t="str">
            <v>IDC Contract Labor</v>
          </cell>
          <cell r="D58">
            <v>-103737.7643920876</v>
          </cell>
          <cell r="E58">
            <v>-9935789.7316208314</v>
          </cell>
        </row>
        <row r="59">
          <cell r="A59">
            <v>2056501</v>
          </cell>
          <cell r="B59" t="str">
            <v>IDC Contract Services &amp; Equip</v>
          </cell>
          <cell r="D59">
            <v>-37335.091887674782</v>
          </cell>
          <cell r="E59">
            <v>-3628544.1247845036</v>
          </cell>
        </row>
        <row r="60">
          <cell r="A60">
            <v>2056701</v>
          </cell>
          <cell r="B60" t="str">
            <v>IDC Professional Services</v>
          </cell>
          <cell r="D60">
            <v>-7898.3043542452588</v>
          </cell>
          <cell r="E60">
            <v>-635285.45065620658</v>
          </cell>
        </row>
        <row r="61">
          <cell r="A61">
            <v>2057001</v>
          </cell>
          <cell r="B61" t="str">
            <v>IDC Fuel &amp; Power</v>
          </cell>
          <cell r="D61">
            <v>-7997.5225311005324</v>
          </cell>
          <cell r="E61">
            <v>-727451.31268383225</v>
          </cell>
        </row>
        <row r="62">
          <cell r="A62">
            <v>2057501</v>
          </cell>
          <cell r="B62" t="str">
            <v>IDC Transportation</v>
          </cell>
          <cell r="D62">
            <v>-5338.1293864974086</v>
          </cell>
          <cell r="E62">
            <v>-425142.75462382933</v>
          </cell>
        </row>
        <row r="63">
          <cell r="A63">
            <v>2057520</v>
          </cell>
          <cell r="B63" t="str">
            <v>IDC Helicopter Transportation</v>
          </cell>
          <cell r="D63">
            <v>-517.25754578353531</v>
          </cell>
          <cell r="E63">
            <v>-41173.428471243358</v>
          </cell>
        </row>
        <row r="64">
          <cell r="A64">
            <v>2057530</v>
          </cell>
          <cell r="B64" t="str">
            <v>IDC Air Transportation</v>
          </cell>
          <cell r="D64">
            <v>-6826.3899556001243</v>
          </cell>
          <cell r="E64">
            <v>-609356.47631299647</v>
          </cell>
        </row>
        <row r="65">
          <cell r="A65">
            <v>2058001</v>
          </cell>
          <cell r="B65" t="str">
            <v>IDC Communication Expense</v>
          </cell>
          <cell r="D65">
            <v>-1909.9351877168449</v>
          </cell>
          <cell r="E65">
            <v>-160532.59951134989</v>
          </cell>
        </row>
        <row r="66">
          <cell r="A66">
            <v>2058201</v>
          </cell>
          <cell r="B66" t="str">
            <v>IDC Repairs &amp; Maintenance</v>
          </cell>
          <cell r="D66">
            <v>-5823.0409273405712</v>
          </cell>
          <cell r="E66">
            <v>-460516.06255416863</v>
          </cell>
        </row>
        <row r="67">
          <cell r="A67">
            <v>2058501</v>
          </cell>
          <cell r="B67" t="str">
            <v>IDC Environmental Expense</v>
          </cell>
          <cell r="D67">
            <v>-1353.6681929657013</v>
          </cell>
          <cell r="E67">
            <v>-105932.05864659615</v>
          </cell>
        </row>
        <row r="68">
          <cell r="A68">
            <v>2100101</v>
          </cell>
          <cell r="B68" t="str">
            <v>IDC-US Dril Contract Day Rate</v>
          </cell>
          <cell r="D68">
            <v>0</v>
          </cell>
          <cell r="E68">
            <v>0</v>
          </cell>
        </row>
        <row r="69">
          <cell r="A69">
            <v>2100701</v>
          </cell>
          <cell r="B69" t="str">
            <v>IDC-US Road|Loc. Pits &amp; Keyws</v>
          </cell>
          <cell r="D69">
            <v>0</v>
          </cell>
          <cell r="E69">
            <v>0</v>
          </cell>
        </row>
        <row r="70">
          <cell r="A70">
            <v>2105001</v>
          </cell>
          <cell r="B70" t="str">
            <v>IDC-US Drill Bits</v>
          </cell>
          <cell r="D70">
            <v>0</v>
          </cell>
          <cell r="E70">
            <v>0</v>
          </cell>
        </row>
        <row r="71">
          <cell r="A71">
            <v>2206001</v>
          </cell>
          <cell r="B71" t="str">
            <v>TDC-US Xmas Tree</v>
          </cell>
          <cell r="D71">
            <v>0</v>
          </cell>
          <cell r="E71">
            <v>0</v>
          </cell>
        </row>
        <row r="72">
          <cell r="A72">
            <v>2251000</v>
          </cell>
          <cell r="B72" t="str">
            <v>Buildings Rollforward 1997</v>
          </cell>
          <cell r="D72">
            <v>-329936</v>
          </cell>
          <cell r="E72">
            <v>-24926664.800000001</v>
          </cell>
        </row>
        <row r="73">
          <cell r="A73">
            <v>2251001</v>
          </cell>
          <cell r="B73" t="str">
            <v>Buildings</v>
          </cell>
          <cell r="D73">
            <v>-2204736.4337800001</v>
          </cell>
          <cell r="E73">
            <v>-183008963.48779061</v>
          </cell>
        </row>
        <row r="74">
          <cell r="A74">
            <v>2251501</v>
          </cell>
          <cell r="B74" t="str">
            <v>Roads</v>
          </cell>
          <cell r="D74">
            <v>-834409.20326871122</v>
          </cell>
          <cell r="E74">
            <v>-66127234.573405907</v>
          </cell>
        </row>
        <row r="75">
          <cell r="A75">
            <v>2252001</v>
          </cell>
          <cell r="B75" t="str">
            <v>Pipelines</v>
          </cell>
          <cell r="D75">
            <v>-610578.84850276727</v>
          </cell>
          <cell r="E75">
            <v>-48274427.737225309</v>
          </cell>
        </row>
        <row r="76">
          <cell r="A76">
            <v>2253000</v>
          </cell>
          <cell r="B76" t="str">
            <v>Plant &amp; Equipment R/F 1997</v>
          </cell>
          <cell r="D76">
            <v>0</v>
          </cell>
          <cell r="E76">
            <v>-0.5</v>
          </cell>
        </row>
        <row r="77">
          <cell r="A77">
            <v>2253001</v>
          </cell>
          <cell r="B77" t="str">
            <v>Plant &amp; Equipment</v>
          </cell>
          <cell r="D77">
            <v>-1165845.0467715769</v>
          </cell>
          <cell r="E77">
            <v>-92870611.235996619</v>
          </cell>
        </row>
        <row r="78">
          <cell r="A78">
            <v>2253500</v>
          </cell>
          <cell r="B78" t="str">
            <v>Vehicles Rollforward 1997</v>
          </cell>
          <cell r="D78">
            <v>-541479</v>
          </cell>
          <cell r="E78">
            <v>-40908738.450000003</v>
          </cell>
        </row>
        <row r="79">
          <cell r="A79">
            <v>2253501</v>
          </cell>
          <cell r="B79" t="str">
            <v>Vehicles</v>
          </cell>
          <cell r="D79">
            <v>-9250.85</v>
          </cell>
          <cell r="E79">
            <v>-1211861.3500000001</v>
          </cell>
        </row>
        <row r="80">
          <cell r="A80">
            <v>2254001</v>
          </cell>
          <cell r="B80" t="str">
            <v>Vehicles for specialized tasks</v>
          </cell>
          <cell r="D80">
            <v>-963540.94</v>
          </cell>
          <cell r="E80">
            <v>-74659593.069999993</v>
          </cell>
        </row>
        <row r="81">
          <cell r="A81">
            <v>2254501</v>
          </cell>
          <cell r="B81" t="str">
            <v>Vehicles for personnel</v>
          </cell>
          <cell r="D81">
            <v>-128051.16</v>
          </cell>
          <cell r="E81">
            <v>-10205265.640000001</v>
          </cell>
        </row>
        <row r="82">
          <cell r="A82">
            <v>2254502</v>
          </cell>
          <cell r="B82" t="str">
            <v>Vehicles-Personnel-VAT-Paid</v>
          </cell>
          <cell r="D82">
            <v>-78183.91</v>
          </cell>
          <cell r="E82">
            <v>-6146750</v>
          </cell>
        </row>
        <row r="83">
          <cell r="A83">
            <v>2255001</v>
          </cell>
          <cell r="B83" t="str">
            <v>Furniture &amp; Fixtures</v>
          </cell>
          <cell r="D83">
            <v>-113206.46</v>
          </cell>
          <cell r="E83">
            <v>-8746458.4100000001</v>
          </cell>
        </row>
        <row r="84">
          <cell r="A84">
            <v>2256001</v>
          </cell>
          <cell r="B84" t="str">
            <v>Field Communicatios</v>
          </cell>
          <cell r="D84">
            <v>-242394.43611000001</v>
          </cell>
          <cell r="E84">
            <v>-19753754.407339271</v>
          </cell>
        </row>
        <row r="85">
          <cell r="A85">
            <v>2301000</v>
          </cell>
          <cell r="B85" t="str">
            <v>Apartments Rollforward 1997</v>
          </cell>
          <cell r="D85">
            <v>-67212</v>
          </cell>
          <cell r="E85">
            <v>-5077866.5999999996</v>
          </cell>
        </row>
        <row r="86">
          <cell r="A86">
            <v>2301001</v>
          </cell>
          <cell r="B86" t="str">
            <v>Buildings</v>
          </cell>
          <cell r="D86">
            <v>0</v>
          </cell>
          <cell r="E86">
            <v>0</v>
          </cell>
        </row>
        <row r="87">
          <cell r="A87">
            <v>2301010</v>
          </cell>
          <cell r="B87" t="str">
            <v>Office Buildings</v>
          </cell>
          <cell r="D87">
            <v>-19732.8</v>
          </cell>
          <cell r="E87">
            <v>-1698551</v>
          </cell>
        </row>
        <row r="88">
          <cell r="A88">
            <v>2301020</v>
          </cell>
          <cell r="B88" t="str">
            <v>Apartments</v>
          </cell>
          <cell r="D88">
            <v>-145612.26</v>
          </cell>
          <cell r="E88">
            <v>-11508802.33</v>
          </cell>
        </row>
        <row r="89">
          <cell r="A89">
            <v>2303000</v>
          </cell>
          <cell r="B89" t="str">
            <v>Office F&amp;F Rollforward 1997</v>
          </cell>
          <cell r="D89">
            <v>-227318</v>
          </cell>
          <cell r="E89">
            <v>-17173874.899999999</v>
          </cell>
        </row>
        <row r="90">
          <cell r="A90">
            <v>2303010</v>
          </cell>
          <cell r="B90" t="str">
            <v>Office Furniture &amp; Fixtures</v>
          </cell>
          <cell r="D90">
            <v>-14782.82</v>
          </cell>
          <cell r="E90">
            <v>-1118262.8999999999</v>
          </cell>
        </row>
        <row r="91">
          <cell r="A91">
            <v>2303020</v>
          </cell>
          <cell r="B91" t="str">
            <v>Apartment Furniture &amp; Fixtures</v>
          </cell>
          <cell r="D91">
            <v>-57511.94</v>
          </cell>
          <cell r="E91">
            <v>-4508287</v>
          </cell>
        </row>
        <row r="92">
          <cell r="A92">
            <v>2304001</v>
          </cell>
          <cell r="B92" t="str">
            <v>Office Equipment</v>
          </cell>
          <cell r="D92">
            <v>-96374.080000000002</v>
          </cell>
          <cell r="E92">
            <v>-7608393.96</v>
          </cell>
        </row>
        <row r="93">
          <cell r="A93">
            <v>2305001</v>
          </cell>
          <cell r="B93" t="str">
            <v>Intangible Assets</v>
          </cell>
          <cell r="D93">
            <v>-2851.76</v>
          </cell>
          <cell r="E93">
            <v>-205935</v>
          </cell>
        </row>
        <row r="94">
          <cell r="A94">
            <v>2305002</v>
          </cell>
          <cell r="B94" t="str">
            <v>Software-Sun System-GL</v>
          </cell>
          <cell r="D94">
            <v>-62093.59</v>
          </cell>
          <cell r="E94">
            <v>-5214962.84</v>
          </cell>
        </row>
        <row r="95">
          <cell r="A95">
            <v>2305003</v>
          </cell>
          <cell r="B95" t="str">
            <v>Software-Sun System-Payroll</v>
          </cell>
          <cell r="D95">
            <v>-9353.4500000000007</v>
          </cell>
          <cell r="E95">
            <v>-778140</v>
          </cell>
        </row>
        <row r="96">
          <cell r="A96">
            <v>2350101</v>
          </cell>
          <cell r="B96" t="str">
            <v>WIP IDC Dril Cont Day Rate</v>
          </cell>
          <cell r="D96">
            <v>-1839392.4950369911</v>
          </cell>
          <cell r="E96">
            <v>-219872478.84166443</v>
          </cell>
        </row>
        <row r="97">
          <cell r="A97">
            <v>2350501</v>
          </cell>
          <cell r="B97" t="str">
            <v>WIP IDC Mobilization/Demob</v>
          </cell>
          <cell r="D97">
            <v>-828090.6638774178</v>
          </cell>
          <cell r="E97">
            <v>-67434766.614089832</v>
          </cell>
        </row>
        <row r="98">
          <cell r="A98">
            <v>2350701</v>
          </cell>
          <cell r="B98" t="str">
            <v>WIP IDC Road|Loc. Pits &amp; Keyws</v>
          </cell>
          <cell r="D98">
            <v>-215965.42304356475</v>
          </cell>
          <cell r="E98">
            <v>-17526786.294473786</v>
          </cell>
        </row>
        <row r="99">
          <cell r="A99">
            <v>2351001</v>
          </cell>
          <cell r="B99" t="str">
            <v>WIP IDC Cement &amp; Cement Serv</v>
          </cell>
          <cell r="D99">
            <v>-62540.519456340371</v>
          </cell>
          <cell r="E99">
            <v>-5998864.72283372</v>
          </cell>
        </row>
        <row r="100">
          <cell r="A100">
            <v>2352001</v>
          </cell>
          <cell r="B100" t="str">
            <v>WIP IDC Wireline Logging</v>
          </cell>
          <cell r="D100">
            <v>-21178.992446238659</v>
          </cell>
          <cell r="E100">
            <v>-1631489.4163413516</v>
          </cell>
        </row>
        <row r="101">
          <cell r="A101">
            <v>2352501</v>
          </cell>
          <cell r="B101" t="str">
            <v>WIP IDC Mud Logging</v>
          </cell>
          <cell r="D101">
            <v>-99791.617084305646</v>
          </cell>
          <cell r="E101">
            <v>-12138986.403081229</v>
          </cell>
        </row>
        <row r="102">
          <cell r="A102">
            <v>2353001</v>
          </cell>
          <cell r="B102" t="str">
            <v>WIP IDC Formation Testing</v>
          </cell>
          <cell r="D102">
            <v>-27044.217123270533</v>
          </cell>
          <cell r="E102">
            <v>-2627961.5273171859</v>
          </cell>
        </row>
        <row r="103">
          <cell r="A103">
            <v>2355501</v>
          </cell>
          <cell r="B103" t="str">
            <v>WIP IDC Tools &amp; Equip Rental</v>
          </cell>
          <cell r="D103">
            <v>0</v>
          </cell>
          <cell r="E103">
            <v>0</v>
          </cell>
        </row>
        <row r="104">
          <cell r="A104">
            <v>2355701</v>
          </cell>
          <cell r="B104" t="str">
            <v>WIP IDC Materials &amp; Supplies</v>
          </cell>
          <cell r="D104">
            <v>-54999.293359288662</v>
          </cell>
          <cell r="E104">
            <v>-4418594.1259036968</v>
          </cell>
        </row>
        <row r="105">
          <cell r="A105">
            <v>2356001</v>
          </cell>
          <cell r="B105" t="str">
            <v>WIP IDC Company labor</v>
          </cell>
          <cell r="D105">
            <v>-96026.488176590938</v>
          </cell>
          <cell r="E105">
            <v>-8938387.9269315694</v>
          </cell>
        </row>
        <row r="106">
          <cell r="A106">
            <v>2356201</v>
          </cell>
          <cell r="B106" t="str">
            <v>WIP IDC Contract Labor</v>
          </cell>
          <cell r="D106">
            <v>-650230.05403771659</v>
          </cell>
          <cell r="E106">
            <v>-61034548.282859147</v>
          </cell>
        </row>
        <row r="107">
          <cell r="A107">
            <v>2356501</v>
          </cell>
          <cell r="B107" t="str">
            <v>WIP IDC Cont Services &amp; Equip</v>
          </cell>
          <cell r="D107">
            <v>-302443.50006653147</v>
          </cell>
          <cell r="E107">
            <v>-30043941.783793788</v>
          </cell>
        </row>
        <row r="108">
          <cell r="A108">
            <v>2356701</v>
          </cell>
          <cell r="B108" t="str">
            <v>WIP IDC Professional Services</v>
          </cell>
          <cell r="D108">
            <v>-150400.57929636945</v>
          </cell>
          <cell r="E108">
            <v>-11677340.330304332</v>
          </cell>
        </row>
        <row r="109">
          <cell r="A109">
            <v>2357001</v>
          </cell>
          <cell r="B109" t="str">
            <v>WIP IDC Fuel &amp; Power</v>
          </cell>
          <cell r="D109">
            <v>-49521.987948710383</v>
          </cell>
          <cell r="E109">
            <v>-4614962.6768164933</v>
          </cell>
        </row>
        <row r="110">
          <cell r="A110">
            <v>2357501</v>
          </cell>
          <cell r="B110" t="str">
            <v>WIP IDC Transportation</v>
          </cell>
          <cell r="D110">
            <v>-25102.393335401081</v>
          </cell>
          <cell r="E110">
            <v>-2015675.9555019841</v>
          </cell>
        </row>
        <row r="111">
          <cell r="A111">
            <v>2357520</v>
          </cell>
          <cell r="B111" t="str">
            <v>WIP IDC Helicopter Transport</v>
          </cell>
          <cell r="D111">
            <v>-2068.0239550780475</v>
          </cell>
          <cell r="E111">
            <v>-164692.69237910412</v>
          </cell>
        </row>
        <row r="112">
          <cell r="A112">
            <v>2357540</v>
          </cell>
          <cell r="B112" t="str">
            <v>WIP IDC Marine Transportation</v>
          </cell>
          <cell r="D112">
            <v>-17065.97488900031</v>
          </cell>
          <cell r="E112">
            <v>-1523391.1907824911</v>
          </cell>
        </row>
        <row r="113">
          <cell r="A113">
            <v>2358001</v>
          </cell>
          <cell r="B113" t="str">
            <v>WIP IDC Communication Expense</v>
          </cell>
          <cell r="D113">
            <v>-7641.7538625791294</v>
          </cell>
          <cell r="E113">
            <v>-642137.54858648463</v>
          </cell>
        </row>
        <row r="114">
          <cell r="A114">
            <v>2358201</v>
          </cell>
          <cell r="B114" t="str">
            <v>WIP IDC Repairs &amp; Maintenance</v>
          </cell>
          <cell r="D114">
            <v>-23292.163840482201</v>
          </cell>
          <cell r="E114">
            <v>-1842065.271722544</v>
          </cell>
        </row>
        <row r="115">
          <cell r="A115">
            <v>2358501</v>
          </cell>
          <cell r="B115" t="str">
            <v>WIP IDC Environmental Expense</v>
          </cell>
          <cell r="D115">
            <v>-5412.6614958298314</v>
          </cell>
          <cell r="E115">
            <v>-423735.38512746966</v>
          </cell>
        </row>
        <row r="116">
          <cell r="A116">
            <v>2358701</v>
          </cell>
          <cell r="B116" t="str">
            <v>WIP IDC Local Licensing Fees</v>
          </cell>
          <cell r="D116">
            <v>-146205.11933915943</v>
          </cell>
          <cell r="E116">
            <v>-12665997.849874662</v>
          </cell>
        </row>
        <row r="117">
          <cell r="A117">
            <v>2403501</v>
          </cell>
          <cell r="B117" t="str">
            <v>WIP-TDC-Tubing</v>
          </cell>
          <cell r="D117">
            <v>-75743.911328324553</v>
          </cell>
          <cell r="E117">
            <v>-5854560.6951322984</v>
          </cell>
        </row>
        <row r="118">
          <cell r="A118">
            <v>2405001</v>
          </cell>
          <cell r="B118" t="str">
            <v>WIP-TDC-Casinghead</v>
          </cell>
          <cell r="D118">
            <v>-3487.6721690452978</v>
          </cell>
          <cell r="E118">
            <v>-268196.36598286493</v>
          </cell>
        </row>
        <row r="119">
          <cell r="A119">
            <v>2406001</v>
          </cell>
          <cell r="B119" t="str">
            <v>WIP-TDC-Xmas Tree</v>
          </cell>
          <cell r="D119">
            <v>-61512.506435141258</v>
          </cell>
          <cell r="E119">
            <v>-4695516.0680693127</v>
          </cell>
        </row>
        <row r="120">
          <cell r="A120">
            <v>2451000</v>
          </cell>
          <cell r="B120" t="str">
            <v>WIP Rollforward 1997</v>
          </cell>
          <cell r="D120">
            <v>0</v>
          </cell>
          <cell r="E120">
            <v>0</v>
          </cell>
        </row>
        <row r="121">
          <cell r="A121">
            <v>2511701</v>
          </cell>
          <cell r="B121" t="str">
            <v>WIP - Buildings - Proj Design</v>
          </cell>
          <cell r="D121">
            <v>-36942.551772333638</v>
          </cell>
          <cell r="E121">
            <v>-3109228.9197778129</v>
          </cell>
        </row>
        <row r="122">
          <cell r="A122">
            <v>2521701</v>
          </cell>
          <cell r="B122" t="str">
            <v>WIP - Roads - Proj Design</v>
          </cell>
          <cell r="D122">
            <v>0</v>
          </cell>
          <cell r="E122">
            <v>0</v>
          </cell>
        </row>
        <row r="123">
          <cell r="A123">
            <v>2522501</v>
          </cell>
          <cell r="B123" t="str">
            <v>WIP-ROADS-Local Services</v>
          </cell>
          <cell r="D123">
            <v>0</v>
          </cell>
          <cell r="E123">
            <v>0</v>
          </cell>
        </row>
        <row r="124">
          <cell r="A124">
            <v>2531001</v>
          </cell>
          <cell r="B124" t="str">
            <v>WIP-P'LINES-Materials</v>
          </cell>
          <cell r="D124">
            <v>-56829.65186026974</v>
          </cell>
          <cell r="E124">
            <v>-4408222.0085586309</v>
          </cell>
        </row>
        <row r="125">
          <cell r="A125">
            <v>2531501</v>
          </cell>
          <cell r="B125" t="str">
            <v>WIP-P'LINES-Overhead</v>
          </cell>
          <cell r="D125">
            <v>-133092.57137851798</v>
          </cell>
          <cell r="E125">
            <v>-11167740.424647069</v>
          </cell>
        </row>
        <row r="126">
          <cell r="A126">
            <v>2531701</v>
          </cell>
          <cell r="B126" t="str">
            <v>WIP - Pipelines - Proj Design</v>
          </cell>
          <cell r="D126">
            <v>-39322.401273883152</v>
          </cell>
          <cell r="E126">
            <v>-3187670.0285989409</v>
          </cell>
        </row>
        <row r="127">
          <cell r="A127">
            <v>2532001</v>
          </cell>
          <cell r="B127" t="str">
            <v>WIP-P'LINES-Transportation</v>
          </cell>
          <cell r="D127">
            <v>-28474.98900443942</v>
          </cell>
          <cell r="E127">
            <v>-2267810.9293254889</v>
          </cell>
        </row>
        <row r="128">
          <cell r="A128">
            <v>2532501</v>
          </cell>
          <cell r="B128" t="str">
            <v>WIP-P'LINES-Local Services</v>
          </cell>
          <cell r="D128">
            <v>-2442.2219596506961</v>
          </cell>
          <cell r="E128">
            <v>-280464.65147307329</v>
          </cell>
        </row>
        <row r="129">
          <cell r="A129">
            <v>2536001</v>
          </cell>
          <cell r="B129" t="str">
            <v>WIP-P'LINES-Company labor</v>
          </cell>
          <cell r="D129">
            <v>-88283.198669270219</v>
          </cell>
          <cell r="E129">
            <v>-7477649.8860971844</v>
          </cell>
        </row>
        <row r="130">
          <cell r="A130">
            <v>2536201</v>
          </cell>
          <cell r="B130" t="str">
            <v>WIP-P'LINES-Contract Labor</v>
          </cell>
          <cell r="D130">
            <v>-220952.22422319275</v>
          </cell>
          <cell r="E130">
            <v>-17997506.462196447</v>
          </cell>
        </row>
        <row r="131">
          <cell r="A131">
            <v>2541001</v>
          </cell>
          <cell r="B131" t="str">
            <v>WIP-GATHSYS-Materials</v>
          </cell>
          <cell r="D131">
            <v>-22581.619291305735</v>
          </cell>
          <cell r="E131">
            <v>-1812677.3513795021</v>
          </cell>
        </row>
        <row r="132">
          <cell r="A132">
            <v>2541501</v>
          </cell>
          <cell r="B132" t="str">
            <v>WIP-GATHSYS-Overhead</v>
          </cell>
          <cell r="D132">
            <v>-139816.18625548857</v>
          </cell>
          <cell r="E132">
            <v>-13464318.685648641</v>
          </cell>
        </row>
        <row r="133">
          <cell r="A133">
            <v>2541701</v>
          </cell>
          <cell r="B133" t="str">
            <v>WIP - Gathsys - Proj Design</v>
          </cell>
          <cell r="D133">
            <v>-53085.634359541429</v>
          </cell>
          <cell r="E133">
            <v>-4521781.5369182788</v>
          </cell>
        </row>
        <row r="134">
          <cell r="A134">
            <v>2542001</v>
          </cell>
          <cell r="B134" t="str">
            <v>WIP-GATHSYS-Transportation</v>
          </cell>
          <cell r="D134">
            <v>-9580.7668991890823</v>
          </cell>
          <cell r="E134">
            <v>-763022.08326591284</v>
          </cell>
        </row>
        <row r="135">
          <cell r="A135">
            <v>2542501</v>
          </cell>
          <cell r="B135" t="str">
            <v>WIP-GATHSYS-Local Services</v>
          </cell>
          <cell r="D135">
            <v>-21628.198313618926</v>
          </cell>
          <cell r="E135">
            <v>-2828399.5907094022</v>
          </cell>
        </row>
        <row r="136">
          <cell r="A136">
            <v>2546001</v>
          </cell>
          <cell r="B136" t="str">
            <v>WIP-GATHSYS-Company labor</v>
          </cell>
          <cell r="D136">
            <v>-36862.02760201849</v>
          </cell>
          <cell r="E136">
            <v>-3459157.4290731889</v>
          </cell>
        </row>
        <row r="137">
          <cell r="A137">
            <v>2546201</v>
          </cell>
          <cell r="B137" t="str">
            <v>WIP-GATHSYS-Contract Labor</v>
          </cell>
          <cell r="D137">
            <v>-110931.94145845411</v>
          </cell>
          <cell r="E137">
            <v>-10197531.553483883</v>
          </cell>
        </row>
        <row r="138">
          <cell r="A138">
            <v>2551001</v>
          </cell>
          <cell r="B138" t="str">
            <v>WIP-P&amp;E-Materials</v>
          </cell>
          <cell r="D138">
            <v>-90906.104455856635</v>
          </cell>
          <cell r="E138">
            <v>-7116843.6470645433</v>
          </cell>
        </row>
        <row r="139">
          <cell r="A139">
            <v>2551501</v>
          </cell>
          <cell r="B139" t="str">
            <v>WIP-P&amp;E-Overhead</v>
          </cell>
          <cell r="D139">
            <v>-306078.76931530412</v>
          </cell>
          <cell r="E139">
            <v>-27740070.885066815</v>
          </cell>
        </row>
        <row r="140">
          <cell r="A140">
            <v>2551701</v>
          </cell>
          <cell r="B140" t="str">
            <v>WIP - P&amp;E - Proj Design</v>
          </cell>
          <cell r="D140">
            <v>-61842.75500646721</v>
          </cell>
          <cell r="E140">
            <v>-5018190.159266266</v>
          </cell>
        </row>
        <row r="141">
          <cell r="A141">
            <v>2552001</v>
          </cell>
          <cell r="B141" t="str">
            <v>WIP-P&amp;E-Transportation</v>
          </cell>
          <cell r="D141">
            <v>-46126.427917392517</v>
          </cell>
          <cell r="E141">
            <v>-3673589.0829817429</v>
          </cell>
        </row>
        <row r="142">
          <cell r="A142">
            <v>2552501</v>
          </cell>
          <cell r="B142" t="str">
            <v>WIP-P&amp;E-Local Services</v>
          </cell>
          <cell r="D142">
            <v>-30313.424699464093</v>
          </cell>
          <cell r="E142">
            <v>-2584430.279428558</v>
          </cell>
        </row>
        <row r="143">
          <cell r="A143">
            <v>2556001</v>
          </cell>
          <cell r="B143" t="str">
            <v>WIP-P&amp;E-Company labor</v>
          </cell>
          <cell r="D143">
            <v>-127153.67167988187</v>
          </cell>
          <cell r="E143">
            <v>-10889864.814786294</v>
          </cell>
        </row>
        <row r="144">
          <cell r="A144">
            <v>2556201</v>
          </cell>
          <cell r="B144" t="str">
            <v>WIP-P&amp;E-Contract Labor</v>
          </cell>
          <cell r="D144">
            <v>-461197.17533591704</v>
          </cell>
          <cell r="E144">
            <v>-38617215.864571206</v>
          </cell>
        </row>
        <row r="145">
          <cell r="A145">
            <v>2601001</v>
          </cell>
          <cell r="B145" t="str">
            <v>Sales FCP Offset</v>
          </cell>
          <cell r="D145">
            <v>1154261.6499999999</v>
          </cell>
          <cell r="E145">
            <v>131585828.09999999</v>
          </cell>
        </row>
        <row r="146">
          <cell r="A146">
            <v>2602001</v>
          </cell>
          <cell r="B146" t="str">
            <v>Transportation FCP Offset</v>
          </cell>
          <cell r="D146">
            <v>-261434.97</v>
          </cell>
          <cell r="E146">
            <v>-29803586.579999998</v>
          </cell>
        </row>
        <row r="147">
          <cell r="A147">
            <v>2603001</v>
          </cell>
          <cell r="B147" t="str">
            <v>Marketing FCP Offset</v>
          </cell>
          <cell r="D147">
            <v>-48289.24</v>
          </cell>
          <cell r="E147">
            <v>-5504973.3600000003</v>
          </cell>
        </row>
        <row r="148">
          <cell r="A148">
            <v>2604001</v>
          </cell>
          <cell r="B148" t="str">
            <v>Operating expense FCP Offset</v>
          </cell>
          <cell r="D148">
            <v>-595618.67000000004</v>
          </cell>
          <cell r="E148">
            <v>-47530248.28018862</v>
          </cell>
        </row>
        <row r="149">
          <cell r="A149">
            <v>2705000</v>
          </cell>
          <cell r="B149" t="str">
            <v>Accum. Deprec.-CORPA 1997</v>
          </cell>
          <cell r="D149">
            <v>190950</v>
          </cell>
          <cell r="E149">
            <v>14426272.5</v>
          </cell>
        </row>
        <row r="150">
          <cell r="A150">
            <v>2705001</v>
          </cell>
          <cell r="B150" t="str">
            <v>Accumulated Depreciation-CORPA</v>
          </cell>
          <cell r="D150">
            <v>690901</v>
          </cell>
          <cell r="E150">
            <v>69697503.799999997</v>
          </cell>
        </row>
        <row r="151">
          <cell r="A151" t="str">
            <v>300AAC01</v>
          </cell>
          <cell r="B151" t="str">
            <v>Aktau Auto Center</v>
          </cell>
          <cell r="D151">
            <v>0</v>
          </cell>
          <cell r="E151">
            <v>0</v>
          </cell>
        </row>
        <row r="152">
          <cell r="A152" t="str">
            <v>300ABC01</v>
          </cell>
          <cell r="B152" t="str">
            <v>A&amp;B Commerce</v>
          </cell>
          <cell r="D152">
            <v>4549.6183206106871</v>
          </cell>
          <cell r="E152">
            <v>596000</v>
          </cell>
        </row>
        <row r="153">
          <cell r="A153" t="str">
            <v>300ABU01</v>
          </cell>
          <cell r="B153" t="str">
            <v>Abuov</v>
          </cell>
          <cell r="D153">
            <v>-9.1603053435114501E-4</v>
          </cell>
          <cell r="E153">
            <v>-0.12</v>
          </cell>
        </row>
        <row r="154">
          <cell r="A154" t="str">
            <v>300ACC01</v>
          </cell>
          <cell r="B154" t="str">
            <v>ACCEPT</v>
          </cell>
          <cell r="D154">
            <v>0</v>
          </cell>
          <cell r="E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D155">
            <v>0</v>
          </cell>
          <cell r="E155">
            <v>0</v>
          </cell>
        </row>
        <row r="156">
          <cell r="A156" t="str">
            <v>300AIB01</v>
          </cell>
          <cell r="B156" t="str">
            <v>AIB</v>
          </cell>
          <cell r="D156">
            <v>2344.6145038167938</v>
          </cell>
          <cell r="E156">
            <v>307144.5</v>
          </cell>
        </row>
        <row r="157">
          <cell r="A157" t="str">
            <v>300AKB01</v>
          </cell>
          <cell r="B157" t="str">
            <v>Akbobek</v>
          </cell>
          <cell r="D157">
            <v>0</v>
          </cell>
          <cell r="E157">
            <v>0</v>
          </cell>
        </row>
        <row r="158">
          <cell r="A158" t="str">
            <v>300AKT01</v>
          </cell>
          <cell r="B158" t="str">
            <v>Aktau Gaz</v>
          </cell>
          <cell r="D158">
            <v>79.437251908396945</v>
          </cell>
          <cell r="E158">
            <v>10406.280000000001</v>
          </cell>
        </row>
        <row r="159">
          <cell r="A159" t="str">
            <v>300AKT02</v>
          </cell>
          <cell r="B159" t="str">
            <v>Aktau Adau Service</v>
          </cell>
          <cell r="D159">
            <v>1029.0076335877864</v>
          </cell>
          <cell r="E159">
            <v>134800</v>
          </cell>
        </row>
        <row r="160">
          <cell r="A160" t="str">
            <v>300ALM01</v>
          </cell>
          <cell r="B160" t="str">
            <v>Alma TV</v>
          </cell>
          <cell r="D160">
            <v>83.580152671755727</v>
          </cell>
          <cell r="E160">
            <v>10949</v>
          </cell>
        </row>
        <row r="161">
          <cell r="A161" t="str">
            <v>300ALP01</v>
          </cell>
          <cell r="B161" t="str">
            <v>ALPHA PRO</v>
          </cell>
          <cell r="D161">
            <v>0</v>
          </cell>
          <cell r="E161">
            <v>0</v>
          </cell>
        </row>
        <row r="162">
          <cell r="A162" t="str">
            <v>300ALT01</v>
          </cell>
          <cell r="B162" t="str">
            <v>ALTEL</v>
          </cell>
          <cell r="D162">
            <v>1.780152671755725</v>
          </cell>
          <cell r="E162">
            <v>233.2</v>
          </cell>
        </row>
        <row r="163">
          <cell r="A163" t="str">
            <v>300AME01</v>
          </cell>
          <cell r="B163" t="str">
            <v>Ameron International</v>
          </cell>
          <cell r="D163">
            <v>11593.81</v>
          </cell>
          <cell r="E163">
            <v>1518789.11</v>
          </cell>
        </row>
        <row r="164">
          <cell r="A164" t="str">
            <v>300ARM01</v>
          </cell>
          <cell r="B164" t="str">
            <v>Arman JV</v>
          </cell>
          <cell r="D164">
            <v>0</v>
          </cell>
          <cell r="E164">
            <v>0</v>
          </cell>
        </row>
        <row r="165">
          <cell r="A165" t="str">
            <v>300ARS01</v>
          </cell>
          <cell r="B165" t="str">
            <v>ARS</v>
          </cell>
          <cell r="D165">
            <v>977.09923664122141</v>
          </cell>
          <cell r="E165">
            <v>128000</v>
          </cell>
        </row>
        <row r="166">
          <cell r="A166" t="str">
            <v>300ART01</v>
          </cell>
          <cell r="B166" t="str">
            <v>Arti Sugar</v>
          </cell>
          <cell r="D166">
            <v>2786.259541984733</v>
          </cell>
          <cell r="E166">
            <v>365000</v>
          </cell>
        </row>
        <row r="167">
          <cell r="A167" t="str">
            <v>300ARV01</v>
          </cell>
          <cell r="B167" t="str">
            <v>ARVES</v>
          </cell>
          <cell r="D167">
            <v>1167.9389312977098</v>
          </cell>
          <cell r="E167">
            <v>153000</v>
          </cell>
        </row>
        <row r="168">
          <cell r="A168" t="str">
            <v>300AUE01</v>
          </cell>
          <cell r="B168" t="str">
            <v>AUES</v>
          </cell>
          <cell r="D168">
            <v>90.022900763358777</v>
          </cell>
          <cell r="E168">
            <v>11793</v>
          </cell>
        </row>
        <row r="169">
          <cell r="A169" t="str">
            <v>300AYA01</v>
          </cell>
          <cell r="B169" t="str">
            <v>AYAZ</v>
          </cell>
          <cell r="D169">
            <v>27192.748091603054</v>
          </cell>
          <cell r="E169">
            <v>3562250</v>
          </cell>
        </row>
        <row r="170">
          <cell r="A170" t="str">
            <v>300AZH01</v>
          </cell>
          <cell r="B170" t="str">
            <v>Azhigaliev</v>
          </cell>
          <cell r="D170">
            <v>0</v>
          </cell>
          <cell r="E170">
            <v>0</v>
          </cell>
        </row>
        <row r="171">
          <cell r="A171" t="str">
            <v>300BAK01</v>
          </cell>
          <cell r="B171" t="str">
            <v>Bakyt</v>
          </cell>
          <cell r="D171">
            <v>267.17557251908397</v>
          </cell>
          <cell r="E171">
            <v>35000</v>
          </cell>
        </row>
        <row r="172">
          <cell r="A172" t="str">
            <v>300BAK02</v>
          </cell>
          <cell r="B172" t="str">
            <v>Baker Hughes Solutions</v>
          </cell>
          <cell r="D172">
            <v>95400</v>
          </cell>
          <cell r="E172">
            <v>12497400</v>
          </cell>
        </row>
        <row r="173">
          <cell r="A173" t="str">
            <v>300BAK03</v>
          </cell>
          <cell r="B173" t="str">
            <v>Baker Atlas</v>
          </cell>
          <cell r="D173">
            <v>97638.17</v>
          </cell>
          <cell r="E173">
            <v>12790600.27</v>
          </cell>
        </row>
        <row r="174">
          <cell r="A174" t="str">
            <v>300BAS01</v>
          </cell>
          <cell r="B174" t="str">
            <v>BAS</v>
          </cell>
          <cell r="D174">
            <v>2456.5530534351146</v>
          </cell>
          <cell r="E174">
            <v>321808.45</v>
          </cell>
        </row>
        <row r="175">
          <cell r="A175" t="str">
            <v>300BEY01</v>
          </cell>
          <cell r="B175" t="str">
            <v>Beyneu Joldiery</v>
          </cell>
          <cell r="D175">
            <v>10628.396946564886</v>
          </cell>
          <cell r="E175">
            <v>1392320</v>
          </cell>
        </row>
        <row r="176">
          <cell r="A176" t="str">
            <v>300BUR01</v>
          </cell>
          <cell r="B176" t="str">
            <v>BURGYSHI</v>
          </cell>
          <cell r="D176">
            <v>858.51297709923665</v>
          </cell>
          <cell r="E176">
            <v>112465.2</v>
          </cell>
        </row>
        <row r="177">
          <cell r="A177" t="str">
            <v>300CAN01</v>
          </cell>
          <cell r="B177" t="str">
            <v>Canam Services</v>
          </cell>
          <cell r="D177">
            <v>41520.26</v>
          </cell>
          <cell r="E177">
            <v>5439154.0600000005</v>
          </cell>
        </row>
        <row r="178">
          <cell r="A178" t="str">
            <v>300CAS01</v>
          </cell>
          <cell r="B178" t="str">
            <v>Caspi Munai Gaz</v>
          </cell>
          <cell r="D178">
            <v>961.83206106870227</v>
          </cell>
          <cell r="E178">
            <v>126000</v>
          </cell>
        </row>
        <row r="179">
          <cell r="A179" t="str">
            <v>300CAT01</v>
          </cell>
          <cell r="B179" t="str">
            <v>Catkaz</v>
          </cell>
          <cell r="D179">
            <v>126566.18</v>
          </cell>
          <cell r="E179">
            <v>16580169.579999998</v>
          </cell>
        </row>
        <row r="180">
          <cell r="A180" t="str">
            <v>300CHA01</v>
          </cell>
          <cell r="B180" t="str">
            <v>Challenger Oil Services</v>
          </cell>
          <cell r="D180">
            <v>1400023.61</v>
          </cell>
          <cell r="E180">
            <v>183403092.91000003</v>
          </cell>
        </row>
        <row r="181">
          <cell r="A181" t="str">
            <v>300CON01</v>
          </cell>
          <cell r="B181" t="str">
            <v>Continental Shiptores</v>
          </cell>
          <cell r="D181">
            <v>565336.51</v>
          </cell>
          <cell r="E181">
            <v>74059082.810000002</v>
          </cell>
        </row>
        <row r="182">
          <cell r="A182" t="str">
            <v>300CRA01</v>
          </cell>
          <cell r="B182" t="str">
            <v>CRANE SERVICE</v>
          </cell>
          <cell r="D182">
            <v>793.89312977099235</v>
          </cell>
          <cell r="E182">
            <v>104000</v>
          </cell>
        </row>
        <row r="183">
          <cell r="A183" t="str">
            <v>300CWG01</v>
          </cell>
          <cell r="B183" t="str">
            <v>CWG-MOLDIR SU GROUP</v>
          </cell>
          <cell r="D183">
            <v>9953.6335877862603</v>
          </cell>
          <cell r="E183">
            <v>1303926</v>
          </cell>
        </row>
        <row r="184">
          <cell r="A184" t="str">
            <v>300DAR01</v>
          </cell>
          <cell r="B184" t="str">
            <v>Dariya</v>
          </cell>
          <cell r="D184">
            <v>247.32824427480915</v>
          </cell>
          <cell r="E184">
            <v>32400</v>
          </cell>
        </row>
        <row r="185">
          <cell r="A185" t="str">
            <v>300DOS01</v>
          </cell>
          <cell r="B185" t="str">
            <v>Dostastyk</v>
          </cell>
          <cell r="D185">
            <v>951.00145038167943</v>
          </cell>
          <cell r="E185">
            <v>124581.19</v>
          </cell>
        </row>
        <row r="186">
          <cell r="A186" t="str">
            <v>300DYA01</v>
          </cell>
          <cell r="B186" t="str">
            <v>Dyatlova MV</v>
          </cell>
          <cell r="D186">
            <v>-2.2900763358778624</v>
          </cell>
          <cell r="E186">
            <v>-300</v>
          </cell>
        </row>
        <row r="187">
          <cell r="A187" t="str">
            <v>300EFF01</v>
          </cell>
          <cell r="B187" t="str">
            <v>EFFECT-K</v>
          </cell>
          <cell r="D187">
            <v>4388.1526717557254</v>
          </cell>
          <cell r="E187">
            <v>574848</v>
          </cell>
        </row>
        <row r="188">
          <cell r="A188" t="str">
            <v>300ENK01</v>
          </cell>
          <cell r="B188" t="str">
            <v>Enkaz</v>
          </cell>
          <cell r="D188">
            <v>0</v>
          </cell>
          <cell r="E188">
            <v>0</v>
          </cell>
        </row>
        <row r="189">
          <cell r="A189" t="str">
            <v>300ERG01</v>
          </cell>
          <cell r="B189" t="str">
            <v>ERGLIS</v>
          </cell>
          <cell r="D189">
            <v>732.82442748091603</v>
          </cell>
          <cell r="E189">
            <v>96000</v>
          </cell>
        </row>
        <row r="190">
          <cell r="A190" t="str">
            <v>300ERN01</v>
          </cell>
          <cell r="B190" t="str">
            <v>Ernst &amp; Young Kazakhstan</v>
          </cell>
          <cell r="D190">
            <v>67789</v>
          </cell>
          <cell r="E190">
            <v>8880359</v>
          </cell>
        </row>
        <row r="191">
          <cell r="A191" t="str">
            <v>300FED01</v>
          </cell>
          <cell r="B191" t="str">
            <v>Fedotav</v>
          </cell>
          <cell r="D191">
            <v>20.610687022900763</v>
          </cell>
          <cell r="E191">
            <v>2700</v>
          </cell>
        </row>
        <row r="192">
          <cell r="A192" t="str">
            <v>300FRA01</v>
          </cell>
          <cell r="B192" t="str">
            <v>Fransuzova/Kulzhigitov</v>
          </cell>
          <cell r="D192">
            <v>52.763358778625957</v>
          </cell>
          <cell r="E192">
            <v>6912</v>
          </cell>
        </row>
        <row r="193">
          <cell r="A193" t="str">
            <v>300GAI01</v>
          </cell>
          <cell r="B193" t="str">
            <v>Gaintsev</v>
          </cell>
          <cell r="D193">
            <v>0</v>
          </cell>
          <cell r="E193">
            <v>0</v>
          </cell>
        </row>
        <row r="194">
          <cell r="A194" t="str">
            <v>300GAL01</v>
          </cell>
          <cell r="B194" t="str">
            <v>Galia</v>
          </cell>
          <cell r="D194">
            <v>0</v>
          </cell>
          <cell r="E194">
            <v>0</v>
          </cell>
        </row>
        <row r="195">
          <cell r="A195" t="str">
            <v>300GDU01</v>
          </cell>
          <cell r="B195" t="str">
            <v>RGP GDU (SCOUT DBASE)</v>
          </cell>
          <cell r="D195">
            <v>0</v>
          </cell>
          <cell r="E195">
            <v>0</v>
          </cell>
        </row>
        <row r="196">
          <cell r="A196" t="str">
            <v>300GEO01</v>
          </cell>
          <cell r="B196" t="str">
            <v>Geotex</v>
          </cell>
          <cell r="D196">
            <v>50740</v>
          </cell>
          <cell r="E196">
            <v>6646940</v>
          </cell>
        </row>
        <row r="197">
          <cell r="A197" t="str">
            <v>300GEO03</v>
          </cell>
          <cell r="B197" t="str">
            <v>Geologistics/Matrix</v>
          </cell>
          <cell r="D197">
            <v>42838.9</v>
          </cell>
          <cell r="E197">
            <v>5611895.9000000004</v>
          </cell>
        </row>
        <row r="198">
          <cell r="A198" t="str">
            <v>300GLO01</v>
          </cell>
          <cell r="B198" t="str">
            <v>GLOBUS</v>
          </cell>
          <cell r="D198">
            <v>0</v>
          </cell>
          <cell r="E198">
            <v>0</v>
          </cell>
        </row>
        <row r="199">
          <cell r="A199" t="str">
            <v>300GOS01</v>
          </cell>
          <cell r="B199" t="str">
            <v>GosArthStroilinspection</v>
          </cell>
          <cell r="D199">
            <v>3412.2137404580153</v>
          </cell>
          <cell r="E199">
            <v>447000</v>
          </cell>
        </row>
        <row r="200">
          <cell r="A200" t="str">
            <v>300GRA01</v>
          </cell>
          <cell r="B200" t="str">
            <v>GRATA</v>
          </cell>
          <cell r="D200">
            <v>10596.384732824426</v>
          </cell>
          <cell r="E200">
            <v>1388126.4</v>
          </cell>
        </row>
        <row r="201">
          <cell r="A201" t="str">
            <v>300GRA02</v>
          </cell>
          <cell r="B201" t="str">
            <v>GRAFICON</v>
          </cell>
          <cell r="D201">
            <v>34.351145038167942</v>
          </cell>
          <cell r="E201">
            <v>4500</v>
          </cell>
        </row>
        <row r="202">
          <cell r="A202" t="str">
            <v>300GUL01</v>
          </cell>
          <cell r="B202" t="str">
            <v>GULDGIMAROV</v>
          </cell>
          <cell r="D202">
            <v>2409.4534351145039</v>
          </cell>
          <cell r="E202">
            <v>315638.40000000002</v>
          </cell>
        </row>
        <row r="203">
          <cell r="A203" t="str">
            <v>300HIM01</v>
          </cell>
          <cell r="B203" t="str">
            <v>Himmontaj</v>
          </cell>
          <cell r="D203">
            <v>30809.317328244273</v>
          </cell>
          <cell r="E203">
            <v>4036020.57</v>
          </cell>
        </row>
        <row r="204">
          <cell r="A204" t="str">
            <v>300INT01</v>
          </cell>
          <cell r="B204" t="str">
            <v>Integral</v>
          </cell>
          <cell r="D204">
            <v>37.786259541984734</v>
          </cell>
          <cell r="E204">
            <v>4950</v>
          </cell>
        </row>
        <row r="205">
          <cell r="A205" t="str">
            <v>300ISP01</v>
          </cell>
          <cell r="B205" t="str">
            <v>Ispanova</v>
          </cell>
          <cell r="D205">
            <v>0</v>
          </cell>
          <cell r="E205">
            <v>0</v>
          </cell>
        </row>
        <row r="206">
          <cell r="A206" t="str">
            <v>300JMC01</v>
          </cell>
          <cell r="B206" t="str">
            <v>JMC Oilfield</v>
          </cell>
          <cell r="D206">
            <v>963.98</v>
          </cell>
          <cell r="E206">
            <v>126281.38</v>
          </cell>
        </row>
        <row r="207">
          <cell r="A207" t="str">
            <v>300KAH01</v>
          </cell>
          <cell r="B207" t="str">
            <v>kAHN AND CO</v>
          </cell>
          <cell r="D207">
            <v>0</v>
          </cell>
          <cell r="E207">
            <v>0</v>
          </cell>
        </row>
        <row r="208">
          <cell r="A208" t="str">
            <v>300KAN01</v>
          </cell>
          <cell r="B208" t="str">
            <v>Kann</v>
          </cell>
          <cell r="D208">
            <v>1374.0458015267175</v>
          </cell>
          <cell r="E208">
            <v>180000</v>
          </cell>
        </row>
        <row r="209">
          <cell r="A209" t="str">
            <v>300KAR01</v>
          </cell>
          <cell r="B209" t="str">
            <v>KARIM</v>
          </cell>
          <cell r="D209">
            <v>2842.9770992366412</v>
          </cell>
          <cell r="E209">
            <v>372430</v>
          </cell>
        </row>
        <row r="210">
          <cell r="A210" t="str">
            <v>300KAR02</v>
          </cell>
          <cell r="B210" t="str">
            <v>KAROTAZHNIK</v>
          </cell>
          <cell r="D210">
            <v>0</v>
          </cell>
          <cell r="E210">
            <v>0</v>
          </cell>
        </row>
        <row r="211">
          <cell r="A211" t="str">
            <v>300KAS01</v>
          </cell>
          <cell r="B211" t="str">
            <v>Kaskor</v>
          </cell>
          <cell r="D211">
            <v>87.572519083969468</v>
          </cell>
          <cell r="E211">
            <v>11472</v>
          </cell>
        </row>
        <row r="212">
          <cell r="A212" t="str">
            <v>300KAS02</v>
          </cell>
          <cell r="B212" t="str">
            <v>Kaspishelf</v>
          </cell>
          <cell r="D212">
            <v>2860.5190839694656</v>
          </cell>
          <cell r="E212">
            <v>374728</v>
          </cell>
        </row>
        <row r="213">
          <cell r="A213" t="str">
            <v>300KAS03</v>
          </cell>
          <cell r="B213" t="str">
            <v>KASKOR TELECOM</v>
          </cell>
          <cell r="D213">
            <v>37.291603053435111</v>
          </cell>
          <cell r="E213">
            <v>4885.2</v>
          </cell>
        </row>
        <row r="214">
          <cell r="A214" t="str">
            <v>300KAT01</v>
          </cell>
          <cell r="B214" t="str">
            <v>KATYNAS</v>
          </cell>
          <cell r="D214">
            <v>0</v>
          </cell>
          <cell r="E214">
            <v>0</v>
          </cell>
        </row>
        <row r="215">
          <cell r="A215" t="str">
            <v>300KAZ01</v>
          </cell>
          <cell r="B215" t="str">
            <v>Kaztransoil</v>
          </cell>
          <cell r="D215">
            <v>6369.0985496183212</v>
          </cell>
          <cell r="E215">
            <v>834351.91</v>
          </cell>
        </row>
        <row r="216">
          <cell r="A216" t="str">
            <v>300KAZ03</v>
          </cell>
          <cell r="B216" t="str">
            <v>Kazakhinstrakh</v>
          </cell>
          <cell r="D216">
            <v>38670</v>
          </cell>
          <cell r="E216">
            <v>5065770</v>
          </cell>
        </row>
        <row r="217">
          <cell r="A217" t="str">
            <v>300KAZ04</v>
          </cell>
          <cell r="B217" t="str">
            <v>KAZNIGRI</v>
          </cell>
          <cell r="D217">
            <v>17613.549618320612</v>
          </cell>
          <cell r="E217">
            <v>2307375</v>
          </cell>
        </row>
        <row r="218">
          <cell r="A218" t="str">
            <v>300KEE01</v>
          </cell>
          <cell r="B218" t="str">
            <v>KEENOIL</v>
          </cell>
          <cell r="D218">
            <v>0</v>
          </cell>
          <cell r="E218">
            <v>0</v>
          </cell>
        </row>
        <row r="219">
          <cell r="A219" t="str">
            <v>300KHA01</v>
          </cell>
          <cell r="B219" t="str">
            <v>KHAIROVA</v>
          </cell>
          <cell r="D219">
            <v>0</v>
          </cell>
          <cell r="E219">
            <v>0</v>
          </cell>
        </row>
        <row r="220">
          <cell r="A220" t="str">
            <v>300KIO01</v>
          </cell>
          <cell r="B220" t="str">
            <v>KIO DGP GOSNPTSZEM</v>
          </cell>
          <cell r="D220">
            <v>4752.9160305343512</v>
          </cell>
          <cell r="E220">
            <v>622632</v>
          </cell>
        </row>
        <row r="221">
          <cell r="A221" t="str">
            <v>300KIS01</v>
          </cell>
          <cell r="B221" t="str">
            <v>Kislorod</v>
          </cell>
          <cell r="D221">
            <v>168.83969465648855</v>
          </cell>
          <cell r="E221">
            <v>22118</v>
          </cell>
        </row>
        <row r="222">
          <cell r="A222" t="str">
            <v>300KKO01</v>
          </cell>
          <cell r="B222" t="str">
            <v>Kascor Kommercia</v>
          </cell>
          <cell r="D222">
            <v>559.95114503816797</v>
          </cell>
          <cell r="E222">
            <v>73353.600000000006</v>
          </cell>
        </row>
        <row r="223">
          <cell r="A223" t="str">
            <v>300KMO01</v>
          </cell>
          <cell r="B223" t="str">
            <v>K-MOBILE</v>
          </cell>
          <cell r="D223">
            <v>0</v>
          </cell>
          <cell r="E223">
            <v>0</v>
          </cell>
        </row>
        <row r="224">
          <cell r="A224" t="str">
            <v>300KOP01</v>
          </cell>
          <cell r="B224" t="str">
            <v>Kopiya</v>
          </cell>
          <cell r="D224">
            <v>877.51908396946567</v>
          </cell>
          <cell r="E224">
            <v>114955</v>
          </cell>
        </row>
        <row r="225">
          <cell r="A225" t="str">
            <v>300KSK01</v>
          </cell>
          <cell r="B225" t="str">
            <v>KSK Utes</v>
          </cell>
          <cell r="D225">
            <v>1119.8473282442749</v>
          </cell>
          <cell r="E225">
            <v>146700</v>
          </cell>
        </row>
        <row r="226">
          <cell r="A226" t="str">
            <v>300KTE01</v>
          </cell>
          <cell r="B226" t="str">
            <v>Kascor Telecom</v>
          </cell>
          <cell r="D226">
            <v>175.57251908396947</v>
          </cell>
          <cell r="E226">
            <v>23000</v>
          </cell>
        </row>
        <row r="227">
          <cell r="A227" t="str">
            <v>300KTS01</v>
          </cell>
          <cell r="B227" t="str">
            <v>RGP KTSSMS</v>
          </cell>
          <cell r="D227">
            <v>0</v>
          </cell>
          <cell r="E227">
            <v>0</v>
          </cell>
        </row>
        <row r="228">
          <cell r="A228" t="str">
            <v>300KYD01</v>
          </cell>
          <cell r="B228" t="str">
            <v>KYDYR</v>
          </cell>
          <cell r="D228">
            <v>1221.3740458015268</v>
          </cell>
          <cell r="E228">
            <v>160000</v>
          </cell>
        </row>
        <row r="229">
          <cell r="A229" t="str">
            <v>300LAT01</v>
          </cell>
          <cell r="B229" t="str">
            <v>Latipov B.C.</v>
          </cell>
          <cell r="D229">
            <v>6870.9229007633594</v>
          </cell>
          <cell r="E229">
            <v>900090.9</v>
          </cell>
        </row>
        <row r="230">
          <cell r="A230" t="str">
            <v>300LSI01</v>
          </cell>
          <cell r="B230" t="str">
            <v>L.S.I.P.</v>
          </cell>
          <cell r="D230">
            <v>0</v>
          </cell>
          <cell r="E230">
            <v>0</v>
          </cell>
        </row>
        <row r="231">
          <cell r="A231" t="str">
            <v>300MAE01</v>
          </cell>
          <cell r="B231" t="str">
            <v>Energocombinat MAEC</v>
          </cell>
          <cell r="D231">
            <v>0</v>
          </cell>
          <cell r="E231">
            <v>0</v>
          </cell>
        </row>
        <row r="232">
          <cell r="A232" t="str">
            <v>300MAN01</v>
          </cell>
          <cell r="B232" t="str">
            <v>MANEX</v>
          </cell>
          <cell r="D232">
            <v>112.27480916030534</v>
          </cell>
          <cell r="E232">
            <v>14708</v>
          </cell>
        </row>
        <row r="233">
          <cell r="A233" t="str">
            <v>300MAX01</v>
          </cell>
          <cell r="B233" t="str">
            <v>MaxiBar</v>
          </cell>
          <cell r="D233">
            <v>3979.3511450381679</v>
          </cell>
          <cell r="E233">
            <v>521295</v>
          </cell>
        </row>
        <row r="234">
          <cell r="A234" t="str">
            <v>300MIL01</v>
          </cell>
          <cell r="B234" t="str">
            <v>Milton M. Cooke</v>
          </cell>
          <cell r="D234">
            <v>7147.837404580152</v>
          </cell>
          <cell r="E234">
            <v>936366.7</v>
          </cell>
        </row>
        <row r="235">
          <cell r="A235" t="str">
            <v>300MIR01</v>
          </cell>
          <cell r="B235" t="str">
            <v>Miras-2</v>
          </cell>
          <cell r="D235">
            <v>432.53816793893128</v>
          </cell>
          <cell r="E235">
            <v>56662.5</v>
          </cell>
        </row>
        <row r="236">
          <cell r="A236" t="str">
            <v>300MOL01</v>
          </cell>
          <cell r="B236" t="str">
            <v>MOLEST</v>
          </cell>
          <cell r="D236">
            <v>0</v>
          </cell>
          <cell r="E236">
            <v>0</v>
          </cell>
        </row>
        <row r="237">
          <cell r="A237" t="str">
            <v>300MOT01</v>
          </cell>
          <cell r="B237" t="str">
            <v>MOTIV</v>
          </cell>
          <cell r="D237">
            <v>20597.2</v>
          </cell>
          <cell r="E237">
            <v>2698233.2</v>
          </cell>
        </row>
        <row r="238">
          <cell r="A238" t="str">
            <v>300MPG01</v>
          </cell>
          <cell r="B238" t="str">
            <v>Mangisau Prom Geophysica</v>
          </cell>
          <cell r="D238">
            <v>0</v>
          </cell>
          <cell r="E238">
            <v>0</v>
          </cell>
        </row>
        <row r="239">
          <cell r="A239" t="str">
            <v>300MVO01</v>
          </cell>
          <cell r="B239" t="str">
            <v>MVO-AKBEREN</v>
          </cell>
          <cell r="D239">
            <v>1946</v>
          </cell>
          <cell r="E239">
            <v>254926</v>
          </cell>
        </row>
        <row r="240">
          <cell r="A240" t="str">
            <v>300MYR01</v>
          </cell>
          <cell r="B240" t="str">
            <v>MYRZABEK</v>
          </cell>
          <cell r="D240">
            <v>0</v>
          </cell>
          <cell r="E240">
            <v>0</v>
          </cell>
        </row>
        <row r="241">
          <cell r="A241" t="str">
            <v>300NED01</v>
          </cell>
          <cell r="B241" t="str">
            <v>Nedra</v>
          </cell>
          <cell r="D241">
            <v>0</v>
          </cell>
          <cell r="E241">
            <v>0</v>
          </cell>
        </row>
        <row r="242">
          <cell r="A242" t="str">
            <v>300NIP02</v>
          </cell>
          <cell r="B242" t="str">
            <v>NIPI Neftegas</v>
          </cell>
          <cell r="D242">
            <v>118256.33</v>
          </cell>
          <cell r="E242">
            <v>15491579.23</v>
          </cell>
        </row>
        <row r="243">
          <cell r="A243" t="str">
            <v>300NUR01</v>
          </cell>
          <cell r="B243" t="str">
            <v>Nursat</v>
          </cell>
          <cell r="D243">
            <v>1729.4122137404581</v>
          </cell>
          <cell r="E243">
            <v>226553</v>
          </cell>
        </row>
        <row r="244">
          <cell r="A244" t="str">
            <v>300OTR01</v>
          </cell>
          <cell r="B244" t="str">
            <v>OTRAR TRAVEL</v>
          </cell>
          <cell r="D244">
            <v>0</v>
          </cell>
          <cell r="E244">
            <v>0</v>
          </cell>
        </row>
        <row r="245">
          <cell r="A245" t="str">
            <v>300PAT01</v>
          </cell>
          <cell r="B245" t="str">
            <v>Patriot</v>
          </cell>
          <cell r="D245">
            <v>1579.6030534351146</v>
          </cell>
          <cell r="E245">
            <v>206928</v>
          </cell>
        </row>
        <row r="246">
          <cell r="A246" t="str">
            <v>300PET01</v>
          </cell>
          <cell r="B246" t="str">
            <v>Petoil</v>
          </cell>
          <cell r="D246">
            <v>0</v>
          </cell>
          <cell r="E246">
            <v>0</v>
          </cell>
        </row>
        <row r="247">
          <cell r="A247" t="str">
            <v>300POL01</v>
          </cell>
          <cell r="B247" t="str">
            <v>Polish Oil&amp;Gas</v>
          </cell>
          <cell r="D247">
            <v>0</v>
          </cell>
          <cell r="E247">
            <v>0</v>
          </cell>
        </row>
        <row r="248">
          <cell r="A248" t="str">
            <v>300PRO01</v>
          </cell>
          <cell r="B248" t="str">
            <v>Projectirovshik</v>
          </cell>
          <cell r="D248">
            <v>0</v>
          </cell>
          <cell r="E248">
            <v>0</v>
          </cell>
        </row>
        <row r="249">
          <cell r="A249" t="str">
            <v>300PSM01</v>
          </cell>
          <cell r="B249" t="str">
            <v>PSMP</v>
          </cell>
          <cell r="D249">
            <v>60732.154809160311</v>
          </cell>
          <cell r="E249">
            <v>7955912.2800000003</v>
          </cell>
        </row>
        <row r="250">
          <cell r="A250" t="str">
            <v>300RIK01</v>
          </cell>
          <cell r="B250" t="str">
            <v>RIK</v>
          </cell>
          <cell r="D250">
            <v>82.44274809160305</v>
          </cell>
          <cell r="E250">
            <v>10800</v>
          </cell>
        </row>
        <row r="251">
          <cell r="A251" t="str">
            <v>300ROB01</v>
          </cell>
          <cell r="B251" t="str">
            <v>Robertson &amp; Blums</v>
          </cell>
          <cell r="D251">
            <v>7324.41</v>
          </cell>
          <cell r="E251">
            <v>959497.71</v>
          </cell>
        </row>
        <row r="252">
          <cell r="A252" t="str">
            <v>300RUS01</v>
          </cell>
          <cell r="B252" t="str">
            <v>Ruslan Co</v>
          </cell>
          <cell r="D252">
            <v>0</v>
          </cell>
          <cell r="E252">
            <v>0</v>
          </cell>
        </row>
        <row r="253">
          <cell r="A253" t="str">
            <v>300SAB01</v>
          </cell>
          <cell r="B253" t="str">
            <v>Sabina</v>
          </cell>
          <cell r="D253">
            <v>0</v>
          </cell>
          <cell r="E253">
            <v>0</v>
          </cell>
        </row>
        <row r="254">
          <cell r="A254" t="str">
            <v>300SAF01</v>
          </cell>
          <cell r="B254" t="str">
            <v>Safar</v>
          </cell>
          <cell r="D254">
            <v>86176.54</v>
          </cell>
          <cell r="E254">
            <v>11289126.739999998</v>
          </cell>
        </row>
        <row r="255">
          <cell r="A255" t="str">
            <v>300SAR01</v>
          </cell>
          <cell r="B255" t="str">
            <v>Sarsha</v>
          </cell>
          <cell r="D255">
            <v>0</v>
          </cell>
          <cell r="E255">
            <v>0</v>
          </cell>
        </row>
        <row r="256">
          <cell r="A256" t="str">
            <v>300SAT01</v>
          </cell>
          <cell r="B256" t="str">
            <v>SATEL</v>
          </cell>
          <cell r="D256">
            <v>83850.3</v>
          </cell>
          <cell r="E256">
            <v>10984389.300000001</v>
          </cell>
        </row>
        <row r="257">
          <cell r="A257" t="str">
            <v>300SCH01</v>
          </cell>
          <cell r="B257" t="str">
            <v>Schlumberge</v>
          </cell>
          <cell r="D257">
            <v>49140</v>
          </cell>
          <cell r="E257">
            <v>6437340</v>
          </cell>
        </row>
        <row r="258">
          <cell r="A258" t="str">
            <v>300SHE01</v>
          </cell>
          <cell r="B258" t="str">
            <v>SABYRZHAN/SHEGENDEU</v>
          </cell>
          <cell r="D258">
            <v>53794.534351145041</v>
          </cell>
          <cell r="E258">
            <v>7047084</v>
          </cell>
        </row>
        <row r="259">
          <cell r="A259" t="str">
            <v>300SMA01</v>
          </cell>
          <cell r="B259" t="str">
            <v>SMAT</v>
          </cell>
          <cell r="D259">
            <v>0</v>
          </cell>
          <cell r="E259">
            <v>0</v>
          </cell>
        </row>
        <row r="260">
          <cell r="A260" t="str">
            <v>300SOY01</v>
          </cell>
          <cell r="B260" t="str">
            <v>SOYUZ</v>
          </cell>
          <cell r="D260">
            <v>91.465648854961827</v>
          </cell>
          <cell r="E260">
            <v>11982</v>
          </cell>
        </row>
        <row r="261">
          <cell r="A261" t="str">
            <v>300SPA01</v>
          </cell>
          <cell r="B261" t="str">
            <v>SPARTAC</v>
          </cell>
          <cell r="D261">
            <v>0</v>
          </cell>
          <cell r="E261">
            <v>0</v>
          </cell>
        </row>
        <row r="262">
          <cell r="A262" t="str">
            <v>300STA01</v>
          </cell>
          <cell r="B262" t="str">
            <v>Standard Equipment</v>
          </cell>
          <cell r="D262">
            <v>0</v>
          </cell>
          <cell r="E262">
            <v>0</v>
          </cell>
        </row>
        <row r="263">
          <cell r="A263" t="str">
            <v>300STR01</v>
          </cell>
          <cell r="B263" t="str">
            <v>Streamline</v>
          </cell>
          <cell r="D263">
            <v>-0.06</v>
          </cell>
          <cell r="E263">
            <v>-7.86</v>
          </cell>
        </row>
        <row r="264">
          <cell r="A264" t="str">
            <v>300STS01</v>
          </cell>
          <cell r="B264" t="str">
            <v>STS</v>
          </cell>
          <cell r="D264">
            <v>0</v>
          </cell>
          <cell r="E264">
            <v>0</v>
          </cell>
        </row>
        <row r="265">
          <cell r="A265" t="str">
            <v>300TAN01</v>
          </cell>
          <cell r="B265" t="str">
            <v>TANDEM</v>
          </cell>
          <cell r="D265">
            <v>1108.5190839694656</v>
          </cell>
          <cell r="E265">
            <v>145216</v>
          </cell>
        </row>
        <row r="266">
          <cell r="A266" t="str">
            <v>300TAT01</v>
          </cell>
          <cell r="B266" t="str">
            <v>Tatyana</v>
          </cell>
          <cell r="D266">
            <v>21.438015267175572</v>
          </cell>
          <cell r="E266">
            <v>2808.38</v>
          </cell>
        </row>
        <row r="267">
          <cell r="A267" t="str">
            <v>300TAZ01</v>
          </cell>
          <cell r="B267" t="str">
            <v>TAZH</v>
          </cell>
          <cell r="D267">
            <v>43.969465648854964</v>
          </cell>
          <cell r="E267">
            <v>5760</v>
          </cell>
        </row>
        <row r="268">
          <cell r="A268" t="str">
            <v>300TEC02</v>
          </cell>
          <cell r="B268" t="str">
            <v>TECHNOTRADE</v>
          </cell>
          <cell r="D268">
            <v>18303.977099236643</v>
          </cell>
          <cell r="E268">
            <v>2397821</v>
          </cell>
        </row>
        <row r="269">
          <cell r="A269" t="str">
            <v>300TNS01</v>
          </cell>
          <cell r="B269" t="str">
            <v>TNS</v>
          </cell>
          <cell r="D269">
            <v>20191.615267175574</v>
          </cell>
          <cell r="E269">
            <v>2645101.6</v>
          </cell>
        </row>
        <row r="270">
          <cell r="A270" t="str">
            <v>300TOK01</v>
          </cell>
          <cell r="B270" t="str">
            <v>Toksar</v>
          </cell>
          <cell r="D270">
            <v>0</v>
          </cell>
          <cell r="E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D271">
            <v>0</v>
          </cell>
          <cell r="E271">
            <v>0</v>
          </cell>
        </row>
        <row r="272">
          <cell r="A272" t="str">
            <v>300TRA01</v>
          </cell>
          <cell r="B272" t="str">
            <v>Trans Oil</v>
          </cell>
          <cell r="D272">
            <v>23730.896946564884</v>
          </cell>
          <cell r="E272">
            <v>3108747.5</v>
          </cell>
        </row>
        <row r="273">
          <cell r="A273" t="str">
            <v>300TRU01</v>
          </cell>
          <cell r="B273" t="str">
            <v>Trucat International</v>
          </cell>
          <cell r="D273">
            <v>0</v>
          </cell>
          <cell r="E273">
            <v>0</v>
          </cell>
        </row>
        <row r="274">
          <cell r="A274" t="str">
            <v>300TSM01</v>
          </cell>
          <cell r="B274" t="str">
            <v>TSM&amp;S</v>
          </cell>
          <cell r="D274">
            <v>61.968931297709929</v>
          </cell>
          <cell r="E274">
            <v>8117.93</v>
          </cell>
        </row>
        <row r="275">
          <cell r="A275" t="str">
            <v>300TVS01</v>
          </cell>
          <cell r="B275" t="str">
            <v>TVS&amp;V</v>
          </cell>
          <cell r="D275">
            <v>6.499770992366412</v>
          </cell>
          <cell r="E275">
            <v>851.47</v>
          </cell>
        </row>
        <row r="276">
          <cell r="A276" t="str">
            <v>300UMS01</v>
          </cell>
          <cell r="B276" t="str">
            <v>UMS</v>
          </cell>
          <cell r="D276">
            <v>1469.6412213740457</v>
          </cell>
          <cell r="E276">
            <v>192523</v>
          </cell>
        </row>
        <row r="277">
          <cell r="A277" t="str">
            <v>300URA01</v>
          </cell>
          <cell r="B277" t="str">
            <v>URAL AUTO TRADING</v>
          </cell>
          <cell r="D277">
            <v>0</v>
          </cell>
          <cell r="E277">
            <v>0</v>
          </cell>
        </row>
        <row r="278">
          <cell r="A278" t="str">
            <v>300VIT01</v>
          </cell>
          <cell r="B278" t="str">
            <v>VITO</v>
          </cell>
          <cell r="D278">
            <v>14051.035114503817</v>
          </cell>
          <cell r="E278">
            <v>1840685.6</v>
          </cell>
        </row>
        <row r="279">
          <cell r="A279" t="str">
            <v>300WEA01</v>
          </cell>
          <cell r="B279" t="str">
            <v>West East</v>
          </cell>
          <cell r="D279">
            <v>5899.54</v>
          </cell>
          <cell r="E279">
            <v>772839.74</v>
          </cell>
        </row>
        <row r="280">
          <cell r="A280" t="str">
            <v>300WES01</v>
          </cell>
          <cell r="B280" t="str">
            <v>West</v>
          </cell>
          <cell r="D280">
            <v>16345.3</v>
          </cell>
          <cell r="E280">
            <v>2141234.2999999998</v>
          </cell>
        </row>
        <row r="281">
          <cell r="A281" t="str">
            <v>300WKA01</v>
          </cell>
          <cell r="B281" t="str">
            <v>WKAEM (EKIMU)</v>
          </cell>
          <cell r="D281">
            <v>0</v>
          </cell>
          <cell r="E281">
            <v>0</v>
          </cell>
        </row>
        <row r="282">
          <cell r="A282" t="str">
            <v>300YNT01</v>
          </cell>
          <cell r="B282" t="str">
            <v>Ynta</v>
          </cell>
          <cell r="D282">
            <v>194626.41221374046</v>
          </cell>
          <cell r="E282">
            <v>25496060</v>
          </cell>
        </row>
        <row r="283">
          <cell r="A283" t="str">
            <v>300YUR01</v>
          </cell>
          <cell r="B283" t="str">
            <v>Yurmael</v>
          </cell>
          <cell r="D283">
            <v>274.80916030534354</v>
          </cell>
          <cell r="E283">
            <v>36000</v>
          </cell>
        </row>
        <row r="284">
          <cell r="A284" t="str">
            <v>300ZAP01</v>
          </cell>
          <cell r="B284" t="str">
            <v>ZAPKAZSTROYSERV</v>
          </cell>
          <cell r="D284">
            <v>25363.541984732823</v>
          </cell>
          <cell r="E284">
            <v>3322624</v>
          </cell>
        </row>
        <row r="285">
          <cell r="A285" t="str">
            <v>300ZHA01</v>
          </cell>
          <cell r="B285" t="str">
            <v>Zhaksylyk</v>
          </cell>
          <cell r="D285">
            <v>8212.3969465648861</v>
          </cell>
          <cell r="E285">
            <v>1075824</v>
          </cell>
        </row>
        <row r="286">
          <cell r="A286" t="str">
            <v>300ZHA02</v>
          </cell>
          <cell r="B286" t="str">
            <v>Zhardmuli</v>
          </cell>
          <cell r="D286">
            <v>0</v>
          </cell>
          <cell r="E286">
            <v>0</v>
          </cell>
        </row>
        <row r="287">
          <cell r="A287">
            <v>3051001</v>
          </cell>
          <cell r="B287" t="str">
            <v>Accrued Interest Payable</v>
          </cell>
          <cell r="D287">
            <v>3612.7</v>
          </cell>
          <cell r="E287">
            <v>302744.26</v>
          </cell>
        </row>
        <row r="288">
          <cell r="A288">
            <v>3153001</v>
          </cell>
          <cell r="B288" t="str">
            <v>Current Income Tax Payable</v>
          </cell>
          <cell r="D288">
            <v>1776</v>
          </cell>
          <cell r="E288">
            <v>148790</v>
          </cell>
        </row>
        <row r="289">
          <cell r="A289">
            <v>3154010</v>
          </cell>
          <cell r="B289" t="str">
            <v>Road Fund</v>
          </cell>
          <cell r="D289">
            <v>0</v>
          </cell>
          <cell r="E289">
            <v>0</v>
          </cell>
        </row>
        <row r="290">
          <cell r="A290">
            <v>3154015</v>
          </cell>
          <cell r="B290" t="str">
            <v>Pension Fund</v>
          </cell>
          <cell r="D290">
            <v>17018</v>
          </cell>
          <cell r="E290">
            <v>1426051</v>
          </cell>
        </row>
        <row r="291">
          <cell r="A291">
            <v>3154020</v>
          </cell>
          <cell r="B291" t="str">
            <v>Medical Fund</v>
          </cell>
          <cell r="D291">
            <v>2109</v>
          </cell>
          <cell r="E291">
            <v>176765</v>
          </cell>
        </row>
        <row r="292">
          <cell r="A292">
            <v>3154025</v>
          </cell>
          <cell r="B292" t="str">
            <v>Employment Fund</v>
          </cell>
          <cell r="D292">
            <v>1406</v>
          </cell>
          <cell r="E292">
            <v>117844</v>
          </cell>
        </row>
        <row r="293">
          <cell r="A293">
            <v>3154030</v>
          </cell>
          <cell r="B293" t="str">
            <v>Property Tax</v>
          </cell>
          <cell r="D293">
            <v>29855</v>
          </cell>
          <cell r="E293">
            <v>2501880</v>
          </cell>
        </row>
        <row r="294">
          <cell r="A294">
            <v>3154035</v>
          </cell>
          <cell r="B294" t="str">
            <v>Vehicle Tax</v>
          </cell>
          <cell r="D294">
            <v>140.61000000000001</v>
          </cell>
          <cell r="E294">
            <v>9291</v>
          </cell>
        </row>
        <row r="295">
          <cell r="A295">
            <v>3154040</v>
          </cell>
          <cell r="B295" t="str">
            <v>Current Social Tax P/A</v>
          </cell>
          <cell r="D295">
            <v>0</v>
          </cell>
          <cell r="E295">
            <v>0</v>
          </cell>
        </row>
        <row r="296">
          <cell r="A296">
            <v>3201001</v>
          </cell>
          <cell r="B296" t="str">
            <v>Withholding Tax Payable</v>
          </cell>
          <cell r="D296">
            <v>74233.55</v>
          </cell>
          <cell r="E296">
            <v>6031833.5</v>
          </cell>
        </row>
        <row r="297">
          <cell r="A297">
            <v>3201002</v>
          </cell>
          <cell r="B297" t="str">
            <v>Accrued Current Payroll</v>
          </cell>
          <cell r="D297">
            <v>27181.93</v>
          </cell>
          <cell r="E297">
            <v>2277853</v>
          </cell>
        </row>
        <row r="298">
          <cell r="A298">
            <v>3301010</v>
          </cell>
          <cell r="B298" t="str">
            <v>Chase Bank of Texas</v>
          </cell>
          <cell r="D298">
            <v>666666.65</v>
          </cell>
          <cell r="E298">
            <v>87333331.150000006</v>
          </cell>
        </row>
        <row r="299">
          <cell r="A299">
            <v>3302010</v>
          </cell>
          <cell r="B299" t="str">
            <v>CAP-G Cash Advances</v>
          </cell>
          <cell r="D299">
            <v>18706350.170000002</v>
          </cell>
          <cell r="E299">
            <v>2450531872.2700005</v>
          </cell>
        </row>
        <row r="300">
          <cell r="A300">
            <v>3302020</v>
          </cell>
          <cell r="B300" t="str">
            <v>CAP-G Management Fees</v>
          </cell>
          <cell r="D300">
            <v>5868750</v>
          </cell>
          <cell r="E300">
            <v>768806250</v>
          </cell>
        </row>
        <row r="301">
          <cell r="A301">
            <v>3302030</v>
          </cell>
          <cell r="B301" t="str">
            <v>CAP-G Other</v>
          </cell>
          <cell r="D301">
            <v>2201086.27</v>
          </cell>
          <cell r="E301">
            <v>288342301.37</v>
          </cell>
        </row>
        <row r="302">
          <cell r="A302">
            <v>3352001</v>
          </cell>
          <cell r="B302" t="str">
            <v>Interest Payable to Related Pa</v>
          </cell>
          <cell r="D302">
            <v>2376635</v>
          </cell>
          <cell r="E302">
            <v>311339185</v>
          </cell>
        </row>
        <row r="303">
          <cell r="A303">
            <v>4001010</v>
          </cell>
          <cell r="B303" t="str">
            <v>Central Asia Petroleum</v>
          </cell>
          <cell r="D303">
            <v>100000</v>
          </cell>
          <cell r="E303">
            <v>7555000</v>
          </cell>
        </row>
        <row r="304">
          <cell r="A304">
            <v>4001020</v>
          </cell>
          <cell r="B304" t="str">
            <v>Kazakhoil</v>
          </cell>
          <cell r="D304">
            <v>80000</v>
          </cell>
          <cell r="E304">
            <v>6044000</v>
          </cell>
        </row>
        <row r="305">
          <cell r="A305">
            <v>4001030</v>
          </cell>
          <cell r="B305" t="str">
            <v>Mangistau Terra International</v>
          </cell>
          <cell r="D305">
            <v>20000</v>
          </cell>
          <cell r="E305">
            <v>1511000</v>
          </cell>
        </row>
        <row r="306">
          <cell r="A306">
            <v>4101001</v>
          </cell>
          <cell r="B306" t="str">
            <v>Retained Earnings</v>
          </cell>
          <cell r="D306">
            <v>-7503486.9400000004</v>
          </cell>
          <cell r="E306">
            <v>-745730557.25</v>
          </cell>
        </row>
        <row r="307">
          <cell r="A307">
            <v>5101001</v>
          </cell>
          <cell r="B307" t="str">
            <v>Interest Income</v>
          </cell>
          <cell r="D307">
            <v>187.26</v>
          </cell>
          <cell r="E307">
            <v>21441.27</v>
          </cell>
        </row>
        <row r="308">
          <cell r="A308">
            <v>5991001</v>
          </cell>
          <cell r="B308" t="str">
            <v>Currency Exchange Gain</v>
          </cell>
          <cell r="D308">
            <v>243737.13687022906</v>
          </cell>
          <cell r="E308">
            <v>9892793.1099999994</v>
          </cell>
        </row>
        <row r="309">
          <cell r="A309">
            <v>6000501</v>
          </cell>
          <cell r="B309" t="str">
            <v>Chemicals</v>
          </cell>
          <cell r="D309">
            <v>0</v>
          </cell>
          <cell r="E309">
            <v>0</v>
          </cell>
        </row>
        <row r="310">
          <cell r="A310">
            <v>6001001</v>
          </cell>
          <cell r="B310" t="str">
            <v>Treatment Costs</v>
          </cell>
          <cell r="D310">
            <v>0</v>
          </cell>
          <cell r="E310">
            <v>0</v>
          </cell>
        </row>
        <row r="311">
          <cell r="A311">
            <v>6002001</v>
          </cell>
          <cell r="B311" t="str">
            <v>Materials &amp; Supplies</v>
          </cell>
          <cell r="D311">
            <v>0</v>
          </cell>
          <cell r="E311">
            <v>0</v>
          </cell>
        </row>
        <row r="312">
          <cell r="A312">
            <v>6002501</v>
          </cell>
          <cell r="B312" t="str">
            <v>Fuel &amp; Power</v>
          </cell>
          <cell r="D312">
            <v>0</v>
          </cell>
          <cell r="E312">
            <v>0</v>
          </cell>
        </row>
        <row r="313">
          <cell r="A313">
            <v>6003001</v>
          </cell>
          <cell r="B313" t="str">
            <v>Transportation</v>
          </cell>
          <cell r="D313">
            <v>0</v>
          </cell>
          <cell r="E313">
            <v>0</v>
          </cell>
        </row>
        <row r="314">
          <cell r="A314">
            <v>6003501</v>
          </cell>
          <cell r="B314" t="str">
            <v>Communication</v>
          </cell>
          <cell r="D314">
            <v>0</v>
          </cell>
          <cell r="E314">
            <v>0</v>
          </cell>
        </row>
        <row r="315">
          <cell r="A315">
            <v>6004001</v>
          </cell>
          <cell r="B315" t="str">
            <v>Repairs &amp; Maintenance</v>
          </cell>
          <cell r="D315">
            <v>0</v>
          </cell>
          <cell r="E315">
            <v>0</v>
          </cell>
        </row>
        <row r="316">
          <cell r="A316">
            <v>6006001</v>
          </cell>
          <cell r="B316" t="str">
            <v>Company labor</v>
          </cell>
          <cell r="D316">
            <v>0</v>
          </cell>
          <cell r="E316">
            <v>0</v>
          </cell>
        </row>
        <row r="317">
          <cell r="A317">
            <v>6006201</v>
          </cell>
          <cell r="B317" t="str">
            <v>Contract Labor</v>
          </cell>
          <cell r="D317">
            <v>0</v>
          </cell>
          <cell r="E317">
            <v>0</v>
          </cell>
        </row>
        <row r="318">
          <cell r="A318">
            <v>6006501</v>
          </cell>
          <cell r="B318" t="str">
            <v>Contract Services &amp; Equip</v>
          </cell>
          <cell r="D318">
            <v>0</v>
          </cell>
          <cell r="E318">
            <v>0</v>
          </cell>
        </row>
        <row r="319">
          <cell r="A319">
            <v>6006701</v>
          </cell>
          <cell r="B319" t="str">
            <v>Professional Services</v>
          </cell>
          <cell r="D319">
            <v>0</v>
          </cell>
          <cell r="E319">
            <v>0</v>
          </cell>
        </row>
        <row r="320">
          <cell r="A320">
            <v>6007001</v>
          </cell>
          <cell r="B320" t="str">
            <v>Environmental Expenses</v>
          </cell>
          <cell r="D320">
            <v>0</v>
          </cell>
          <cell r="E320">
            <v>0</v>
          </cell>
        </row>
        <row r="321">
          <cell r="A321">
            <v>6007501</v>
          </cell>
          <cell r="B321" t="str">
            <v>Local Licensing Fees</v>
          </cell>
          <cell r="D321">
            <v>0</v>
          </cell>
          <cell r="E321">
            <v>0</v>
          </cell>
        </row>
        <row r="322">
          <cell r="A322">
            <v>6008001</v>
          </cell>
          <cell r="B322" t="str">
            <v>General and Administrative</v>
          </cell>
          <cell r="D322">
            <v>0</v>
          </cell>
          <cell r="E322">
            <v>0</v>
          </cell>
        </row>
        <row r="323">
          <cell r="A323">
            <v>6057510</v>
          </cell>
          <cell r="B323" t="str">
            <v>WO Auto &amp; Truck Expenses</v>
          </cell>
          <cell r="D323">
            <v>0</v>
          </cell>
          <cell r="E323">
            <v>0</v>
          </cell>
        </row>
        <row r="324">
          <cell r="A324">
            <v>6058501</v>
          </cell>
          <cell r="B324" t="str">
            <v>WO Environmental Expense</v>
          </cell>
          <cell r="D324">
            <v>0</v>
          </cell>
          <cell r="E324">
            <v>0</v>
          </cell>
        </row>
        <row r="325">
          <cell r="A325">
            <v>6995001</v>
          </cell>
          <cell r="B325" t="str">
            <v>Depreciation - Corp. Assets</v>
          </cell>
          <cell r="D325">
            <v>-250000</v>
          </cell>
          <cell r="E325">
            <v>-32750000</v>
          </cell>
        </row>
        <row r="326">
          <cell r="A326">
            <v>7001001</v>
          </cell>
          <cell r="B326" t="str">
            <v>Geological Expenses</v>
          </cell>
          <cell r="D326">
            <v>0</v>
          </cell>
          <cell r="E326">
            <v>0</v>
          </cell>
        </row>
        <row r="327">
          <cell r="A327">
            <v>7002001</v>
          </cell>
          <cell r="B327" t="str">
            <v>Geophysical Expenses</v>
          </cell>
          <cell r="D327">
            <v>0</v>
          </cell>
          <cell r="E327">
            <v>0</v>
          </cell>
        </row>
        <row r="328">
          <cell r="A328">
            <v>7003001</v>
          </cell>
          <cell r="B328" t="str">
            <v>Seismic</v>
          </cell>
          <cell r="D328">
            <v>0</v>
          </cell>
          <cell r="E328">
            <v>0</v>
          </cell>
        </row>
        <row r="329">
          <cell r="A329">
            <v>7951001</v>
          </cell>
          <cell r="B329" t="str">
            <v>Marketing Expense</v>
          </cell>
          <cell r="D329">
            <v>0</v>
          </cell>
          <cell r="E329">
            <v>0</v>
          </cell>
        </row>
        <row r="330">
          <cell r="A330">
            <v>8000101</v>
          </cell>
          <cell r="B330" t="str">
            <v>Rent</v>
          </cell>
          <cell r="D330">
            <v>-853.93</v>
          </cell>
          <cell r="E330">
            <v>-73353</v>
          </cell>
        </row>
        <row r="331">
          <cell r="A331">
            <v>8000201</v>
          </cell>
          <cell r="B331" t="str">
            <v>Office Supplies</v>
          </cell>
          <cell r="D331">
            <v>-6227.65</v>
          </cell>
          <cell r="E331">
            <v>-653423.76</v>
          </cell>
        </row>
        <row r="332">
          <cell r="A332">
            <v>8000301</v>
          </cell>
          <cell r="B332" t="str">
            <v>Utilities</v>
          </cell>
          <cell r="D332">
            <v>-3225.83</v>
          </cell>
          <cell r="E332">
            <v>-346629.73</v>
          </cell>
        </row>
        <row r="333">
          <cell r="A333">
            <v>8000401</v>
          </cell>
          <cell r="B333" t="str">
            <v>Dues and Subscriptions</v>
          </cell>
          <cell r="D333">
            <v>-1596.97</v>
          </cell>
          <cell r="E333">
            <v>-142586</v>
          </cell>
        </row>
        <row r="334">
          <cell r="A334">
            <v>8000501</v>
          </cell>
          <cell r="B334" t="str">
            <v>Travel and Lodging</v>
          </cell>
          <cell r="D334">
            <v>-441505.03</v>
          </cell>
          <cell r="E334">
            <v>-40708612.840000004</v>
          </cell>
        </row>
        <row r="335">
          <cell r="A335">
            <v>8000601</v>
          </cell>
          <cell r="B335" t="str">
            <v>Meals &amp; Entertainment</v>
          </cell>
          <cell r="D335">
            <v>0</v>
          </cell>
          <cell r="E335">
            <v>0</v>
          </cell>
        </row>
        <row r="336">
          <cell r="A336">
            <v>8000701</v>
          </cell>
          <cell r="B336" t="str">
            <v>Bank Fees</v>
          </cell>
          <cell r="D336">
            <v>-8009.45</v>
          </cell>
          <cell r="E336">
            <v>-805760.6</v>
          </cell>
        </row>
        <row r="337">
          <cell r="A337">
            <v>8000801</v>
          </cell>
          <cell r="B337" t="str">
            <v>Postage &amp; Courier</v>
          </cell>
          <cell r="D337">
            <v>-312.11</v>
          </cell>
          <cell r="E337">
            <v>-31433.46</v>
          </cell>
        </row>
        <row r="338">
          <cell r="A338">
            <v>8000901</v>
          </cell>
          <cell r="B338" t="str">
            <v>Insurance</v>
          </cell>
          <cell r="D338">
            <v>-60130.57</v>
          </cell>
          <cell r="E338">
            <v>-6886940.2999999998</v>
          </cell>
        </row>
        <row r="339">
          <cell r="A339">
            <v>8001001</v>
          </cell>
          <cell r="B339" t="str">
            <v>Contributions</v>
          </cell>
          <cell r="D339">
            <v>-4562.84</v>
          </cell>
          <cell r="E339">
            <v>-493192</v>
          </cell>
        </row>
        <row r="340">
          <cell r="A340">
            <v>8001010</v>
          </cell>
          <cell r="B340" t="str">
            <v>Training</v>
          </cell>
          <cell r="D340">
            <v>-18490.09</v>
          </cell>
          <cell r="E340">
            <v>-1850954.08</v>
          </cell>
        </row>
        <row r="341">
          <cell r="A341">
            <v>8001101</v>
          </cell>
          <cell r="B341" t="str">
            <v>Cleaning Services</v>
          </cell>
          <cell r="D341">
            <v>0</v>
          </cell>
          <cell r="E341">
            <v>0</v>
          </cell>
        </row>
        <row r="342">
          <cell r="A342">
            <v>8001301</v>
          </cell>
          <cell r="B342" t="str">
            <v>Medical Expense</v>
          </cell>
          <cell r="D342">
            <v>0</v>
          </cell>
          <cell r="E342">
            <v>0</v>
          </cell>
        </row>
        <row r="343">
          <cell r="A343">
            <v>8001401</v>
          </cell>
          <cell r="B343" t="str">
            <v>Transportation</v>
          </cell>
          <cell r="D343">
            <v>-2396.21</v>
          </cell>
          <cell r="E343">
            <v>-205939.67</v>
          </cell>
        </row>
        <row r="344">
          <cell r="A344">
            <v>8001501</v>
          </cell>
          <cell r="B344" t="str">
            <v>Parking</v>
          </cell>
          <cell r="D344">
            <v>-1550.79</v>
          </cell>
          <cell r="E344">
            <v>-164020</v>
          </cell>
        </row>
        <row r="345">
          <cell r="A345">
            <v>8001601</v>
          </cell>
          <cell r="B345" t="str">
            <v>Telecommunication Exp</v>
          </cell>
          <cell r="D345">
            <v>-56006.39</v>
          </cell>
          <cell r="E345">
            <v>-6136595.2400000002</v>
          </cell>
        </row>
        <row r="346">
          <cell r="A346">
            <v>8001602</v>
          </cell>
          <cell r="B346" t="str">
            <v>Mobiles</v>
          </cell>
          <cell r="D346">
            <v>-336.17</v>
          </cell>
          <cell r="E346">
            <v>-41955.06</v>
          </cell>
        </row>
        <row r="347">
          <cell r="A347">
            <v>8001603</v>
          </cell>
          <cell r="B347" t="str">
            <v>Telephone Lines</v>
          </cell>
          <cell r="D347">
            <v>0</v>
          </cell>
          <cell r="E347">
            <v>0</v>
          </cell>
        </row>
        <row r="348">
          <cell r="A348">
            <v>8001604</v>
          </cell>
          <cell r="B348" t="str">
            <v>Appartments</v>
          </cell>
          <cell r="D348">
            <v>-490.84</v>
          </cell>
          <cell r="E348">
            <v>-55264</v>
          </cell>
        </row>
        <row r="349">
          <cell r="A349">
            <v>8001605</v>
          </cell>
          <cell r="B349" t="str">
            <v>Internet &amp; E-Mail Services</v>
          </cell>
          <cell r="D349">
            <v>-9046.48</v>
          </cell>
          <cell r="E349">
            <v>-960255.68</v>
          </cell>
        </row>
        <row r="350">
          <cell r="A350">
            <v>8006001</v>
          </cell>
          <cell r="B350" t="str">
            <v>Company labor</v>
          </cell>
          <cell r="D350">
            <v>-188578.52</v>
          </cell>
          <cell r="E350">
            <v>-19227730.392000001</v>
          </cell>
        </row>
        <row r="351">
          <cell r="A351">
            <v>8006201</v>
          </cell>
          <cell r="B351" t="str">
            <v>Contract Labor</v>
          </cell>
          <cell r="D351">
            <v>-280500</v>
          </cell>
          <cell r="E351">
            <v>-29513274.175000001</v>
          </cell>
        </row>
        <row r="352">
          <cell r="A352">
            <v>8006501</v>
          </cell>
          <cell r="B352" t="str">
            <v>Contract Services &amp; Equip</v>
          </cell>
          <cell r="D352">
            <v>-919.54</v>
          </cell>
          <cell r="E352">
            <v>-80000</v>
          </cell>
        </row>
        <row r="353">
          <cell r="A353">
            <v>8006701</v>
          </cell>
          <cell r="B353" t="str">
            <v>Professional Services</v>
          </cell>
          <cell r="D353">
            <v>-19207.28</v>
          </cell>
          <cell r="E353">
            <v>-1609569.68</v>
          </cell>
        </row>
        <row r="354">
          <cell r="A354">
            <v>8007001</v>
          </cell>
          <cell r="B354" t="str">
            <v>Legal Expenses</v>
          </cell>
          <cell r="D354">
            <v>-34037.81</v>
          </cell>
          <cell r="E354">
            <v>-2856156</v>
          </cell>
        </row>
        <row r="355">
          <cell r="A355">
            <v>8007501</v>
          </cell>
          <cell r="B355" t="str">
            <v>Accounting &amp; Audit</v>
          </cell>
          <cell r="D355">
            <v>-28343.51</v>
          </cell>
          <cell r="E355">
            <v>-3489578.61</v>
          </cell>
        </row>
        <row r="356">
          <cell r="A356">
            <v>8008001</v>
          </cell>
          <cell r="B356" t="str">
            <v>Misc. G. &amp; A.</v>
          </cell>
          <cell r="D356">
            <v>-5460.44</v>
          </cell>
          <cell r="E356">
            <v>-562673.99</v>
          </cell>
        </row>
        <row r="357">
          <cell r="A357">
            <v>8009001</v>
          </cell>
          <cell r="B357" t="str">
            <v>Licence Registration Fees</v>
          </cell>
          <cell r="D357">
            <v>0</v>
          </cell>
          <cell r="E357">
            <v>0</v>
          </cell>
        </row>
        <row r="358">
          <cell r="A358">
            <v>8009601</v>
          </cell>
          <cell r="B358" t="str">
            <v>Penalties</v>
          </cell>
          <cell r="D358">
            <v>-179.32</v>
          </cell>
          <cell r="E358">
            <v>-15260</v>
          </cell>
        </row>
        <row r="359">
          <cell r="A359">
            <v>8009701</v>
          </cell>
          <cell r="B359" t="str">
            <v>Repairs &amp; Installations</v>
          </cell>
          <cell r="D359">
            <v>-491.24</v>
          </cell>
          <cell r="E359">
            <v>-56001</v>
          </cell>
        </row>
        <row r="360">
          <cell r="A360">
            <v>8009801</v>
          </cell>
          <cell r="B360" t="str">
            <v>Almaty Office Expense</v>
          </cell>
          <cell r="D360">
            <v>-3088.93</v>
          </cell>
          <cell r="E360">
            <v>-285400</v>
          </cell>
        </row>
        <row r="361">
          <cell r="A361">
            <v>8551001</v>
          </cell>
          <cell r="B361" t="str">
            <v>Interest on Debts</v>
          </cell>
          <cell r="D361">
            <v>-559887.35999999999</v>
          </cell>
          <cell r="E361">
            <v>-59351794.854800001</v>
          </cell>
        </row>
        <row r="362">
          <cell r="A362">
            <v>8701001</v>
          </cell>
          <cell r="B362" t="str">
            <v>Current Income Taxes</v>
          </cell>
          <cell r="D362">
            <v>0</v>
          </cell>
          <cell r="E362">
            <v>0</v>
          </cell>
        </row>
        <row r="363">
          <cell r="A363">
            <v>8751001</v>
          </cell>
          <cell r="B363" t="str">
            <v>Customs Duties</v>
          </cell>
          <cell r="D363">
            <v>-589.05999999999995</v>
          </cell>
          <cell r="E363">
            <v>-51366.23</v>
          </cell>
        </row>
        <row r="364">
          <cell r="A364">
            <v>8753001</v>
          </cell>
          <cell r="B364" t="str">
            <v>Property Taxes</v>
          </cell>
          <cell r="D364">
            <v>0</v>
          </cell>
          <cell r="E364">
            <v>0</v>
          </cell>
        </row>
        <row r="365">
          <cell r="A365">
            <v>8753050</v>
          </cell>
          <cell r="B365" t="str">
            <v>Vehicle Tax</v>
          </cell>
          <cell r="D365">
            <v>-7610</v>
          </cell>
          <cell r="E365">
            <v>-914401</v>
          </cell>
        </row>
        <row r="366">
          <cell r="A366">
            <v>8754001</v>
          </cell>
          <cell r="B366" t="str">
            <v>Other Taxes</v>
          </cell>
          <cell r="D366">
            <v>0</v>
          </cell>
          <cell r="E366">
            <v>0</v>
          </cell>
        </row>
        <row r="367">
          <cell r="A367">
            <v>8991001</v>
          </cell>
          <cell r="B367" t="str">
            <v>Extraordinary Items</v>
          </cell>
          <cell r="D367">
            <v>0</v>
          </cell>
          <cell r="E367">
            <v>0</v>
          </cell>
        </row>
        <row r="368">
          <cell r="A368">
            <v>8991002</v>
          </cell>
          <cell r="B368" t="str">
            <v>Currency Exchange Loss</v>
          </cell>
          <cell r="D368">
            <v>-439060.78564885486</v>
          </cell>
          <cell r="E368">
            <v>-1407288457.7200005</v>
          </cell>
        </row>
        <row r="369">
          <cell r="A369">
            <v>9100501</v>
          </cell>
          <cell r="B369" t="str">
            <v>Chemicals</v>
          </cell>
          <cell r="D369">
            <v>0</v>
          </cell>
          <cell r="E369">
            <v>0</v>
          </cell>
        </row>
        <row r="370">
          <cell r="A370">
            <v>9102001</v>
          </cell>
          <cell r="B370" t="str">
            <v>Materials &amp; Supplies</v>
          </cell>
          <cell r="D370">
            <v>0</v>
          </cell>
          <cell r="E370">
            <v>0</v>
          </cell>
        </row>
        <row r="371">
          <cell r="A371">
            <v>9102501</v>
          </cell>
          <cell r="B371" t="str">
            <v>Fuel &amp; Power</v>
          </cell>
          <cell r="D371">
            <v>0</v>
          </cell>
          <cell r="E371">
            <v>0</v>
          </cell>
        </row>
        <row r="372">
          <cell r="A372">
            <v>9103001</v>
          </cell>
          <cell r="B372" t="str">
            <v>Transportation</v>
          </cell>
          <cell r="D372">
            <v>0</v>
          </cell>
          <cell r="E372">
            <v>0</v>
          </cell>
        </row>
        <row r="373">
          <cell r="A373">
            <v>9103002</v>
          </cell>
          <cell r="B373" t="str">
            <v>Crude Oil Transportation</v>
          </cell>
          <cell r="D373">
            <v>0</v>
          </cell>
          <cell r="E373">
            <v>0</v>
          </cell>
        </row>
        <row r="374">
          <cell r="A374">
            <v>9106201</v>
          </cell>
          <cell r="B374" t="str">
            <v>Contract Labor</v>
          </cell>
          <cell r="D374">
            <v>0</v>
          </cell>
          <cell r="E374">
            <v>0</v>
          </cell>
        </row>
        <row r="375">
          <cell r="A375">
            <v>9106210</v>
          </cell>
          <cell r="B375" t="str">
            <v>Temporary Contract Labor</v>
          </cell>
          <cell r="D375">
            <v>0</v>
          </cell>
          <cell r="E375">
            <v>0</v>
          </cell>
        </row>
        <row r="376">
          <cell r="A376">
            <v>9106501</v>
          </cell>
          <cell r="B376" t="str">
            <v>Contract Services &amp; Equip</v>
          </cell>
          <cell r="D376">
            <v>0</v>
          </cell>
          <cell r="E376">
            <v>0</v>
          </cell>
        </row>
        <row r="377">
          <cell r="A377">
            <v>9106701</v>
          </cell>
          <cell r="B377" t="str">
            <v>Professional Services</v>
          </cell>
          <cell r="D377">
            <v>0</v>
          </cell>
          <cell r="E377">
            <v>0</v>
          </cell>
        </row>
        <row r="378">
          <cell r="A378">
            <v>9108001</v>
          </cell>
          <cell r="B378" t="str">
            <v>Other Operating Expenses</v>
          </cell>
          <cell r="D378">
            <v>0</v>
          </cell>
          <cell r="E378">
            <v>0</v>
          </cell>
        </row>
        <row r="379">
          <cell r="A379">
            <v>9201001</v>
          </cell>
          <cell r="B379" t="str">
            <v>Field G &amp; A</v>
          </cell>
          <cell r="D379">
            <v>0</v>
          </cell>
          <cell r="E379">
            <v>0</v>
          </cell>
        </row>
        <row r="380">
          <cell r="A380">
            <v>9204001</v>
          </cell>
          <cell r="B380" t="str">
            <v>Repairs &amp; Maintenance</v>
          </cell>
          <cell r="D380">
            <v>0</v>
          </cell>
          <cell r="E380">
            <v>0</v>
          </cell>
        </row>
        <row r="381">
          <cell r="A381">
            <v>9206501</v>
          </cell>
          <cell r="B381" t="str">
            <v>Contract Services &amp; Equip</v>
          </cell>
          <cell r="D381">
            <v>0</v>
          </cell>
          <cell r="E381">
            <v>0</v>
          </cell>
        </row>
        <row r="382">
          <cell r="A382">
            <v>9206701</v>
          </cell>
          <cell r="B382" t="str">
            <v>Professional Services</v>
          </cell>
          <cell r="D382">
            <v>-0.01</v>
          </cell>
          <cell r="E382">
            <v>-0.03</v>
          </cell>
        </row>
        <row r="383">
          <cell r="A383">
            <v>9207001</v>
          </cell>
          <cell r="B383" t="str">
            <v>Environmental Expenses</v>
          </cell>
          <cell r="D383">
            <v>0</v>
          </cell>
          <cell r="E383">
            <v>0</v>
          </cell>
        </row>
        <row r="384">
          <cell r="A384">
            <v>9207501</v>
          </cell>
          <cell r="B384" t="str">
            <v>Local Licensing Fees</v>
          </cell>
          <cell r="D384">
            <v>0</v>
          </cell>
          <cell r="E384">
            <v>0</v>
          </cell>
        </row>
        <row r="385">
          <cell r="A385">
            <v>9208201</v>
          </cell>
          <cell r="B385" t="str">
            <v>Field Supplies</v>
          </cell>
          <cell r="D385">
            <v>0</v>
          </cell>
          <cell r="E385">
            <v>0</v>
          </cell>
        </row>
        <row r="386">
          <cell r="A386">
            <v>9208301</v>
          </cell>
          <cell r="B386" t="str">
            <v>Utilities</v>
          </cell>
          <cell r="D386">
            <v>0</v>
          </cell>
          <cell r="E386">
            <v>0</v>
          </cell>
        </row>
        <row r="387">
          <cell r="A387">
            <v>9208701</v>
          </cell>
          <cell r="B387" t="str">
            <v>Travel</v>
          </cell>
          <cell r="D387">
            <v>0</v>
          </cell>
          <cell r="E387">
            <v>0</v>
          </cell>
        </row>
        <row r="388">
          <cell r="A388">
            <v>9208901</v>
          </cell>
          <cell r="B388" t="str">
            <v>Insurance</v>
          </cell>
          <cell r="D388">
            <v>0</v>
          </cell>
          <cell r="E388">
            <v>0</v>
          </cell>
        </row>
        <row r="389">
          <cell r="A389">
            <v>9211101</v>
          </cell>
          <cell r="B389" t="str">
            <v>Cleaning Services</v>
          </cell>
          <cell r="D389">
            <v>0</v>
          </cell>
          <cell r="E389">
            <v>0</v>
          </cell>
        </row>
        <row r="390">
          <cell r="A390">
            <v>9211301</v>
          </cell>
          <cell r="B390" t="str">
            <v>Medical Expense</v>
          </cell>
          <cell r="D390">
            <v>0</v>
          </cell>
          <cell r="E390">
            <v>0</v>
          </cell>
        </row>
        <row r="391">
          <cell r="A391">
            <v>9211601</v>
          </cell>
          <cell r="B391" t="str">
            <v>Telecommunication Exp</v>
          </cell>
          <cell r="D391">
            <v>0</v>
          </cell>
          <cell r="E391">
            <v>0</v>
          </cell>
        </row>
        <row r="392">
          <cell r="A392">
            <v>9211603</v>
          </cell>
          <cell r="B392" t="str">
            <v>Satellite Phone</v>
          </cell>
          <cell r="D392">
            <v>0.04</v>
          </cell>
          <cell r="E392">
            <v>0.02</v>
          </cell>
        </row>
        <row r="393">
          <cell r="A393">
            <v>9216301</v>
          </cell>
          <cell r="B393" t="str">
            <v>Food Services</v>
          </cell>
          <cell r="D393">
            <v>0</v>
          </cell>
          <cell r="E393">
            <v>0</v>
          </cell>
        </row>
        <row r="394">
          <cell r="A394">
            <v>9221001</v>
          </cell>
          <cell r="B394" t="str">
            <v>Custom Services</v>
          </cell>
          <cell r="D394">
            <v>0</v>
          </cell>
          <cell r="E394">
            <v>0</v>
          </cell>
        </row>
        <row r="395">
          <cell r="A395">
            <v>9251001</v>
          </cell>
          <cell r="B395" t="str">
            <v>Inventory TDC</v>
          </cell>
          <cell r="D395">
            <v>0</v>
          </cell>
          <cell r="E395">
            <v>0</v>
          </cell>
        </row>
        <row r="396">
          <cell r="A396">
            <v>9301001</v>
          </cell>
          <cell r="B396" t="str">
            <v>Inventory IDC</v>
          </cell>
          <cell r="D396">
            <v>0</v>
          </cell>
          <cell r="E396">
            <v>0</v>
          </cell>
        </row>
        <row r="397">
          <cell r="A397">
            <v>9351001</v>
          </cell>
          <cell r="B397" t="str">
            <v>Inventory CAPEX</v>
          </cell>
          <cell r="D397">
            <v>0</v>
          </cell>
          <cell r="E397">
            <v>0</v>
          </cell>
        </row>
        <row r="398">
          <cell r="A398">
            <v>9501001</v>
          </cell>
          <cell r="B398" t="str">
            <v>Payroll</v>
          </cell>
          <cell r="D398">
            <v>0</v>
          </cell>
          <cell r="E398">
            <v>0</v>
          </cell>
        </row>
        <row r="399">
          <cell r="A399">
            <v>9501502</v>
          </cell>
          <cell r="B399" t="str">
            <v>Office Salaries</v>
          </cell>
          <cell r="D399">
            <v>0</v>
          </cell>
          <cell r="E399">
            <v>0</v>
          </cell>
        </row>
        <row r="400">
          <cell r="A400">
            <v>9502001</v>
          </cell>
          <cell r="B400" t="str">
            <v>Fund Contributions</v>
          </cell>
          <cell r="D400">
            <v>0</v>
          </cell>
          <cell r="E400">
            <v>0</v>
          </cell>
        </row>
        <row r="401">
          <cell r="A401">
            <v>9502002</v>
          </cell>
          <cell r="B401" t="str">
            <v>Employment Fund 2%</v>
          </cell>
          <cell r="D401">
            <v>0</v>
          </cell>
          <cell r="E401">
            <v>0</v>
          </cell>
        </row>
        <row r="402">
          <cell r="A402">
            <v>9502003</v>
          </cell>
          <cell r="B402" t="str">
            <v>Medical Insurance 3%</v>
          </cell>
          <cell r="D402">
            <v>0</v>
          </cell>
          <cell r="E402">
            <v>0</v>
          </cell>
        </row>
        <row r="403">
          <cell r="A403">
            <v>9502004</v>
          </cell>
          <cell r="B403" t="str">
            <v>Savings Fund</v>
          </cell>
          <cell r="D403">
            <v>0</v>
          </cell>
          <cell r="E403">
            <v>0.01</v>
          </cell>
        </row>
        <row r="404">
          <cell r="A404">
            <v>9502005</v>
          </cell>
          <cell r="B404" t="str">
            <v>Pension Fund 15%</v>
          </cell>
          <cell r="D404">
            <v>0</v>
          </cell>
          <cell r="E404">
            <v>0</v>
          </cell>
        </row>
        <row r="405">
          <cell r="A405">
            <v>9502006</v>
          </cell>
          <cell r="B405" t="str">
            <v>Social Insurance 1.5%</v>
          </cell>
          <cell r="D405">
            <v>0</v>
          </cell>
          <cell r="E405">
            <v>0</v>
          </cell>
        </row>
        <row r="406">
          <cell r="A406" t="str">
            <v>960AME01</v>
          </cell>
          <cell r="B406" t="str">
            <v>Ameron International</v>
          </cell>
          <cell r="D406">
            <v>0</v>
          </cell>
          <cell r="E406">
            <v>0</v>
          </cell>
        </row>
        <row r="407">
          <cell r="A407" t="str">
            <v>960CAN01</v>
          </cell>
          <cell r="B407" t="str">
            <v>Canam Services</v>
          </cell>
          <cell r="D407">
            <v>0</v>
          </cell>
          <cell r="E407">
            <v>0</v>
          </cell>
        </row>
        <row r="408">
          <cell r="A408" t="str">
            <v>960CAT01</v>
          </cell>
          <cell r="B408" t="str">
            <v>Catkaz</v>
          </cell>
          <cell r="D408">
            <v>0</v>
          </cell>
          <cell r="E408">
            <v>0</v>
          </cell>
        </row>
        <row r="409">
          <cell r="A409" t="str">
            <v>960CON01</v>
          </cell>
          <cell r="B409" t="str">
            <v>Continental Shiptores</v>
          </cell>
          <cell r="D409">
            <v>-0.64</v>
          </cell>
          <cell r="E409">
            <v>0.1</v>
          </cell>
        </row>
        <row r="410">
          <cell r="A410" t="str">
            <v>960ENK01</v>
          </cell>
          <cell r="B410" t="str">
            <v>Enkaz</v>
          </cell>
          <cell r="D410">
            <v>-0.01</v>
          </cell>
          <cell r="E410">
            <v>0.01</v>
          </cell>
        </row>
        <row r="411">
          <cell r="A411" t="str">
            <v>960HIM01</v>
          </cell>
          <cell r="B411" t="str">
            <v>Himmontaj</v>
          </cell>
          <cell r="D411">
            <v>0</v>
          </cell>
          <cell r="E411">
            <v>0</v>
          </cell>
        </row>
        <row r="412">
          <cell r="A412" t="str">
            <v>960JMC01</v>
          </cell>
          <cell r="B412" t="str">
            <v>JMC Oilfield</v>
          </cell>
          <cell r="D412">
            <v>0</v>
          </cell>
          <cell r="E412">
            <v>0</v>
          </cell>
        </row>
        <row r="413">
          <cell r="A413" t="str">
            <v>960MIR01</v>
          </cell>
          <cell r="B413" t="str">
            <v>Miras-2</v>
          </cell>
          <cell r="D413">
            <v>0</v>
          </cell>
          <cell r="E413">
            <v>0</v>
          </cell>
        </row>
        <row r="414">
          <cell r="A414" t="str">
            <v>960SAF01</v>
          </cell>
          <cell r="B414" t="str">
            <v>Safar</v>
          </cell>
          <cell r="D414">
            <v>0</v>
          </cell>
          <cell r="E414">
            <v>0</v>
          </cell>
        </row>
        <row r="415">
          <cell r="A415" t="str">
            <v>960STA01</v>
          </cell>
          <cell r="B415" t="str">
            <v>Standard Equipment</v>
          </cell>
          <cell r="D415">
            <v>0</v>
          </cell>
          <cell r="E415">
            <v>0</v>
          </cell>
        </row>
        <row r="416">
          <cell r="A416" t="str">
            <v>960STR01</v>
          </cell>
          <cell r="B416" t="str">
            <v>Streamline</v>
          </cell>
          <cell r="D416">
            <v>0</v>
          </cell>
          <cell r="E416">
            <v>0</v>
          </cell>
        </row>
        <row r="417">
          <cell r="A417" t="str">
            <v>960TRU01</v>
          </cell>
          <cell r="B417" t="str">
            <v>Trucat International</v>
          </cell>
          <cell r="D417">
            <v>0</v>
          </cell>
          <cell r="E417">
            <v>0</v>
          </cell>
        </row>
        <row r="418">
          <cell r="A418" t="str">
            <v>960WEA01</v>
          </cell>
          <cell r="B418" t="str">
            <v>West East</v>
          </cell>
          <cell r="D418">
            <v>0</v>
          </cell>
          <cell r="E418">
            <v>0</v>
          </cell>
        </row>
        <row r="419">
          <cell r="A419" t="str">
            <v>960WES01</v>
          </cell>
          <cell r="B419" t="str">
            <v>West</v>
          </cell>
          <cell r="D419">
            <v>0</v>
          </cell>
          <cell r="E419">
            <v>0</v>
          </cell>
        </row>
        <row r="420">
          <cell r="A420" t="str">
            <v>960YNT01</v>
          </cell>
          <cell r="B420" t="str">
            <v>Ynta</v>
          </cell>
          <cell r="D420">
            <v>-1.1599999999999999</v>
          </cell>
          <cell r="E420">
            <v>0.01</v>
          </cell>
        </row>
        <row r="421">
          <cell r="A421" t="str">
            <v>ZAMOUNT</v>
          </cell>
          <cell r="B421" t="str">
            <v>ERROR AMMOUNT</v>
          </cell>
          <cell r="D421">
            <v>0.06</v>
          </cell>
          <cell r="E421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  <sheetName val="FP20DB (3)"/>
      <sheetName val="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USD"/>
      <sheetName val="TB-KZT"/>
      <sheetName val="BY Line Item"/>
      <sheetName val="TB_KZT"/>
    </sheetNames>
    <sheetDataSet>
      <sheetData sheetId="0" refreshError="1">
        <row r="11">
          <cell r="A11">
            <v>1001002</v>
          </cell>
          <cell r="B11" t="str">
            <v>Petty Cash - Office - Tenge</v>
          </cell>
          <cell r="C11" t="str">
            <v>B</v>
          </cell>
          <cell r="D11">
            <v>457.24</v>
          </cell>
          <cell r="E11" t="str">
            <v>D</v>
          </cell>
          <cell r="F11">
            <v>28532.73</v>
          </cell>
          <cell r="G11">
            <v>27546.22</v>
          </cell>
          <cell r="H11">
            <v>986.51</v>
          </cell>
          <cell r="I11" t="str">
            <v>D</v>
          </cell>
          <cell r="J11">
            <v>1443.75</v>
          </cell>
          <cell r="K11" t="str">
            <v>D</v>
          </cell>
          <cell r="L11">
            <v>-1443.75</v>
          </cell>
        </row>
        <row r="12">
          <cell r="A12">
            <v>1001004</v>
          </cell>
          <cell r="B12" t="str">
            <v>Petty Cash - Office US$</v>
          </cell>
          <cell r="C12" t="str">
            <v>B</v>
          </cell>
          <cell r="D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A13">
            <v>1002001</v>
          </cell>
          <cell r="B13" t="str">
            <v>Cash in Neftebank Tenge</v>
          </cell>
          <cell r="C13" t="str">
            <v>B</v>
          </cell>
          <cell r="D13">
            <v>1480.31</v>
          </cell>
          <cell r="E13" t="str">
            <v>D</v>
          </cell>
          <cell r="F13">
            <v>1091551.7</v>
          </cell>
          <cell r="G13">
            <v>1092669.49</v>
          </cell>
          <cell r="H13">
            <v>1117.79</v>
          </cell>
          <cell r="I13" t="str">
            <v>C</v>
          </cell>
          <cell r="J13">
            <v>362.52</v>
          </cell>
          <cell r="K13" t="str">
            <v>D</v>
          </cell>
          <cell r="L13">
            <v>-362.52</v>
          </cell>
        </row>
        <row r="14">
          <cell r="A14">
            <v>1002002</v>
          </cell>
          <cell r="B14" t="str">
            <v>Cash in Neftebank USD</v>
          </cell>
          <cell r="C14" t="str">
            <v>B</v>
          </cell>
          <cell r="D14">
            <v>69287.990000000005</v>
          </cell>
          <cell r="E14" t="str">
            <v>D</v>
          </cell>
          <cell r="F14">
            <v>1300260</v>
          </cell>
          <cell r="G14">
            <v>1369547.99</v>
          </cell>
          <cell r="H14">
            <v>69287.990000000005</v>
          </cell>
          <cell r="I14" t="str">
            <v>C</v>
          </cell>
          <cell r="J14">
            <v>0</v>
          </cell>
          <cell r="L14">
            <v>0</v>
          </cell>
        </row>
        <row r="15">
          <cell r="A15">
            <v>1002003</v>
          </cell>
          <cell r="B15" t="str">
            <v>Cash in KazcommercerBank Tenge</v>
          </cell>
          <cell r="C15" t="str">
            <v>B</v>
          </cell>
          <cell r="D15" t="str">
            <v>14.50D</v>
          </cell>
          <cell r="G15">
            <v>0.37</v>
          </cell>
          <cell r="H15" t="str">
            <v>0.37C</v>
          </cell>
          <cell r="J15">
            <v>14.13</v>
          </cell>
          <cell r="K15" t="str">
            <v>D</v>
          </cell>
          <cell r="L15">
            <v>-14.13</v>
          </cell>
        </row>
        <row r="16">
          <cell r="A16">
            <v>1002004</v>
          </cell>
          <cell r="B16" t="str">
            <v>Cash in KazcommercerBank USD</v>
          </cell>
          <cell r="C16" t="str">
            <v>B</v>
          </cell>
          <cell r="D16" t="str">
            <v>21.80D</v>
          </cell>
          <cell r="H16">
            <v>0</v>
          </cell>
          <cell r="J16">
            <v>21.8</v>
          </cell>
          <cell r="K16" t="str">
            <v>D</v>
          </cell>
          <cell r="L16">
            <v>-21.8</v>
          </cell>
        </row>
        <row r="17">
          <cell r="A17">
            <v>1002005</v>
          </cell>
          <cell r="B17" t="str">
            <v>Cash in Narodny Tenge</v>
          </cell>
          <cell r="C17" t="str">
            <v>B</v>
          </cell>
          <cell r="D17">
            <v>2852.11</v>
          </cell>
          <cell r="E17" t="str">
            <v>D</v>
          </cell>
          <cell r="F17">
            <v>1962218.97</v>
          </cell>
          <cell r="G17">
            <v>1961750.97</v>
          </cell>
          <cell r="H17">
            <v>468</v>
          </cell>
          <cell r="I17" t="str">
            <v>D</v>
          </cell>
          <cell r="J17">
            <v>3320.11</v>
          </cell>
          <cell r="K17" t="str">
            <v>D</v>
          </cell>
          <cell r="L17">
            <v>-3320.11</v>
          </cell>
        </row>
        <row r="18">
          <cell r="A18">
            <v>1002006</v>
          </cell>
          <cell r="B18" t="str">
            <v>Cash in Narodny USD</v>
          </cell>
          <cell r="C18" t="str">
            <v>B</v>
          </cell>
          <cell r="D18">
            <v>11970.21</v>
          </cell>
          <cell r="E18" t="str">
            <v>D</v>
          </cell>
          <cell r="F18">
            <v>2633421.54</v>
          </cell>
          <cell r="G18">
            <v>2151900.41</v>
          </cell>
          <cell r="H18">
            <v>481521.13</v>
          </cell>
          <cell r="I18" t="str">
            <v>D</v>
          </cell>
          <cell r="J18">
            <v>493491.34</v>
          </cell>
          <cell r="K18" t="str">
            <v>D</v>
          </cell>
          <cell r="L18">
            <v>-493491.34</v>
          </cell>
        </row>
        <row r="19">
          <cell r="A19">
            <v>1002007</v>
          </cell>
          <cell r="B19" t="str">
            <v>Cash in ABN AMRO Bank USD</v>
          </cell>
          <cell r="C19" t="str">
            <v>B</v>
          </cell>
          <cell r="D19">
            <v>0</v>
          </cell>
          <cell r="F19">
            <v>6450607.46</v>
          </cell>
          <cell r="G19">
            <v>6442775.2000000002</v>
          </cell>
          <cell r="H19">
            <v>7832.26</v>
          </cell>
          <cell r="I19" t="str">
            <v>D</v>
          </cell>
          <cell r="J19">
            <v>7832.26</v>
          </cell>
          <cell r="K19" t="str">
            <v>D</v>
          </cell>
          <cell r="L19">
            <v>-7832.26</v>
          </cell>
        </row>
        <row r="20">
          <cell r="A20">
            <v>1202001</v>
          </cell>
          <cell r="B20" t="str">
            <v>Employee Receivables</v>
          </cell>
          <cell r="C20" t="str">
            <v>B</v>
          </cell>
          <cell r="D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1202002</v>
          </cell>
          <cell r="B21" t="str">
            <v>AR-Employees Tenge</v>
          </cell>
          <cell r="C21" t="str">
            <v>B</v>
          </cell>
          <cell r="D21" t="str">
            <v>72.36D</v>
          </cell>
          <cell r="G21">
            <v>1.84</v>
          </cell>
          <cell r="H21" t="str">
            <v>1.84C</v>
          </cell>
          <cell r="J21">
            <v>70.52</v>
          </cell>
          <cell r="K21" t="str">
            <v>D</v>
          </cell>
          <cell r="L21">
            <v>-70.52</v>
          </cell>
        </row>
        <row r="22">
          <cell r="A22">
            <v>1202003</v>
          </cell>
          <cell r="B22" t="str">
            <v>AR-Employees Dollars</v>
          </cell>
          <cell r="C22" t="str">
            <v>B</v>
          </cell>
          <cell r="D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1203001</v>
          </cell>
          <cell r="B23" t="str">
            <v>Accounts Receivable -Other</v>
          </cell>
          <cell r="C23" t="str">
            <v>B</v>
          </cell>
          <cell r="D23">
            <v>2130.08</v>
          </cell>
          <cell r="E23" t="str">
            <v>D</v>
          </cell>
          <cell r="G23">
            <v>54.08</v>
          </cell>
          <cell r="H23">
            <v>54.08</v>
          </cell>
          <cell r="I23" t="str">
            <v>C</v>
          </cell>
          <cell r="J23">
            <v>2076</v>
          </cell>
          <cell r="K23" t="str">
            <v>D</v>
          </cell>
          <cell r="L23">
            <v>-2076</v>
          </cell>
        </row>
        <row r="24">
          <cell r="A24" t="str">
            <v>120BAK01</v>
          </cell>
          <cell r="B24" t="str">
            <v>Baker Hughes Services</v>
          </cell>
          <cell r="C24" t="str">
            <v>D</v>
          </cell>
          <cell r="D24">
            <v>0</v>
          </cell>
          <cell r="H24">
            <v>0</v>
          </cell>
          <cell r="J24">
            <v>0</v>
          </cell>
          <cell r="L24">
            <v>0</v>
          </cell>
        </row>
        <row r="25">
          <cell r="A25" t="str">
            <v>120BIS01</v>
          </cell>
          <cell r="B25" t="str">
            <v>Bishop Lifting</v>
          </cell>
          <cell r="C25" t="str">
            <v>D</v>
          </cell>
          <cell r="D25">
            <v>0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120BUT01</v>
          </cell>
          <cell r="B26" t="str">
            <v>Butes Unlimited</v>
          </cell>
          <cell r="C26" t="str">
            <v>D</v>
          </cell>
          <cell r="D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A27" t="str">
            <v>120CAN01</v>
          </cell>
          <cell r="B27" t="str">
            <v>Canam Services</v>
          </cell>
          <cell r="C27" t="str">
            <v>D</v>
          </cell>
          <cell r="D27">
            <v>0</v>
          </cell>
          <cell r="H27">
            <v>0</v>
          </cell>
          <cell r="J27">
            <v>0</v>
          </cell>
          <cell r="L27">
            <v>0</v>
          </cell>
        </row>
        <row r="28">
          <cell r="A28" t="str">
            <v>120CON01</v>
          </cell>
          <cell r="B28" t="str">
            <v>Continental Shipstores</v>
          </cell>
          <cell r="C28" t="str">
            <v>D</v>
          </cell>
          <cell r="D28">
            <v>0</v>
          </cell>
          <cell r="H28">
            <v>0</v>
          </cell>
          <cell r="J28">
            <v>0</v>
          </cell>
          <cell r="L28">
            <v>0</v>
          </cell>
        </row>
        <row r="29">
          <cell r="A29" t="str">
            <v>120JMC01</v>
          </cell>
          <cell r="B29" t="str">
            <v>JMC</v>
          </cell>
          <cell r="C29" t="str">
            <v>D</v>
          </cell>
          <cell r="D29">
            <v>4600</v>
          </cell>
          <cell r="E29" t="str">
            <v>D</v>
          </cell>
          <cell r="H29">
            <v>0</v>
          </cell>
          <cell r="J29">
            <v>4600</v>
          </cell>
          <cell r="K29" t="str">
            <v>D</v>
          </cell>
          <cell r="L29">
            <v>-4600</v>
          </cell>
        </row>
        <row r="30">
          <cell r="A30" t="str">
            <v>120JSC01</v>
          </cell>
          <cell r="B30" t="str">
            <v>JSC TNS PLUS</v>
          </cell>
          <cell r="C30" t="str">
            <v>D</v>
          </cell>
          <cell r="D30">
            <v>0</v>
          </cell>
          <cell r="H30">
            <v>0</v>
          </cell>
          <cell r="J30">
            <v>0</v>
          </cell>
          <cell r="L30">
            <v>0</v>
          </cell>
        </row>
        <row r="31">
          <cell r="A31" t="str">
            <v>120KAZ02</v>
          </cell>
          <cell r="B31" t="str">
            <v>Kazakhoil</v>
          </cell>
          <cell r="C31" t="str">
            <v>D</v>
          </cell>
          <cell r="D31">
            <v>7027.94</v>
          </cell>
          <cell r="E31" t="str">
            <v>D</v>
          </cell>
          <cell r="G31">
            <v>178.42</v>
          </cell>
          <cell r="H31">
            <v>178.42</v>
          </cell>
          <cell r="I31" t="str">
            <v>C</v>
          </cell>
          <cell r="J31">
            <v>6849.52</v>
          </cell>
          <cell r="K31" t="str">
            <v>D</v>
          </cell>
          <cell r="L31">
            <v>-6849.52</v>
          </cell>
        </row>
        <row r="32">
          <cell r="A32" t="str">
            <v>120KEE01</v>
          </cell>
          <cell r="B32" t="str">
            <v>KEENOIL</v>
          </cell>
          <cell r="C32" t="str">
            <v>D</v>
          </cell>
          <cell r="D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A33" t="str">
            <v>120MEG01</v>
          </cell>
          <cell r="B33" t="str">
            <v>Mega</v>
          </cell>
          <cell r="C33" t="str">
            <v>D</v>
          </cell>
          <cell r="D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A34" t="str">
            <v>120MIR01</v>
          </cell>
          <cell r="B34" t="str">
            <v>Miras-2</v>
          </cell>
          <cell r="C34" t="str">
            <v>D</v>
          </cell>
          <cell r="D34" t="str">
            <v>0.10C</v>
          </cell>
          <cell r="H34">
            <v>0</v>
          </cell>
          <cell r="J34">
            <v>0.1</v>
          </cell>
          <cell r="K34" t="str">
            <v>C</v>
          </cell>
          <cell r="L34">
            <v>0.1</v>
          </cell>
        </row>
        <row r="35">
          <cell r="A35" t="str">
            <v>120NAF01</v>
          </cell>
          <cell r="B35" t="str">
            <v>NAFTEX</v>
          </cell>
          <cell r="C35" t="str">
            <v>D</v>
          </cell>
          <cell r="D35">
            <v>0</v>
          </cell>
          <cell r="H35">
            <v>0</v>
          </cell>
          <cell r="J35">
            <v>0</v>
          </cell>
          <cell r="L35">
            <v>0</v>
          </cell>
        </row>
        <row r="36">
          <cell r="A36" t="str">
            <v>120PRI01</v>
          </cell>
          <cell r="B36" t="str">
            <v>Printing House</v>
          </cell>
          <cell r="C36" t="str">
            <v>D</v>
          </cell>
          <cell r="D36">
            <v>0</v>
          </cell>
          <cell r="H36">
            <v>0</v>
          </cell>
          <cell r="J36">
            <v>0</v>
          </cell>
          <cell r="L36">
            <v>0</v>
          </cell>
        </row>
        <row r="37">
          <cell r="A37" t="str">
            <v>120ROT01</v>
          </cell>
          <cell r="B37" t="str">
            <v>Rotessh LTD. Plant</v>
          </cell>
          <cell r="C37" t="str">
            <v>D</v>
          </cell>
          <cell r="D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A38" t="str">
            <v>120STA01</v>
          </cell>
          <cell r="B38" t="str">
            <v>Standard Equipment</v>
          </cell>
          <cell r="C38" t="str">
            <v>D</v>
          </cell>
          <cell r="D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>120TEX01</v>
          </cell>
          <cell r="B39" t="str">
            <v>Texas Containers</v>
          </cell>
          <cell r="C39" t="str">
            <v>D</v>
          </cell>
          <cell r="D39">
            <v>0</v>
          </cell>
          <cell r="H39">
            <v>0</v>
          </cell>
          <cell r="J39">
            <v>0</v>
          </cell>
          <cell r="L39">
            <v>0</v>
          </cell>
        </row>
        <row r="40">
          <cell r="A40" t="str">
            <v>120ZAM01</v>
          </cell>
          <cell r="B40" t="str">
            <v>Zaman</v>
          </cell>
          <cell r="C40" t="str">
            <v>D</v>
          </cell>
          <cell r="D40" t="str">
            <v>0.29D</v>
          </cell>
          <cell r="H40">
            <v>0</v>
          </cell>
          <cell r="J40">
            <v>0.28999999999999998</v>
          </cell>
          <cell r="K40" t="str">
            <v>D</v>
          </cell>
          <cell r="L40">
            <v>-0.28999999999999998</v>
          </cell>
        </row>
        <row r="41">
          <cell r="A41" t="str">
            <v>120ZAP01</v>
          </cell>
          <cell r="B41" t="str">
            <v>Zap Kaz StroiService</v>
          </cell>
          <cell r="C41" t="str">
            <v>D</v>
          </cell>
          <cell r="D41" t="str">
            <v>0.01D</v>
          </cell>
          <cell r="G41">
            <v>0.01</v>
          </cell>
          <cell r="H41" t="str">
            <v>0.01C</v>
          </cell>
          <cell r="J41">
            <v>0</v>
          </cell>
          <cell r="L41">
            <v>0</v>
          </cell>
        </row>
        <row r="42">
          <cell r="A42">
            <v>1221000</v>
          </cell>
          <cell r="B42" t="str">
            <v>A/R Emp. Rollforward 1997</v>
          </cell>
          <cell r="C42" t="str">
            <v>B</v>
          </cell>
          <cell r="D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A43">
            <v>1251001</v>
          </cell>
          <cell r="B43" t="str">
            <v>Crude Oil</v>
          </cell>
          <cell r="C43" t="str">
            <v>B</v>
          </cell>
          <cell r="D43">
            <v>497702.2</v>
          </cell>
          <cell r="E43" t="str">
            <v>D</v>
          </cell>
          <cell r="F43">
            <v>583505.62</v>
          </cell>
          <cell r="H43">
            <v>583505.62</v>
          </cell>
          <cell r="I43" t="str">
            <v>D</v>
          </cell>
          <cell r="J43">
            <v>1081207.82</v>
          </cell>
          <cell r="K43" t="str">
            <v>D</v>
          </cell>
          <cell r="L43">
            <v>-1081207.82</v>
          </cell>
        </row>
        <row r="44">
          <cell r="A44">
            <v>1301001</v>
          </cell>
          <cell r="B44" t="str">
            <v>Field Yards</v>
          </cell>
          <cell r="C44" t="str">
            <v>B</v>
          </cell>
          <cell r="D44">
            <v>0</v>
          </cell>
          <cell r="F44">
            <v>1501.06</v>
          </cell>
          <cell r="H44">
            <v>1501.06</v>
          </cell>
          <cell r="I44" t="str">
            <v>D</v>
          </cell>
          <cell r="J44">
            <v>1501.06</v>
          </cell>
          <cell r="K44" t="str">
            <v>D</v>
          </cell>
          <cell r="L44">
            <v>-1501.06</v>
          </cell>
        </row>
        <row r="45">
          <cell r="A45">
            <v>1303000</v>
          </cell>
          <cell r="B45" t="str">
            <v>Warehouse Invent Rollfwd 1997</v>
          </cell>
          <cell r="C45" t="str">
            <v>B</v>
          </cell>
          <cell r="D45">
            <v>0</v>
          </cell>
          <cell r="H45">
            <v>0</v>
          </cell>
          <cell r="J45">
            <v>0</v>
          </cell>
          <cell r="L45">
            <v>0</v>
          </cell>
        </row>
        <row r="46">
          <cell r="A46">
            <v>1303001</v>
          </cell>
          <cell r="B46" t="str">
            <v>Warehouse</v>
          </cell>
          <cell r="C46" t="str">
            <v>B</v>
          </cell>
          <cell r="D46">
            <v>1093458.6299999999</v>
          </cell>
          <cell r="E46" t="str">
            <v>D</v>
          </cell>
          <cell r="F46">
            <v>700581.12</v>
          </cell>
          <cell r="G46">
            <v>603737</v>
          </cell>
          <cell r="H46">
            <v>96844.12</v>
          </cell>
          <cell r="I46" t="str">
            <v>D</v>
          </cell>
          <cell r="J46">
            <v>1190302.75</v>
          </cell>
          <cell r="K46" t="str">
            <v>D</v>
          </cell>
          <cell r="L46">
            <v>-1190302.75</v>
          </cell>
        </row>
        <row r="47">
          <cell r="A47">
            <v>1305001</v>
          </cell>
          <cell r="B47" t="str">
            <v>Inventory in Transit</v>
          </cell>
          <cell r="C47" t="str">
            <v>B</v>
          </cell>
          <cell r="D47">
            <v>0.01</v>
          </cell>
          <cell r="E47" t="str">
            <v>C</v>
          </cell>
          <cell r="F47">
            <v>165175.13</v>
          </cell>
          <cell r="G47">
            <v>54745</v>
          </cell>
          <cell r="H47">
            <v>110430.13</v>
          </cell>
          <cell r="I47" t="str">
            <v>D</v>
          </cell>
          <cell r="J47">
            <v>110430.12</v>
          </cell>
          <cell r="K47" t="str">
            <v>D</v>
          </cell>
          <cell r="L47">
            <v>-110430.12</v>
          </cell>
        </row>
        <row r="48">
          <cell r="A48">
            <v>1309001</v>
          </cell>
          <cell r="B48" t="str">
            <v>Other</v>
          </cell>
          <cell r="C48" t="str">
            <v>B</v>
          </cell>
          <cell r="D48">
            <v>42959.44</v>
          </cell>
          <cell r="E48" t="str">
            <v>D</v>
          </cell>
          <cell r="H48">
            <v>0</v>
          </cell>
          <cell r="J48">
            <v>42959.44</v>
          </cell>
          <cell r="K48" t="str">
            <v>D</v>
          </cell>
          <cell r="L48">
            <v>-42959.44</v>
          </cell>
        </row>
        <row r="49">
          <cell r="A49">
            <v>1351000</v>
          </cell>
          <cell r="B49" t="str">
            <v>Prepaid Taxes Rollforward 1997</v>
          </cell>
          <cell r="C49" t="str">
            <v>B</v>
          </cell>
          <cell r="D49">
            <v>0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1353001</v>
          </cell>
          <cell r="B50" t="str">
            <v>Deposits</v>
          </cell>
          <cell r="C50" t="str">
            <v>B</v>
          </cell>
          <cell r="D50">
            <v>0</v>
          </cell>
          <cell r="F50">
            <v>15000</v>
          </cell>
          <cell r="H50">
            <v>15000</v>
          </cell>
          <cell r="I50" t="str">
            <v>D</v>
          </cell>
          <cell r="J50">
            <v>15000</v>
          </cell>
          <cell r="K50" t="str">
            <v>D</v>
          </cell>
          <cell r="L50">
            <v>-15000</v>
          </cell>
        </row>
        <row r="51">
          <cell r="A51">
            <v>1354001</v>
          </cell>
          <cell r="B51" t="str">
            <v>Prepaid Expenses</v>
          </cell>
          <cell r="C51" t="str">
            <v>B</v>
          </cell>
          <cell r="D51">
            <v>0</v>
          </cell>
          <cell r="F51">
            <v>543099.18000000005</v>
          </cell>
          <cell r="H51">
            <v>543099.18000000005</v>
          </cell>
          <cell r="I51" t="str">
            <v>D</v>
          </cell>
          <cell r="J51">
            <v>543099.18000000005</v>
          </cell>
          <cell r="K51" t="str">
            <v>D</v>
          </cell>
          <cell r="L51">
            <v>-543099.18000000005</v>
          </cell>
        </row>
        <row r="52">
          <cell r="A52">
            <v>1401001</v>
          </cell>
          <cell r="B52" t="str">
            <v>Import VAT</v>
          </cell>
          <cell r="C52" t="str">
            <v>B</v>
          </cell>
          <cell r="D52">
            <v>692149.07</v>
          </cell>
          <cell r="E52" t="str">
            <v>D</v>
          </cell>
          <cell r="G52">
            <v>17572.2</v>
          </cell>
          <cell r="H52">
            <v>17572.2</v>
          </cell>
          <cell r="I52" t="str">
            <v>C</v>
          </cell>
          <cell r="J52">
            <v>674576.87</v>
          </cell>
          <cell r="K52" t="str">
            <v>D</v>
          </cell>
          <cell r="L52">
            <v>-674576.87</v>
          </cell>
        </row>
        <row r="53">
          <cell r="A53">
            <v>1402001</v>
          </cell>
          <cell r="B53" t="str">
            <v>Turnover (local) VAT</v>
          </cell>
          <cell r="C53" t="str">
            <v>B</v>
          </cell>
          <cell r="D53">
            <v>21234.66</v>
          </cell>
          <cell r="E53" t="str">
            <v>C</v>
          </cell>
          <cell r="F53">
            <v>696068.82</v>
          </cell>
          <cell r="G53">
            <v>13559.54</v>
          </cell>
          <cell r="H53">
            <v>682509.28</v>
          </cell>
          <cell r="I53" t="str">
            <v>D</v>
          </cell>
          <cell r="J53">
            <v>661274.62</v>
          </cell>
          <cell r="K53" t="str">
            <v>D</v>
          </cell>
          <cell r="L53">
            <v>-661274.62</v>
          </cell>
        </row>
        <row r="54">
          <cell r="A54">
            <v>1451001</v>
          </cell>
          <cell r="B54" t="str">
            <v>Advances to Customs</v>
          </cell>
          <cell r="C54" t="str">
            <v>B</v>
          </cell>
          <cell r="D54">
            <v>54952.480000000003</v>
          </cell>
          <cell r="E54" t="str">
            <v>D</v>
          </cell>
          <cell r="F54">
            <v>241549.11</v>
          </cell>
          <cell r="G54">
            <v>3169.89</v>
          </cell>
          <cell r="H54">
            <v>238379.22</v>
          </cell>
          <cell r="I54" t="str">
            <v>D</v>
          </cell>
          <cell r="J54">
            <v>293331.7</v>
          </cell>
          <cell r="K54" t="str">
            <v>D</v>
          </cell>
          <cell r="L54">
            <v>-293331.7</v>
          </cell>
        </row>
        <row r="55">
          <cell r="A55">
            <v>2001001</v>
          </cell>
          <cell r="B55" t="str">
            <v>Unproven Acquisition Costs</v>
          </cell>
          <cell r="C55" t="str">
            <v>B</v>
          </cell>
          <cell r="D55">
            <v>11579.24</v>
          </cell>
          <cell r="E55" t="str">
            <v>D</v>
          </cell>
          <cell r="H55">
            <v>0</v>
          </cell>
          <cell r="J55">
            <v>11579.24</v>
          </cell>
          <cell r="K55" t="str">
            <v>D</v>
          </cell>
          <cell r="L55">
            <v>-11579.24</v>
          </cell>
        </row>
        <row r="56">
          <cell r="A56">
            <v>2002001</v>
          </cell>
          <cell r="B56" t="str">
            <v>Proven Acquisition Costs</v>
          </cell>
          <cell r="C56" t="str">
            <v>B</v>
          </cell>
          <cell r="D56">
            <v>555111.41</v>
          </cell>
          <cell r="E56" t="str">
            <v>D</v>
          </cell>
          <cell r="H56">
            <v>0</v>
          </cell>
          <cell r="J56">
            <v>555111.41</v>
          </cell>
          <cell r="K56" t="str">
            <v>D</v>
          </cell>
          <cell r="L56">
            <v>-555111.41</v>
          </cell>
        </row>
        <row r="57">
          <cell r="A57">
            <v>2020100</v>
          </cell>
          <cell r="B57" t="str">
            <v>Oil &amp; Gas Property Rollforwar</v>
          </cell>
          <cell r="C57" t="str">
            <v>d B</v>
          </cell>
          <cell r="D57">
            <v>5853846.4100000001</v>
          </cell>
          <cell r="E57" t="str">
            <v>D</v>
          </cell>
          <cell r="H57">
            <v>0</v>
          </cell>
          <cell r="J57">
            <v>5853846.4100000001</v>
          </cell>
          <cell r="K57" t="str">
            <v>D</v>
          </cell>
          <cell r="L57">
            <v>-5853846.4100000001</v>
          </cell>
        </row>
        <row r="58">
          <cell r="A58">
            <v>2030100</v>
          </cell>
          <cell r="B58" t="str">
            <v>Geological &amp; Geophysical Cost</v>
          </cell>
          <cell r="C58" t="str">
            <v>s B</v>
          </cell>
          <cell r="D58">
            <v>0</v>
          </cell>
          <cell r="F58">
            <v>5089.2299999999996</v>
          </cell>
          <cell r="H58">
            <v>5089.2299999999996</v>
          </cell>
          <cell r="I58" t="str">
            <v>D</v>
          </cell>
          <cell r="J58">
            <v>5089.2299999999996</v>
          </cell>
          <cell r="K58" t="str">
            <v>D</v>
          </cell>
          <cell r="L58">
            <v>-5089.2299999999996</v>
          </cell>
        </row>
        <row r="59">
          <cell r="A59">
            <v>2036001</v>
          </cell>
          <cell r="B59" t="str">
            <v>G&amp;G Company Labour</v>
          </cell>
          <cell r="C59" t="str">
            <v>B</v>
          </cell>
          <cell r="D59">
            <v>18396.54</v>
          </cell>
          <cell r="E59" t="str">
            <v>D</v>
          </cell>
          <cell r="H59">
            <v>0</v>
          </cell>
          <cell r="J59">
            <v>18396.54</v>
          </cell>
          <cell r="K59" t="str">
            <v>D</v>
          </cell>
          <cell r="L59">
            <v>-18396.54</v>
          </cell>
        </row>
        <row r="60">
          <cell r="A60">
            <v>2036201</v>
          </cell>
          <cell r="B60" t="str">
            <v>G&amp;G Contract Labour</v>
          </cell>
          <cell r="C60" t="str">
            <v>B</v>
          </cell>
          <cell r="D60">
            <v>4318.08</v>
          </cell>
          <cell r="E60" t="str">
            <v>D</v>
          </cell>
          <cell r="H60">
            <v>0</v>
          </cell>
          <cell r="J60">
            <v>4318.08</v>
          </cell>
          <cell r="K60" t="str">
            <v>D</v>
          </cell>
          <cell r="L60">
            <v>-4318.08</v>
          </cell>
        </row>
        <row r="61">
          <cell r="A61">
            <v>2036501</v>
          </cell>
          <cell r="B61" t="str">
            <v>G&amp;G Seismic</v>
          </cell>
          <cell r="C61" t="str">
            <v>B</v>
          </cell>
          <cell r="D61">
            <v>101165.86</v>
          </cell>
          <cell r="E61" t="str">
            <v>D</v>
          </cell>
          <cell r="F61">
            <v>545906.29</v>
          </cell>
          <cell r="H61">
            <v>545906.29</v>
          </cell>
          <cell r="I61" t="str">
            <v>D</v>
          </cell>
          <cell r="J61">
            <v>647072.15</v>
          </cell>
          <cell r="K61" t="str">
            <v>D</v>
          </cell>
          <cell r="L61">
            <v>-647072.15</v>
          </cell>
        </row>
        <row r="62">
          <cell r="A62">
            <v>2050101</v>
          </cell>
          <cell r="B62" t="str">
            <v>IDC Drilling Contract Day Rat</v>
          </cell>
          <cell r="C62" t="str">
            <v>e B</v>
          </cell>
          <cell r="D62">
            <v>191670.89</v>
          </cell>
          <cell r="E62" t="str">
            <v>D</v>
          </cell>
          <cell r="H62">
            <v>0</v>
          </cell>
          <cell r="J62">
            <v>191670.89</v>
          </cell>
          <cell r="K62" t="str">
            <v>D</v>
          </cell>
          <cell r="L62">
            <v>-191670.89</v>
          </cell>
        </row>
        <row r="63">
          <cell r="A63">
            <v>2051001</v>
          </cell>
          <cell r="B63" t="str">
            <v>IDC Cementing &amp; Cementing Ser</v>
          </cell>
          <cell r="C63" t="str">
            <v>v B</v>
          </cell>
          <cell r="D63">
            <v>11772.39</v>
          </cell>
          <cell r="E63" t="str">
            <v>D</v>
          </cell>
          <cell r="H63">
            <v>0</v>
          </cell>
          <cell r="J63">
            <v>11772.39</v>
          </cell>
          <cell r="K63" t="str">
            <v>D</v>
          </cell>
          <cell r="L63">
            <v>-11772.39</v>
          </cell>
        </row>
        <row r="64">
          <cell r="A64">
            <v>2053001</v>
          </cell>
          <cell r="B64" t="str">
            <v>IDC Formation Testing</v>
          </cell>
          <cell r="C64" t="str">
            <v>B</v>
          </cell>
          <cell r="D64">
            <v>7500.39</v>
          </cell>
          <cell r="E64" t="str">
            <v>D</v>
          </cell>
          <cell r="H64">
            <v>0</v>
          </cell>
          <cell r="J64">
            <v>7500.39</v>
          </cell>
          <cell r="K64" t="str">
            <v>D</v>
          </cell>
          <cell r="L64">
            <v>-7500.39</v>
          </cell>
        </row>
        <row r="65">
          <cell r="A65">
            <v>2055501</v>
          </cell>
          <cell r="B65" t="str">
            <v>IDC Tools &amp; Equipment Rental</v>
          </cell>
          <cell r="C65" t="str">
            <v>B</v>
          </cell>
          <cell r="D65">
            <v>15159.09</v>
          </cell>
          <cell r="E65" t="str">
            <v>D</v>
          </cell>
          <cell r="H65">
            <v>0</v>
          </cell>
          <cell r="J65">
            <v>15159.09</v>
          </cell>
          <cell r="K65" t="str">
            <v>D</v>
          </cell>
          <cell r="L65">
            <v>-15159.09</v>
          </cell>
        </row>
        <row r="66">
          <cell r="A66">
            <v>2055701</v>
          </cell>
          <cell r="B66" t="str">
            <v>IDC Materials &amp; Supplies</v>
          </cell>
          <cell r="C66" t="str">
            <v>B</v>
          </cell>
          <cell r="D66">
            <v>56327.15</v>
          </cell>
          <cell r="E66" t="str">
            <v>D</v>
          </cell>
          <cell r="H66">
            <v>0</v>
          </cell>
          <cell r="J66">
            <v>56327.15</v>
          </cell>
          <cell r="K66" t="str">
            <v>D</v>
          </cell>
          <cell r="L66">
            <v>-56327.15</v>
          </cell>
        </row>
        <row r="67">
          <cell r="A67">
            <v>2056001</v>
          </cell>
          <cell r="B67" t="str">
            <v>IDC Company labor</v>
          </cell>
          <cell r="C67" t="str">
            <v>B</v>
          </cell>
          <cell r="D67">
            <v>21295.79</v>
          </cell>
          <cell r="E67" t="str">
            <v>D</v>
          </cell>
          <cell r="H67">
            <v>0</v>
          </cell>
          <cell r="J67">
            <v>21295.79</v>
          </cell>
          <cell r="K67" t="str">
            <v>D</v>
          </cell>
          <cell r="L67">
            <v>-21295.79</v>
          </cell>
        </row>
        <row r="68">
          <cell r="A68">
            <v>2056201</v>
          </cell>
          <cell r="B68" t="str">
            <v>IDC Contract Labor</v>
          </cell>
          <cell r="C68" t="str">
            <v>B</v>
          </cell>
          <cell r="D68">
            <v>105097.18</v>
          </cell>
          <cell r="E68" t="str">
            <v>D</v>
          </cell>
          <cell r="H68">
            <v>0</v>
          </cell>
          <cell r="J68">
            <v>105097.18</v>
          </cell>
          <cell r="K68" t="str">
            <v>D</v>
          </cell>
          <cell r="L68">
            <v>-105097.18</v>
          </cell>
        </row>
        <row r="69">
          <cell r="A69">
            <v>2056501</v>
          </cell>
          <cell r="B69" t="str">
            <v>IDC Contract Services &amp; Equip</v>
          </cell>
          <cell r="C69" t="str">
            <v>B</v>
          </cell>
          <cell r="D69">
            <v>37770.74</v>
          </cell>
          <cell r="E69" t="str">
            <v>D</v>
          </cell>
          <cell r="H69">
            <v>0</v>
          </cell>
          <cell r="J69">
            <v>37770.74</v>
          </cell>
          <cell r="K69" t="str">
            <v>D</v>
          </cell>
          <cell r="L69">
            <v>-37770.74</v>
          </cell>
        </row>
        <row r="70">
          <cell r="A70">
            <v>2056701</v>
          </cell>
          <cell r="B70" t="str">
            <v>IDC Professional Services</v>
          </cell>
          <cell r="C70" t="str">
            <v>B</v>
          </cell>
          <cell r="D70">
            <v>8177.68</v>
          </cell>
          <cell r="E70" t="str">
            <v>D</v>
          </cell>
          <cell r="H70">
            <v>0</v>
          </cell>
          <cell r="J70">
            <v>8177.68</v>
          </cell>
          <cell r="K70" t="str">
            <v>D</v>
          </cell>
          <cell r="L70">
            <v>-8177.68</v>
          </cell>
        </row>
        <row r="71">
          <cell r="A71">
            <v>2057001</v>
          </cell>
          <cell r="B71" t="str">
            <v>IDC Fuel &amp; Power</v>
          </cell>
          <cell r="C71" t="str">
            <v>B</v>
          </cell>
          <cell r="D71">
            <v>8105.37</v>
          </cell>
          <cell r="E71" t="str">
            <v>D</v>
          </cell>
          <cell r="H71">
            <v>0</v>
          </cell>
          <cell r="J71">
            <v>8105.37</v>
          </cell>
          <cell r="K71" t="str">
            <v>D</v>
          </cell>
          <cell r="L71">
            <v>-8105.37</v>
          </cell>
        </row>
        <row r="72">
          <cell r="A72">
            <v>2057501</v>
          </cell>
          <cell r="B72" t="str">
            <v>IDC Transportation</v>
          </cell>
          <cell r="C72" t="str">
            <v>B</v>
          </cell>
          <cell r="D72">
            <v>5497.35</v>
          </cell>
          <cell r="E72" t="str">
            <v>D</v>
          </cell>
          <cell r="H72">
            <v>0</v>
          </cell>
          <cell r="J72">
            <v>5497.35</v>
          </cell>
          <cell r="K72" t="str">
            <v>D</v>
          </cell>
          <cell r="L72">
            <v>-5497.35</v>
          </cell>
        </row>
        <row r="73">
          <cell r="A73">
            <v>2057520</v>
          </cell>
          <cell r="B73" t="str">
            <v>IDC Helicopter Transportation</v>
          </cell>
          <cell r="C73" t="str">
            <v>B</v>
          </cell>
          <cell r="D73" t="str">
            <v>532.69D</v>
          </cell>
          <cell r="H73">
            <v>0</v>
          </cell>
          <cell r="J73">
            <v>532.69000000000005</v>
          </cell>
          <cell r="K73" t="str">
            <v>D</v>
          </cell>
          <cell r="L73">
            <v>-532.69000000000005</v>
          </cell>
        </row>
        <row r="74">
          <cell r="A74">
            <v>2057530</v>
          </cell>
          <cell r="B74" t="str">
            <v>IDC Air Transportation</v>
          </cell>
          <cell r="C74" t="str">
            <v>B</v>
          </cell>
          <cell r="D74">
            <v>7418.66</v>
          </cell>
          <cell r="E74" t="str">
            <v>D</v>
          </cell>
          <cell r="H74">
            <v>0</v>
          </cell>
          <cell r="J74">
            <v>7418.66</v>
          </cell>
          <cell r="K74" t="str">
            <v>D</v>
          </cell>
          <cell r="L74">
            <v>-7418.66</v>
          </cell>
        </row>
        <row r="75">
          <cell r="A75">
            <v>2058001</v>
          </cell>
          <cell r="B75" t="str">
            <v>IDC Communication Expense</v>
          </cell>
          <cell r="C75" t="str">
            <v>B</v>
          </cell>
          <cell r="D75">
            <v>1965.78</v>
          </cell>
          <cell r="E75" t="str">
            <v>D</v>
          </cell>
          <cell r="H75">
            <v>0</v>
          </cell>
          <cell r="J75">
            <v>1965.78</v>
          </cell>
          <cell r="K75" t="str">
            <v>D</v>
          </cell>
          <cell r="L75">
            <v>-1965.78</v>
          </cell>
        </row>
        <row r="76">
          <cell r="A76">
            <v>2058201</v>
          </cell>
          <cell r="B76" t="str">
            <v>IDC Repairs &amp; Maintenance</v>
          </cell>
          <cell r="C76" t="str">
            <v>B</v>
          </cell>
          <cell r="D76">
            <v>5997.16</v>
          </cell>
          <cell r="E76" t="str">
            <v>D</v>
          </cell>
          <cell r="H76">
            <v>0</v>
          </cell>
          <cell r="J76">
            <v>5997.16</v>
          </cell>
          <cell r="K76" t="str">
            <v>D</v>
          </cell>
          <cell r="L76">
            <v>-5997.16</v>
          </cell>
        </row>
        <row r="77">
          <cell r="A77">
            <v>2058501</v>
          </cell>
          <cell r="B77" t="str">
            <v>IDC Environmental Expense</v>
          </cell>
          <cell r="C77" t="str">
            <v>B</v>
          </cell>
          <cell r="D77">
            <v>1394.29</v>
          </cell>
          <cell r="E77" t="str">
            <v>D</v>
          </cell>
          <cell r="H77">
            <v>0</v>
          </cell>
          <cell r="J77">
            <v>1394.29</v>
          </cell>
          <cell r="K77" t="str">
            <v>D</v>
          </cell>
          <cell r="L77">
            <v>-1394.29</v>
          </cell>
        </row>
        <row r="78">
          <cell r="A78">
            <v>2100101</v>
          </cell>
          <cell r="B78" t="str">
            <v>IDC-US Dril Contract Day Rate</v>
          </cell>
          <cell r="C78" t="str">
            <v>B</v>
          </cell>
          <cell r="D78">
            <v>0</v>
          </cell>
          <cell r="H78">
            <v>0</v>
          </cell>
          <cell r="J78">
            <v>0</v>
          </cell>
          <cell r="L78">
            <v>0</v>
          </cell>
        </row>
        <row r="79">
          <cell r="A79">
            <v>2100701</v>
          </cell>
          <cell r="B79" t="str">
            <v>IDC-US Road|Loc. Pits &amp; Keyws</v>
          </cell>
          <cell r="C79" t="str">
            <v>B</v>
          </cell>
          <cell r="D79">
            <v>0</v>
          </cell>
          <cell r="H79">
            <v>0</v>
          </cell>
          <cell r="J79">
            <v>0</v>
          </cell>
          <cell r="L79">
            <v>0</v>
          </cell>
        </row>
        <row r="80">
          <cell r="A80">
            <v>2105001</v>
          </cell>
          <cell r="B80" t="str">
            <v>IDC-US Drill Bits</v>
          </cell>
          <cell r="C80" t="str">
            <v>B</v>
          </cell>
          <cell r="D80">
            <v>0</v>
          </cell>
          <cell r="H80">
            <v>0</v>
          </cell>
          <cell r="J80">
            <v>0</v>
          </cell>
          <cell r="L80">
            <v>0</v>
          </cell>
        </row>
        <row r="81">
          <cell r="A81">
            <v>2206001</v>
          </cell>
          <cell r="B81" t="str">
            <v>TDC-US Xmas Tree</v>
          </cell>
          <cell r="C81" t="str">
            <v>B</v>
          </cell>
          <cell r="D81">
            <v>0</v>
          </cell>
          <cell r="H81">
            <v>0</v>
          </cell>
          <cell r="J81">
            <v>0</v>
          </cell>
          <cell r="L81">
            <v>0</v>
          </cell>
        </row>
        <row r="82">
          <cell r="A82">
            <v>2251000</v>
          </cell>
          <cell r="B82" t="str">
            <v>Buildings Rollforward 1997</v>
          </cell>
          <cell r="C82" t="str">
            <v>B</v>
          </cell>
          <cell r="D82">
            <v>329936</v>
          </cell>
          <cell r="E82" t="str">
            <v>D</v>
          </cell>
          <cell r="H82">
            <v>0</v>
          </cell>
          <cell r="J82">
            <v>329936</v>
          </cell>
          <cell r="K82" t="str">
            <v>D</v>
          </cell>
          <cell r="L82">
            <v>-329936</v>
          </cell>
        </row>
        <row r="83">
          <cell r="A83">
            <v>2251001</v>
          </cell>
          <cell r="B83" t="str">
            <v>Buildings</v>
          </cell>
          <cell r="C83" t="str">
            <v>B</v>
          </cell>
          <cell r="D83">
            <v>2439008</v>
          </cell>
          <cell r="E83" t="str">
            <v>D</v>
          </cell>
          <cell r="F83">
            <v>47621.07</v>
          </cell>
          <cell r="H83">
            <v>47621.07</v>
          </cell>
          <cell r="I83" t="str">
            <v>D</v>
          </cell>
          <cell r="J83">
            <v>2486629.0699999998</v>
          </cell>
          <cell r="K83" t="str">
            <v>D</v>
          </cell>
          <cell r="L83">
            <v>-2486629.0699999998</v>
          </cell>
        </row>
        <row r="84">
          <cell r="A84">
            <v>2251501</v>
          </cell>
          <cell r="B84" t="str">
            <v>Roads</v>
          </cell>
          <cell r="C84" t="str">
            <v>B</v>
          </cell>
          <cell r="D84">
            <v>952831.9</v>
          </cell>
          <cell r="E84" t="str">
            <v>D</v>
          </cell>
          <cell r="H84">
            <v>0</v>
          </cell>
          <cell r="J84">
            <v>952831.9</v>
          </cell>
          <cell r="K84" t="str">
            <v>D</v>
          </cell>
          <cell r="L84">
            <v>-952831.9</v>
          </cell>
        </row>
        <row r="85">
          <cell r="A85">
            <v>2252001</v>
          </cell>
          <cell r="B85" t="str">
            <v>Pipelines</v>
          </cell>
          <cell r="C85" t="str">
            <v>B</v>
          </cell>
          <cell r="D85">
            <v>628271.03</v>
          </cell>
          <cell r="E85" t="str">
            <v>D</v>
          </cell>
          <cell r="H85">
            <v>0</v>
          </cell>
          <cell r="J85">
            <v>628271.03</v>
          </cell>
          <cell r="K85" t="str">
            <v>D</v>
          </cell>
          <cell r="L85">
            <v>-628271.03</v>
          </cell>
        </row>
        <row r="86">
          <cell r="A86">
            <v>2253000</v>
          </cell>
          <cell r="B86" t="str">
            <v>Plant &amp; Equipment R/F 1997</v>
          </cell>
          <cell r="C86" t="str">
            <v>B</v>
          </cell>
          <cell r="D86">
            <v>0</v>
          </cell>
          <cell r="H86">
            <v>0</v>
          </cell>
          <cell r="J86">
            <v>0</v>
          </cell>
          <cell r="L86">
            <v>0</v>
          </cell>
        </row>
        <row r="87">
          <cell r="A87">
            <v>2253001</v>
          </cell>
          <cell r="B87" t="str">
            <v>Plant &amp; Equipment</v>
          </cell>
          <cell r="C87" t="str">
            <v>B</v>
          </cell>
          <cell r="D87">
            <v>1207834.7</v>
          </cell>
          <cell r="E87" t="str">
            <v>D</v>
          </cell>
          <cell r="F87">
            <v>4138.32</v>
          </cell>
          <cell r="H87">
            <v>4138.32</v>
          </cell>
          <cell r="I87" t="str">
            <v>D</v>
          </cell>
          <cell r="J87">
            <v>1211973.02</v>
          </cell>
          <cell r="K87" t="str">
            <v>D</v>
          </cell>
          <cell r="L87">
            <v>-1211973.02</v>
          </cell>
        </row>
        <row r="88">
          <cell r="A88">
            <v>2253500</v>
          </cell>
          <cell r="B88" t="str">
            <v>Vehicles Rollforward 1997</v>
          </cell>
          <cell r="C88" t="str">
            <v>B</v>
          </cell>
          <cell r="D88">
            <v>541479</v>
          </cell>
          <cell r="E88" t="str">
            <v>D</v>
          </cell>
          <cell r="H88">
            <v>0</v>
          </cell>
          <cell r="J88">
            <v>541479</v>
          </cell>
          <cell r="K88" t="str">
            <v>D</v>
          </cell>
          <cell r="L88">
            <v>-541479</v>
          </cell>
        </row>
        <row r="89">
          <cell r="A89">
            <v>2253501</v>
          </cell>
          <cell r="B89" t="str">
            <v>Vehicles</v>
          </cell>
          <cell r="C89" t="str">
            <v>B</v>
          </cell>
          <cell r="D89">
            <v>9250.85</v>
          </cell>
          <cell r="E89" t="str">
            <v>D</v>
          </cell>
          <cell r="H89">
            <v>0</v>
          </cell>
          <cell r="J89">
            <v>9250.85</v>
          </cell>
          <cell r="K89" t="str">
            <v>D</v>
          </cell>
          <cell r="L89">
            <v>-9250.85</v>
          </cell>
        </row>
        <row r="90">
          <cell r="A90">
            <v>2254001</v>
          </cell>
          <cell r="B90" t="str">
            <v>Vehicles for specialized task</v>
          </cell>
          <cell r="C90" t="str">
            <v>s B</v>
          </cell>
          <cell r="D90">
            <v>951455.11</v>
          </cell>
          <cell r="E90" t="str">
            <v>D</v>
          </cell>
          <cell r="G90">
            <v>3804.17</v>
          </cell>
          <cell r="H90">
            <v>3804.17</v>
          </cell>
          <cell r="I90" t="str">
            <v>C</v>
          </cell>
          <cell r="J90">
            <v>947650.94</v>
          </cell>
          <cell r="K90" t="str">
            <v>D</v>
          </cell>
          <cell r="L90">
            <v>-947650.94</v>
          </cell>
        </row>
        <row r="91">
          <cell r="A91">
            <v>2254501</v>
          </cell>
          <cell r="B91" t="str">
            <v>Vehicles for personnel</v>
          </cell>
          <cell r="C91" t="str">
            <v>B</v>
          </cell>
          <cell r="D91">
            <v>128051.16</v>
          </cell>
          <cell r="E91" t="str">
            <v>D</v>
          </cell>
          <cell r="H91">
            <v>0</v>
          </cell>
          <cell r="J91">
            <v>128051.16</v>
          </cell>
          <cell r="K91" t="str">
            <v>D</v>
          </cell>
          <cell r="L91">
            <v>-128051.16</v>
          </cell>
        </row>
        <row r="92">
          <cell r="A92">
            <v>2254502</v>
          </cell>
          <cell r="B92" t="str">
            <v>Vehicles-Personnel-VAT-Paid</v>
          </cell>
          <cell r="C92" t="str">
            <v>B</v>
          </cell>
          <cell r="D92">
            <v>78183.91</v>
          </cell>
          <cell r="E92" t="str">
            <v>D</v>
          </cell>
          <cell r="H92">
            <v>0</v>
          </cell>
          <cell r="J92">
            <v>78183.91</v>
          </cell>
          <cell r="K92" t="str">
            <v>D</v>
          </cell>
          <cell r="L92">
            <v>-78183.91</v>
          </cell>
        </row>
        <row r="93">
          <cell r="A93">
            <v>2255001</v>
          </cell>
          <cell r="B93" t="str">
            <v>Furniture &amp; Fixtures</v>
          </cell>
          <cell r="C93" t="str">
            <v>B</v>
          </cell>
          <cell r="D93">
            <v>113206.46</v>
          </cell>
          <cell r="E93" t="str">
            <v>D</v>
          </cell>
          <cell r="H93">
            <v>0</v>
          </cell>
          <cell r="J93">
            <v>113206.46</v>
          </cell>
          <cell r="K93" t="str">
            <v>D</v>
          </cell>
          <cell r="L93">
            <v>-113206.46</v>
          </cell>
        </row>
        <row r="94">
          <cell r="A94">
            <v>2256001</v>
          </cell>
          <cell r="B94" t="str">
            <v>Field Communicatios</v>
          </cell>
          <cell r="C94" t="str">
            <v>B</v>
          </cell>
          <cell r="D94">
            <v>280762.5</v>
          </cell>
          <cell r="E94" t="str">
            <v>D</v>
          </cell>
          <cell r="F94">
            <v>3212.99</v>
          </cell>
          <cell r="H94">
            <v>3212.99</v>
          </cell>
          <cell r="I94" t="str">
            <v>D</v>
          </cell>
          <cell r="J94">
            <v>283975.49</v>
          </cell>
          <cell r="K94" t="str">
            <v>D</v>
          </cell>
          <cell r="L94">
            <v>-283975.49</v>
          </cell>
        </row>
        <row r="95">
          <cell r="A95">
            <v>2301000</v>
          </cell>
          <cell r="B95" t="str">
            <v>Apartments Rollforward 1997</v>
          </cell>
          <cell r="C95" t="str">
            <v>B</v>
          </cell>
          <cell r="D95">
            <v>67212</v>
          </cell>
          <cell r="E95" t="str">
            <v>D</v>
          </cell>
          <cell r="H95">
            <v>0</v>
          </cell>
          <cell r="J95">
            <v>67212</v>
          </cell>
          <cell r="K95" t="str">
            <v>D</v>
          </cell>
          <cell r="L95">
            <v>-67212</v>
          </cell>
        </row>
        <row r="96">
          <cell r="A96">
            <v>2301001</v>
          </cell>
          <cell r="B96" t="str">
            <v>Buildings</v>
          </cell>
          <cell r="C96" t="str">
            <v>B</v>
          </cell>
          <cell r="D96">
            <v>64757.81</v>
          </cell>
          <cell r="E96" t="str">
            <v>D</v>
          </cell>
          <cell r="H96">
            <v>0</v>
          </cell>
          <cell r="J96">
            <v>64757.81</v>
          </cell>
          <cell r="K96" t="str">
            <v>D</v>
          </cell>
          <cell r="L96">
            <v>-64757.81</v>
          </cell>
        </row>
        <row r="97">
          <cell r="A97">
            <v>2301010</v>
          </cell>
          <cell r="B97" t="str">
            <v>Office Buildings</v>
          </cell>
          <cell r="C97" t="str">
            <v>B</v>
          </cell>
          <cell r="D97">
            <v>21702.03</v>
          </cell>
          <cell r="E97" t="str">
            <v>D</v>
          </cell>
          <cell r="F97">
            <v>29268.3</v>
          </cell>
          <cell r="H97">
            <v>29268.3</v>
          </cell>
          <cell r="I97" t="str">
            <v>D</v>
          </cell>
          <cell r="J97">
            <v>50970.33</v>
          </cell>
          <cell r="K97" t="str">
            <v>D</v>
          </cell>
          <cell r="L97">
            <v>-50970.33</v>
          </cell>
        </row>
        <row r="98">
          <cell r="A98">
            <v>2301020</v>
          </cell>
          <cell r="B98" t="str">
            <v>Apartments</v>
          </cell>
          <cell r="C98" t="str">
            <v>B</v>
          </cell>
          <cell r="D98">
            <v>147787.25</v>
          </cell>
          <cell r="E98" t="str">
            <v>D</v>
          </cell>
          <cell r="H98">
            <v>0</v>
          </cell>
          <cell r="J98">
            <v>147787.25</v>
          </cell>
          <cell r="K98" t="str">
            <v>D</v>
          </cell>
          <cell r="L98">
            <v>-147787.25</v>
          </cell>
        </row>
        <row r="99">
          <cell r="A99">
            <v>2303000</v>
          </cell>
          <cell r="B99" t="str">
            <v>Office F&amp;F Rollforward 1997</v>
          </cell>
          <cell r="C99" t="str">
            <v>B</v>
          </cell>
          <cell r="D99">
            <v>227318</v>
          </cell>
          <cell r="E99" t="str">
            <v>D</v>
          </cell>
          <cell r="H99">
            <v>0</v>
          </cell>
          <cell r="J99">
            <v>227318</v>
          </cell>
          <cell r="K99" t="str">
            <v>D</v>
          </cell>
          <cell r="L99">
            <v>-227318</v>
          </cell>
        </row>
        <row r="100">
          <cell r="A100">
            <v>2303010</v>
          </cell>
          <cell r="B100" t="str">
            <v>Office Furniture &amp; Fixtures</v>
          </cell>
          <cell r="C100" t="str">
            <v>B</v>
          </cell>
          <cell r="D100">
            <v>14782.82</v>
          </cell>
          <cell r="E100" t="str">
            <v>D</v>
          </cell>
          <cell r="F100">
            <v>4871.45</v>
          </cell>
          <cell r="H100">
            <v>4871.45</v>
          </cell>
          <cell r="I100" t="str">
            <v>D</v>
          </cell>
          <cell r="J100">
            <v>19654.27</v>
          </cell>
          <cell r="K100" t="str">
            <v>D</v>
          </cell>
          <cell r="L100">
            <v>-19654.27</v>
          </cell>
        </row>
        <row r="101">
          <cell r="A101">
            <v>2303020</v>
          </cell>
          <cell r="B101" t="str">
            <v>Apartment Furniture &amp; Fixture</v>
          </cell>
          <cell r="C101" t="str">
            <v>s B</v>
          </cell>
          <cell r="D101">
            <v>65805.070000000007</v>
          </cell>
          <cell r="E101" t="str">
            <v>D</v>
          </cell>
          <cell r="F101">
            <v>6432.66</v>
          </cell>
          <cell r="H101">
            <v>6432.66</v>
          </cell>
          <cell r="I101" t="str">
            <v>D</v>
          </cell>
          <cell r="J101">
            <v>72237.73</v>
          </cell>
          <cell r="K101" t="str">
            <v>D</v>
          </cell>
          <cell r="L101">
            <v>-72237.73</v>
          </cell>
        </row>
        <row r="102">
          <cell r="A102">
            <v>2304001</v>
          </cell>
          <cell r="B102" t="str">
            <v>Office Equipment</v>
          </cell>
          <cell r="C102" t="str">
            <v>B</v>
          </cell>
          <cell r="D102">
            <v>98157.29</v>
          </cell>
          <cell r="E102" t="str">
            <v>D</v>
          </cell>
          <cell r="F102">
            <v>924.62</v>
          </cell>
          <cell r="H102">
            <v>924.62</v>
          </cell>
          <cell r="I102" t="str">
            <v>D</v>
          </cell>
          <cell r="J102">
            <v>99081.91</v>
          </cell>
          <cell r="K102" t="str">
            <v>D</v>
          </cell>
          <cell r="L102">
            <v>-99081.91</v>
          </cell>
        </row>
        <row r="103">
          <cell r="A103">
            <v>2305001</v>
          </cell>
          <cell r="B103" t="str">
            <v>Intangible Assets</v>
          </cell>
          <cell r="C103" t="str">
            <v>B</v>
          </cell>
          <cell r="D103">
            <v>2851.76</v>
          </cell>
          <cell r="E103" t="str">
            <v>D</v>
          </cell>
          <cell r="H103">
            <v>0</v>
          </cell>
          <cell r="J103">
            <v>2851.76</v>
          </cell>
          <cell r="K103" t="str">
            <v>D</v>
          </cell>
          <cell r="L103">
            <v>-2851.76</v>
          </cell>
        </row>
        <row r="104">
          <cell r="A104">
            <v>2305002</v>
          </cell>
          <cell r="B104" t="str">
            <v>Software-Sun System-GL</v>
          </cell>
          <cell r="C104" t="str">
            <v>B</v>
          </cell>
          <cell r="D104">
            <v>62093.59</v>
          </cell>
          <cell r="E104" t="str">
            <v>D</v>
          </cell>
          <cell r="H104">
            <v>0</v>
          </cell>
          <cell r="J104">
            <v>62093.59</v>
          </cell>
          <cell r="K104" t="str">
            <v>D</v>
          </cell>
          <cell r="L104">
            <v>-62093.59</v>
          </cell>
        </row>
        <row r="105">
          <cell r="A105">
            <v>2305003</v>
          </cell>
          <cell r="B105" t="str">
            <v>Software-Sun System-Payroll</v>
          </cell>
          <cell r="C105" t="str">
            <v>B</v>
          </cell>
          <cell r="D105">
            <v>9353.4500000000007</v>
          </cell>
          <cell r="E105" t="str">
            <v>D</v>
          </cell>
          <cell r="H105">
            <v>0</v>
          </cell>
          <cell r="J105">
            <v>9353.4500000000007</v>
          </cell>
          <cell r="K105" t="str">
            <v>D</v>
          </cell>
          <cell r="L105">
            <v>-9353.4500000000007</v>
          </cell>
        </row>
        <row r="106">
          <cell r="A106">
            <v>2350101</v>
          </cell>
          <cell r="B106" t="str">
            <v>WIP IDC Dril Cont Day Rate</v>
          </cell>
          <cell r="C106" t="str">
            <v>B</v>
          </cell>
          <cell r="D106">
            <v>1846530.02</v>
          </cell>
          <cell r="E106" t="str">
            <v>D</v>
          </cell>
          <cell r="F106">
            <v>1117832.58</v>
          </cell>
          <cell r="G106">
            <v>64023</v>
          </cell>
          <cell r="H106">
            <v>1053809.58</v>
          </cell>
          <cell r="I106" t="str">
            <v>D</v>
          </cell>
          <cell r="J106">
            <v>2900339.6</v>
          </cell>
          <cell r="K106" t="str">
            <v>D</v>
          </cell>
          <cell r="L106">
            <v>-2900339.6</v>
          </cell>
        </row>
        <row r="107">
          <cell r="A107">
            <v>2350501</v>
          </cell>
          <cell r="B107" t="str">
            <v>WIP IDC Mobilization/Demob</v>
          </cell>
          <cell r="C107" t="str">
            <v>B</v>
          </cell>
          <cell r="D107">
            <v>1125297.6299999999</v>
          </cell>
          <cell r="E107" t="str">
            <v>D</v>
          </cell>
          <cell r="F107">
            <v>60000</v>
          </cell>
          <cell r="H107">
            <v>60000</v>
          </cell>
          <cell r="I107" t="str">
            <v>D</v>
          </cell>
          <cell r="J107">
            <v>1185297.6299999999</v>
          </cell>
          <cell r="K107" t="str">
            <v>D</v>
          </cell>
          <cell r="L107">
            <v>-1185297.6299999999</v>
          </cell>
        </row>
        <row r="108">
          <cell r="A108">
            <v>2350701</v>
          </cell>
          <cell r="B108" t="str">
            <v>WIP IDC Road|Loc. Pits &amp; Keyw</v>
          </cell>
          <cell r="C108" t="str">
            <v>s B</v>
          </cell>
          <cell r="D108">
            <v>306620.2</v>
          </cell>
          <cell r="E108" t="str">
            <v>D</v>
          </cell>
          <cell r="F108">
            <v>324974.53000000003</v>
          </cell>
          <cell r="H108">
            <v>324974.53000000003</v>
          </cell>
          <cell r="I108" t="str">
            <v>D</v>
          </cell>
          <cell r="J108">
            <v>631594.73</v>
          </cell>
          <cell r="K108" t="str">
            <v>D</v>
          </cell>
          <cell r="L108">
            <v>-631594.73</v>
          </cell>
        </row>
        <row r="109">
          <cell r="A109">
            <v>2351001</v>
          </cell>
          <cell r="B109" t="str">
            <v>WIP IDC Cement &amp; Cement Serv</v>
          </cell>
          <cell r="C109" t="str">
            <v>B</v>
          </cell>
          <cell r="D109">
            <v>105731</v>
          </cell>
          <cell r="E109" t="str">
            <v>D</v>
          </cell>
          <cell r="F109">
            <v>172351</v>
          </cell>
          <cell r="H109">
            <v>172351</v>
          </cell>
          <cell r="I109" t="str">
            <v>D</v>
          </cell>
          <cell r="J109">
            <v>278082</v>
          </cell>
          <cell r="K109" t="str">
            <v>D</v>
          </cell>
          <cell r="L109">
            <v>-278082</v>
          </cell>
        </row>
        <row r="110">
          <cell r="A110">
            <v>2351501</v>
          </cell>
          <cell r="B110" t="str">
            <v>WIP IDC Chemicals</v>
          </cell>
          <cell r="C110" t="str">
            <v>B</v>
          </cell>
          <cell r="D110">
            <v>0</v>
          </cell>
          <cell r="F110">
            <v>65241.33</v>
          </cell>
          <cell r="H110">
            <v>65241.33</v>
          </cell>
          <cell r="I110" t="str">
            <v>D</v>
          </cell>
          <cell r="J110">
            <v>65241.33</v>
          </cell>
          <cell r="K110" t="str">
            <v>D</v>
          </cell>
          <cell r="L110">
            <v>-65241.33</v>
          </cell>
        </row>
        <row r="111">
          <cell r="A111">
            <v>2352001</v>
          </cell>
          <cell r="B111" t="str">
            <v>WIP IDC Wireline Logging</v>
          </cell>
          <cell r="C111" t="str">
            <v>B</v>
          </cell>
          <cell r="D111">
            <v>23300.14</v>
          </cell>
          <cell r="E111" t="str">
            <v>D</v>
          </cell>
          <cell r="F111">
            <v>85311.16</v>
          </cell>
          <cell r="H111">
            <v>85311.16</v>
          </cell>
          <cell r="I111" t="str">
            <v>D</v>
          </cell>
          <cell r="J111">
            <v>108611.3</v>
          </cell>
          <cell r="K111" t="str">
            <v>D</v>
          </cell>
          <cell r="L111">
            <v>-108611.3</v>
          </cell>
        </row>
        <row r="112">
          <cell r="A112">
            <v>2352501</v>
          </cell>
          <cell r="B112" t="str">
            <v>WIP IDC Mud Logging</v>
          </cell>
          <cell r="C112" t="str">
            <v>B</v>
          </cell>
          <cell r="D112">
            <v>222776.23</v>
          </cell>
          <cell r="E112" t="str">
            <v>D</v>
          </cell>
          <cell r="H112">
            <v>0</v>
          </cell>
          <cell r="J112">
            <v>222776.23</v>
          </cell>
          <cell r="K112" t="str">
            <v>D</v>
          </cell>
          <cell r="L112">
            <v>-222776.23</v>
          </cell>
        </row>
        <row r="113">
          <cell r="A113">
            <v>2353001</v>
          </cell>
          <cell r="B113" t="str">
            <v>WIP IDC Formation Testing</v>
          </cell>
          <cell r="C113" t="str">
            <v>B</v>
          </cell>
          <cell r="D113">
            <v>109940.48</v>
          </cell>
          <cell r="E113" t="str">
            <v>D</v>
          </cell>
          <cell r="F113">
            <v>71292.649999999994</v>
          </cell>
          <cell r="H113">
            <v>71292.649999999994</v>
          </cell>
          <cell r="I113" t="str">
            <v>D</v>
          </cell>
          <cell r="J113">
            <v>181233.13</v>
          </cell>
          <cell r="K113" t="str">
            <v>D</v>
          </cell>
          <cell r="L113">
            <v>-181233.13</v>
          </cell>
        </row>
        <row r="114">
          <cell r="A114">
            <v>2355001</v>
          </cell>
          <cell r="B114" t="str">
            <v>WIP IDC Drill Bits</v>
          </cell>
          <cell r="C114" t="str">
            <v>B</v>
          </cell>
          <cell r="D114">
            <v>76421</v>
          </cell>
          <cell r="E114" t="str">
            <v>D</v>
          </cell>
          <cell r="F114">
            <v>81651</v>
          </cell>
          <cell r="H114">
            <v>81651</v>
          </cell>
          <cell r="I114" t="str">
            <v>D</v>
          </cell>
          <cell r="J114">
            <v>158072</v>
          </cell>
          <cell r="K114" t="str">
            <v>D</v>
          </cell>
          <cell r="L114">
            <v>-158072</v>
          </cell>
        </row>
        <row r="115">
          <cell r="A115">
            <v>2355501</v>
          </cell>
          <cell r="B115" t="str">
            <v>WIP IDC Tools &amp; Equip Rental</v>
          </cell>
          <cell r="C115" t="str">
            <v>B</v>
          </cell>
          <cell r="D115">
            <v>38564.86</v>
          </cell>
          <cell r="E115" t="str">
            <v>D</v>
          </cell>
          <cell r="F115">
            <v>429692.93</v>
          </cell>
          <cell r="H115">
            <v>429692.93</v>
          </cell>
          <cell r="I115" t="str">
            <v>D</v>
          </cell>
          <cell r="J115">
            <v>468257.79</v>
          </cell>
          <cell r="K115" t="str">
            <v>D</v>
          </cell>
          <cell r="L115">
            <v>-468257.79</v>
          </cell>
        </row>
        <row r="116">
          <cell r="A116">
            <v>2355701</v>
          </cell>
          <cell r="B116" t="str">
            <v>WIP IDC Materials &amp; Supplies</v>
          </cell>
          <cell r="C116" t="str">
            <v>B</v>
          </cell>
          <cell r="D116">
            <v>420693.51</v>
          </cell>
          <cell r="E116" t="str">
            <v>D</v>
          </cell>
          <cell r="F116">
            <v>1037870.92</v>
          </cell>
          <cell r="G116">
            <v>864676.25</v>
          </cell>
          <cell r="H116">
            <v>173194.67</v>
          </cell>
          <cell r="I116" t="str">
            <v>D</v>
          </cell>
          <cell r="J116">
            <v>593888.18000000005</v>
          </cell>
          <cell r="K116" t="str">
            <v>D</v>
          </cell>
          <cell r="L116">
            <v>-593888.18000000005</v>
          </cell>
        </row>
        <row r="117">
          <cell r="A117">
            <v>2356001</v>
          </cell>
          <cell r="B117" t="str">
            <v>WIP IDC Company labor</v>
          </cell>
          <cell r="C117" t="str">
            <v>B</v>
          </cell>
          <cell r="D117">
            <v>98075.75</v>
          </cell>
          <cell r="E117" t="str">
            <v>D</v>
          </cell>
          <cell r="F117">
            <v>78067.320000000007</v>
          </cell>
          <cell r="H117">
            <v>78067.320000000007</v>
          </cell>
          <cell r="I117" t="str">
            <v>D</v>
          </cell>
          <cell r="J117">
            <v>176143.07</v>
          </cell>
          <cell r="K117" t="str">
            <v>D</v>
          </cell>
          <cell r="L117">
            <v>-176143.07</v>
          </cell>
        </row>
        <row r="118">
          <cell r="A118">
            <v>2356201</v>
          </cell>
          <cell r="B118" t="str">
            <v>WIP IDC Contract Labor</v>
          </cell>
          <cell r="C118" t="str">
            <v>B</v>
          </cell>
          <cell r="D118">
            <v>687138.08</v>
          </cell>
          <cell r="E118" t="str">
            <v>D</v>
          </cell>
          <cell r="F118">
            <v>306247.17</v>
          </cell>
          <cell r="H118">
            <v>306247.17</v>
          </cell>
          <cell r="I118" t="str">
            <v>D</v>
          </cell>
          <cell r="J118">
            <v>993385.25</v>
          </cell>
          <cell r="K118" t="str">
            <v>D</v>
          </cell>
          <cell r="L118">
            <v>-993385.25</v>
          </cell>
        </row>
        <row r="119">
          <cell r="A119">
            <v>2356501</v>
          </cell>
          <cell r="B119" t="str">
            <v>WIP IDC Cont Services &amp; Equip</v>
          </cell>
          <cell r="C119" t="str">
            <v>B</v>
          </cell>
          <cell r="D119">
            <v>304787.39</v>
          </cell>
          <cell r="E119" t="str">
            <v>D</v>
          </cell>
          <cell r="F119">
            <v>16353.09</v>
          </cell>
          <cell r="H119">
            <v>16353.09</v>
          </cell>
          <cell r="I119" t="str">
            <v>D</v>
          </cell>
          <cell r="J119">
            <v>321140.47999999998</v>
          </cell>
          <cell r="K119" t="str">
            <v>D</v>
          </cell>
          <cell r="L119">
            <v>-321140.47999999998</v>
          </cell>
        </row>
        <row r="120">
          <cell r="A120">
            <v>2356701</v>
          </cell>
          <cell r="B120" t="str">
            <v>WIP IDC Professional Services</v>
          </cell>
          <cell r="C120" t="str">
            <v>B</v>
          </cell>
          <cell r="D120">
            <v>155105.19</v>
          </cell>
          <cell r="E120" t="str">
            <v>D</v>
          </cell>
          <cell r="H120">
            <v>0</v>
          </cell>
          <cell r="J120">
            <v>155105.19</v>
          </cell>
          <cell r="K120" t="str">
            <v>D</v>
          </cell>
          <cell r="L120">
            <v>-155105.19</v>
          </cell>
        </row>
        <row r="121">
          <cell r="A121">
            <v>2357001</v>
          </cell>
          <cell r="B121" t="str">
            <v>WIP IDC Fuel &amp; Power</v>
          </cell>
          <cell r="C121" t="str">
            <v>B</v>
          </cell>
          <cell r="D121">
            <v>50031.78</v>
          </cell>
          <cell r="E121" t="str">
            <v>D</v>
          </cell>
          <cell r="F121">
            <v>59362.22</v>
          </cell>
          <cell r="H121">
            <v>59362.22</v>
          </cell>
          <cell r="I121" t="str">
            <v>D</v>
          </cell>
          <cell r="J121">
            <v>109394</v>
          </cell>
          <cell r="K121" t="str">
            <v>D</v>
          </cell>
          <cell r="L121">
            <v>-109394</v>
          </cell>
        </row>
        <row r="122">
          <cell r="A122">
            <v>2357501</v>
          </cell>
          <cell r="B122" t="str">
            <v>WIP IDC Transportation</v>
          </cell>
          <cell r="C122" t="str">
            <v>B</v>
          </cell>
          <cell r="D122">
            <v>133349.54</v>
          </cell>
          <cell r="E122" t="str">
            <v>D</v>
          </cell>
          <cell r="F122">
            <v>98090.92</v>
          </cell>
          <cell r="H122">
            <v>98090.92</v>
          </cell>
          <cell r="I122" t="str">
            <v>D</v>
          </cell>
          <cell r="J122">
            <v>231440.46</v>
          </cell>
          <cell r="K122" t="str">
            <v>D</v>
          </cell>
          <cell r="L122">
            <v>-231440.46</v>
          </cell>
        </row>
        <row r="123">
          <cell r="A123">
            <v>2357520</v>
          </cell>
          <cell r="B123" t="str">
            <v>WIP IDC Helicopter Transport</v>
          </cell>
          <cell r="C123" t="str">
            <v>B</v>
          </cell>
          <cell r="D123">
            <v>2129.6999999999998</v>
          </cell>
          <cell r="E123" t="str">
            <v>D</v>
          </cell>
          <cell r="H123">
            <v>0</v>
          </cell>
          <cell r="J123">
            <v>2129.6999999999998</v>
          </cell>
          <cell r="K123" t="str">
            <v>D</v>
          </cell>
          <cell r="L123">
            <v>-2129.6999999999998</v>
          </cell>
        </row>
        <row r="124">
          <cell r="A124">
            <v>2357540</v>
          </cell>
          <cell r="B124" t="str">
            <v>WIP IDC Marine Transportation</v>
          </cell>
          <cell r="C124" t="str">
            <v>B</v>
          </cell>
          <cell r="D124">
            <v>20318.87</v>
          </cell>
          <cell r="E124" t="str">
            <v>D</v>
          </cell>
          <cell r="F124">
            <v>29911.119999999999</v>
          </cell>
          <cell r="H124">
            <v>29911.119999999999</v>
          </cell>
          <cell r="I124" t="str">
            <v>D</v>
          </cell>
          <cell r="J124">
            <v>50229.99</v>
          </cell>
          <cell r="K124" t="str">
            <v>D</v>
          </cell>
          <cell r="L124">
            <v>-50229.99</v>
          </cell>
        </row>
        <row r="125">
          <cell r="A125">
            <v>2358001</v>
          </cell>
          <cell r="B125" t="str">
            <v>WIP IDC Communication Expense</v>
          </cell>
          <cell r="C125" t="str">
            <v>B</v>
          </cell>
          <cell r="D125">
            <v>7865.19</v>
          </cell>
          <cell r="E125" t="str">
            <v>D</v>
          </cell>
          <cell r="F125">
            <v>8605.8799999999992</v>
          </cell>
          <cell r="H125">
            <v>8605.8799999999992</v>
          </cell>
          <cell r="I125" t="str">
            <v>D</v>
          </cell>
          <cell r="J125">
            <v>16471.07</v>
          </cell>
          <cell r="K125" t="str">
            <v>D</v>
          </cell>
          <cell r="L125">
            <v>-16471.07</v>
          </cell>
        </row>
        <row r="126">
          <cell r="A126">
            <v>2358201</v>
          </cell>
          <cell r="B126" t="str">
            <v>WIP IDC Repairs &amp; Maintenance</v>
          </cell>
          <cell r="C126" t="str">
            <v>B</v>
          </cell>
          <cell r="D126">
            <v>23988.61</v>
          </cell>
          <cell r="E126" t="str">
            <v>D</v>
          </cell>
          <cell r="F126">
            <v>20179.97</v>
          </cell>
          <cell r="H126">
            <v>20179.97</v>
          </cell>
          <cell r="I126" t="str">
            <v>D</v>
          </cell>
          <cell r="J126">
            <v>44168.58</v>
          </cell>
          <cell r="K126" t="str">
            <v>D</v>
          </cell>
          <cell r="L126">
            <v>-44168.58</v>
          </cell>
        </row>
        <row r="127">
          <cell r="A127">
            <v>2358501</v>
          </cell>
          <cell r="B127" t="str">
            <v>WIP IDC Environmental Expense</v>
          </cell>
          <cell r="C127" t="str">
            <v>B</v>
          </cell>
          <cell r="D127">
            <v>5575.08</v>
          </cell>
          <cell r="E127" t="str">
            <v>D</v>
          </cell>
          <cell r="F127">
            <v>3837.55</v>
          </cell>
          <cell r="H127">
            <v>3837.55</v>
          </cell>
          <cell r="I127" t="str">
            <v>D</v>
          </cell>
          <cell r="J127">
            <v>9412.6299999999992</v>
          </cell>
          <cell r="K127" t="str">
            <v>D</v>
          </cell>
          <cell r="L127">
            <v>-9412.6299999999992</v>
          </cell>
        </row>
        <row r="128">
          <cell r="A128">
            <v>2358701</v>
          </cell>
          <cell r="B128" t="str">
            <v>WIP IDC Local Licensing Fees</v>
          </cell>
          <cell r="C128" t="str">
            <v>B</v>
          </cell>
          <cell r="D128">
            <v>126006.5</v>
          </cell>
          <cell r="E128" t="str">
            <v>D</v>
          </cell>
          <cell r="F128">
            <v>3849.49</v>
          </cell>
          <cell r="H128">
            <v>3849.49</v>
          </cell>
          <cell r="I128" t="str">
            <v>D</v>
          </cell>
          <cell r="J128">
            <v>129855.99</v>
          </cell>
          <cell r="K128" t="str">
            <v>D</v>
          </cell>
          <cell r="L128">
            <v>-129855.99</v>
          </cell>
        </row>
        <row r="129">
          <cell r="A129">
            <v>2359001</v>
          </cell>
          <cell r="B129" t="str">
            <v>WIP IDC General &amp; Admin</v>
          </cell>
          <cell r="C129" t="str">
            <v>B</v>
          </cell>
          <cell r="D129">
            <v>0</v>
          </cell>
          <cell r="F129">
            <v>118164.42</v>
          </cell>
          <cell r="H129">
            <v>118164.42</v>
          </cell>
          <cell r="I129" t="str">
            <v>D</v>
          </cell>
          <cell r="J129">
            <v>118164.42</v>
          </cell>
          <cell r="K129" t="str">
            <v>D</v>
          </cell>
          <cell r="L129">
            <v>-118164.42</v>
          </cell>
        </row>
        <row r="130">
          <cell r="A130">
            <v>2403001</v>
          </cell>
          <cell r="B130" t="str">
            <v>WIP-TDC-Production Casing</v>
          </cell>
          <cell r="C130" t="str">
            <v>B</v>
          </cell>
          <cell r="D130">
            <v>40418</v>
          </cell>
          <cell r="E130" t="str">
            <v>D</v>
          </cell>
          <cell r="F130">
            <v>174770.8</v>
          </cell>
          <cell r="H130">
            <v>174770.8</v>
          </cell>
          <cell r="I130" t="str">
            <v>D</v>
          </cell>
          <cell r="J130">
            <v>215188.8</v>
          </cell>
          <cell r="K130" t="str">
            <v>D</v>
          </cell>
          <cell r="L130">
            <v>-215188.8</v>
          </cell>
        </row>
        <row r="131">
          <cell r="A131">
            <v>2403501</v>
          </cell>
          <cell r="B131" t="str">
            <v>WIP-TDC-Tubing</v>
          </cell>
          <cell r="C131" t="str">
            <v>B</v>
          </cell>
          <cell r="D131">
            <v>255399.8</v>
          </cell>
          <cell r="E131" t="str">
            <v>D</v>
          </cell>
          <cell r="F131">
            <v>31836</v>
          </cell>
          <cell r="H131">
            <v>31836</v>
          </cell>
          <cell r="I131" t="str">
            <v>D</v>
          </cell>
          <cell r="J131">
            <v>287235.8</v>
          </cell>
          <cell r="K131" t="str">
            <v>D</v>
          </cell>
          <cell r="L131">
            <v>-287235.8</v>
          </cell>
        </row>
        <row r="132">
          <cell r="A132">
            <v>2405001</v>
          </cell>
          <cell r="B132" t="str">
            <v>WIP-TDC-Casinghead</v>
          </cell>
          <cell r="C132" t="str">
            <v>B</v>
          </cell>
          <cell r="D132">
            <v>28806.240000000002</v>
          </cell>
          <cell r="E132" t="str">
            <v>D</v>
          </cell>
          <cell r="H132">
            <v>0</v>
          </cell>
          <cell r="J132">
            <v>28806.240000000002</v>
          </cell>
          <cell r="K132" t="str">
            <v>D</v>
          </cell>
          <cell r="L132">
            <v>-28806.240000000002</v>
          </cell>
        </row>
        <row r="133">
          <cell r="A133">
            <v>2406001</v>
          </cell>
          <cell r="B133" t="str">
            <v>WIP-TDC-Xmas Tree</v>
          </cell>
          <cell r="C133" t="str">
            <v>B</v>
          </cell>
          <cell r="D133">
            <v>63374.36</v>
          </cell>
          <cell r="E133" t="str">
            <v>D</v>
          </cell>
          <cell r="H133">
            <v>0</v>
          </cell>
          <cell r="J133">
            <v>63374.36</v>
          </cell>
          <cell r="K133" t="str">
            <v>D</v>
          </cell>
          <cell r="L133">
            <v>-63374.36</v>
          </cell>
        </row>
        <row r="134">
          <cell r="A134">
            <v>2409001</v>
          </cell>
          <cell r="B134" t="str">
            <v>WIP-TDC-Other Mats &amp; Equip</v>
          </cell>
          <cell r="C134" t="str">
            <v>B</v>
          </cell>
          <cell r="D134">
            <v>429350.56</v>
          </cell>
          <cell r="E134" t="str">
            <v>D</v>
          </cell>
          <cell r="G134">
            <v>1219.17</v>
          </cell>
          <cell r="H134">
            <v>1219.17</v>
          </cell>
          <cell r="I134" t="str">
            <v>C</v>
          </cell>
          <cell r="J134">
            <v>428131.39</v>
          </cell>
          <cell r="K134" t="str">
            <v>D</v>
          </cell>
          <cell r="L134">
            <v>-428131.39</v>
          </cell>
        </row>
        <row r="135">
          <cell r="A135">
            <v>2451000</v>
          </cell>
          <cell r="B135" t="str">
            <v>WIP Rollforward 1997</v>
          </cell>
          <cell r="C135" t="str">
            <v>B</v>
          </cell>
          <cell r="D135">
            <v>0</v>
          </cell>
          <cell r="H135">
            <v>0</v>
          </cell>
          <cell r="J135">
            <v>0</v>
          </cell>
          <cell r="L135">
            <v>0</v>
          </cell>
        </row>
        <row r="136">
          <cell r="A136">
            <v>2511001</v>
          </cell>
          <cell r="B136" t="str">
            <v>WIP-BUILDINGS-Materials</v>
          </cell>
          <cell r="C136" t="str">
            <v>B</v>
          </cell>
          <cell r="D136">
            <v>0</v>
          </cell>
          <cell r="F136">
            <v>12307.77</v>
          </cell>
          <cell r="H136">
            <v>12307.77</v>
          </cell>
          <cell r="I136" t="str">
            <v>D</v>
          </cell>
          <cell r="J136">
            <v>12307.77</v>
          </cell>
          <cell r="K136" t="str">
            <v>D</v>
          </cell>
          <cell r="L136">
            <v>-12307.77</v>
          </cell>
        </row>
        <row r="137">
          <cell r="A137">
            <v>2511701</v>
          </cell>
          <cell r="B137" t="str">
            <v>WIP - Buildings - Proj Design</v>
          </cell>
          <cell r="C137" t="str">
            <v>B</v>
          </cell>
          <cell r="D137">
            <v>41790.21</v>
          </cell>
          <cell r="E137" t="str">
            <v>D</v>
          </cell>
          <cell r="F137">
            <v>6737.58</v>
          </cell>
          <cell r="H137">
            <v>6737.58</v>
          </cell>
          <cell r="I137" t="str">
            <v>D</v>
          </cell>
          <cell r="J137">
            <v>48527.79</v>
          </cell>
          <cell r="K137" t="str">
            <v>D</v>
          </cell>
          <cell r="L137">
            <v>-48527.79</v>
          </cell>
        </row>
        <row r="138">
          <cell r="A138">
            <v>2516201</v>
          </cell>
          <cell r="B138" t="str">
            <v>WIP-BUILDINGS-Contract Labor</v>
          </cell>
          <cell r="C138" t="str">
            <v>B</v>
          </cell>
          <cell r="D138">
            <v>0</v>
          </cell>
          <cell r="F138">
            <v>567.64</v>
          </cell>
          <cell r="H138" t="str">
            <v>567.64D</v>
          </cell>
          <cell r="J138">
            <v>567.64</v>
          </cell>
          <cell r="K138" t="str">
            <v>D</v>
          </cell>
          <cell r="L138">
            <v>-567.64</v>
          </cell>
        </row>
        <row r="139">
          <cell r="A139">
            <v>2521701</v>
          </cell>
          <cell r="B139" t="str">
            <v>WIP - Roads - Proj Design</v>
          </cell>
          <cell r="C139" t="str">
            <v>B</v>
          </cell>
          <cell r="D139">
            <v>6467.33</v>
          </cell>
          <cell r="E139" t="str">
            <v>D</v>
          </cell>
          <cell r="H139">
            <v>0</v>
          </cell>
          <cell r="J139">
            <v>6467.33</v>
          </cell>
          <cell r="K139" t="str">
            <v>D</v>
          </cell>
          <cell r="L139">
            <v>-6467.33</v>
          </cell>
        </row>
        <row r="140">
          <cell r="A140">
            <v>2522501</v>
          </cell>
          <cell r="B140" t="str">
            <v>WIP-ROADS-Local Services</v>
          </cell>
          <cell r="C140" t="str">
            <v>B</v>
          </cell>
          <cell r="D140">
            <v>17496.330000000002</v>
          </cell>
          <cell r="E140" t="str">
            <v>D</v>
          </cell>
          <cell r="H140">
            <v>0</v>
          </cell>
          <cell r="J140">
            <v>17496.330000000002</v>
          </cell>
          <cell r="K140" t="str">
            <v>D</v>
          </cell>
          <cell r="L140">
            <v>-17496.330000000002</v>
          </cell>
        </row>
        <row r="141">
          <cell r="A141">
            <v>2531001</v>
          </cell>
          <cell r="B141" t="str">
            <v>WIP-P'LINES-Materials</v>
          </cell>
          <cell r="C141" t="str">
            <v>B</v>
          </cell>
          <cell r="D141">
            <v>127569.46</v>
          </cell>
          <cell r="E141" t="str">
            <v>D</v>
          </cell>
          <cell r="H141">
            <v>0</v>
          </cell>
          <cell r="J141">
            <v>127569.46</v>
          </cell>
          <cell r="K141" t="str">
            <v>D</v>
          </cell>
          <cell r="L141">
            <v>-127569.46</v>
          </cell>
        </row>
        <row r="142">
          <cell r="A142">
            <v>2531501</v>
          </cell>
          <cell r="B142" t="str">
            <v>WIP-P'LINES-Overhead</v>
          </cell>
          <cell r="C142" t="str">
            <v>B</v>
          </cell>
          <cell r="D142">
            <v>136679.17000000001</v>
          </cell>
          <cell r="E142" t="str">
            <v>D</v>
          </cell>
          <cell r="H142">
            <v>0</v>
          </cell>
          <cell r="J142">
            <v>136679.17000000001</v>
          </cell>
          <cell r="K142" t="str">
            <v>D</v>
          </cell>
          <cell r="L142">
            <v>-136679.17000000001</v>
          </cell>
        </row>
        <row r="143">
          <cell r="A143">
            <v>2531701</v>
          </cell>
          <cell r="B143" t="str">
            <v>WIP - Pipelines - Proj Design</v>
          </cell>
          <cell r="C143" t="str">
            <v>B</v>
          </cell>
          <cell r="D143">
            <v>40487.760000000002</v>
          </cell>
          <cell r="E143" t="str">
            <v>D</v>
          </cell>
          <cell r="H143">
            <v>0</v>
          </cell>
          <cell r="J143">
            <v>40487.760000000002</v>
          </cell>
          <cell r="K143" t="str">
            <v>D</v>
          </cell>
          <cell r="L143">
            <v>-40487.760000000002</v>
          </cell>
        </row>
        <row r="144">
          <cell r="A144">
            <v>2532001</v>
          </cell>
          <cell r="B144" t="str">
            <v>WIP-P'LINES-Transportation</v>
          </cell>
          <cell r="C144" t="str">
            <v>B</v>
          </cell>
          <cell r="D144">
            <v>29324.29</v>
          </cell>
          <cell r="E144" t="str">
            <v>D</v>
          </cell>
          <cell r="H144">
            <v>0</v>
          </cell>
          <cell r="J144">
            <v>29324.29</v>
          </cell>
          <cell r="K144" t="str">
            <v>D</v>
          </cell>
          <cell r="L144">
            <v>-29324.29</v>
          </cell>
        </row>
        <row r="145">
          <cell r="A145">
            <v>2532501</v>
          </cell>
          <cell r="B145" t="str">
            <v>WIP-P'LINES-Local Services</v>
          </cell>
          <cell r="C145" t="str">
            <v>B</v>
          </cell>
          <cell r="D145">
            <v>2447.5300000000002</v>
          </cell>
          <cell r="E145" t="str">
            <v>D</v>
          </cell>
          <cell r="H145">
            <v>0</v>
          </cell>
          <cell r="J145">
            <v>2447.5300000000002</v>
          </cell>
          <cell r="K145" t="str">
            <v>D</v>
          </cell>
          <cell r="L145">
            <v>-2447.5300000000002</v>
          </cell>
        </row>
        <row r="146">
          <cell r="A146">
            <v>2536001</v>
          </cell>
          <cell r="B146" t="str">
            <v>WIP-P'LINES-Company labor</v>
          </cell>
          <cell r="C146" t="str">
            <v>B</v>
          </cell>
          <cell r="D146">
            <v>90488.17</v>
          </cell>
          <cell r="E146" t="str">
            <v>D</v>
          </cell>
          <cell r="H146">
            <v>0</v>
          </cell>
          <cell r="J146">
            <v>90488.17</v>
          </cell>
          <cell r="K146" t="str">
            <v>D</v>
          </cell>
          <cell r="L146">
            <v>-90488.17</v>
          </cell>
        </row>
        <row r="147">
          <cell r="A147">
            <v>2536201</v>
          </cell>
          <cell r="B147" t="str">
            <v>WIP-P'LINES-Contract Labor</v>
          </cell>
          <cell r="C147" t="str">
            <v>B</v>
          </cell>
          <cell r="D147">
            <v>227305.69</v>
          </cell>
          <cell r="E147" t="str">
            <v>D</v>
          </cell>
          <cell r="H147">
            <v>0</v>
          </cell>
          <cell r="J147">
            <v>227305.69</v>
          </cell>
          <cell r="K147" t="str">
            <v>D</v>
          </cell>
          <cell r="L147">
            <v>-227305.69</v>
          </cell>
        </row>
        <row r="148">
          <cell r="A148">
            <v>2541001</v>
          </cell>
          <cell r="B148" t="str">
            <v>WIP-GATHSYS-Materials</v>
          </cell>
          <cell r="C148" t="str">
            <v>B</v>
          </cell>
          <cell r="D148">
            <v>488981.24</v>
          </cell>
          <cell r="E148" t="str">
            <v>D</v>
          </cell>
          <cell r="F148">
            <v>26727.37</v>
          </cell>
          <cell r="H148">
            <v>26727.37</v>
          </cell>
          <cell r="I148" t="str">
            <v>D</v>
          </cell>
          <cell r="J148">
            <v>515708.61</v>
          </cell>
          <cell r="K148" t="str">
            <v>D</v>
          </cell>
          <cell r="L148">
            <v>-515708.61</v>
          </cell>
        </row>
        <row r="149">
          <cell r="A149">
            <v>2541501</v>
          </cell>
          <cell r="B149" t="str">
            <v>WIP-GATHSYS-Overhead</v>
          </cell>
          <cell r="C149" t="str">
            <v>B</v>
          </cell>
          <cell r="D149">
            <v>143405.5</v>
          </cell>
          <cell r="E149" t="str">
            <v>D</v>
          </cell>
          <cell r="H149">
            <v>0</v>
          </cell>
          <cell r="J149">
            <v>143405.5</v>
          </cell>
          <cell r="K149" t="str">
            <v>D</v>
          </cell>
          <cell r="L149">
            <v>-143405.5</v>
          </cell>
        </row>
        <row r="150">
          <cell r="A150">
            <v>2541701</v>
          </cell>
          <cell r="B150" t="str">
            <v>WIP - Gathsys - Proj Design</v>
          </cell>
          <cell r="C150" t="str">
            <v>B</v>
          </cell>
          <cell r="D150">
            <v>43464.22</v>
          </cell>
          <cell r="E150" t="str">
            <v>D</v>
          </cell>
          <cell r="F150">
            <v>52232.94</v>
          </cell>
          <cell r="H150">
            <v>52232.94</v>
          </cell>
          <cell r="I150" t="str">
            <v>D</v>
          </cell>
          <cell r="J150">
            <v>95697.16</v>
          </cell>
          <cell r="K150" t="str">
            <v>D</v>
          </cell>
          <cell r="L150">
            <v>-95697.16</v>
          </cell>
        </row>
        <row r="151">
          <cell r="A151">
            <v>2542001</v>
          </cell>
          <cell r="B151" t="str">
            <v>WIP-GATHSYS-Transportation</v>
          </cell>
          <cell r="C151" t="str">
            <v>B</v>
          </cell>
          <cell r="D151">
            <v>19243.169999999998</v>
          </cell>
          <cell r="E151" t="str">
            <v>D</v>
          </cell>
          <cell r="H151">
            <v>0</v>
          </cell>
          <cell r="J151">
            <v>19243.169999999998</v>
          </cell>
          <cell r="K151" t="str">
            <v>D</v>
          </cell>
          <cell r="L151">
            <v>-19243.169999999998</v>
          </cell>
        </row>
        <row r="152">
          <cell r="A152">
            <v>2542501</v>
          </cell>
          <cell r="B152" t="str">
            <v>WIP-GATHSYS-Local Services</v>
          </cell>
          <cell r="C152" t="str">
            <v>B</v>
          </cell>
          <cell r="D152">
            <v>296767.95</v>
          </cell>
          <cell r="E152" t="str">
            <v>D</v>
          </cell>
          <cell r="F152">
            <v>31938.63</v>
          </cell>
          <cell r="H152">
            <v>31938.63</v>
          </cell>
          <cell r="I152" t="str">
            <v>D</v>
          </cell>
          <cell r="J152">
            <v>328706.58</v>
          </cell>
          <cell r="K152" t="str">
            <v>D</v>
          </cell>
          <cell r="L152">
            <v>-328706.58</v>
          </cell>
        </row>
        <row r="153">
          <cell r="A153">
            <v>2546001</v>
          </cell>
          <cell r="B153" t="str">
            <v>WIP-GATHSYS-Company labor</v>
          </cell>
          <cell r="C153" t="str">
            <v>B</v>
          </cell>
          <cell r="D153">
            <v>37631.120000000003</v>
          </cell>
          <cell r="E153" t="str">
            <v>D</v>
          </cell>
          <cell r="H153">
            <v>0</v>
          </cell>
          <cell r="J153">
            <v>37631.120000000003</v>
          </cell>
          <cell r="K153" t="str">
            <v>D</v>
          </cell>
          <cell r="L153">
            <v>-37631.120000000003</v>
          </cell>
        </row>
        <row r="154">
          <cell r="A154">
            <v>2546201</v>
          </cell>
          <cell r="B154" t="str">
            <v>WIP-GATHSYS-Contract Labor</v>
          </cell>
          <cell r="C154" t="str">
            <v>B</v>
          </cell>
          <cell r="D154">
            <v>112913.8</v>
          </cell>
          <cell r="E154" t="str">
            <v>D</v>
          </cell>
          <cell r="H154">
            <v>0</v>
          </cell>
          <cell r="J154">
            <v>112913.8</v>
          </cell>
          <cell r="K154" t="str">
            <v>D</v>
          </cell>
          <cell r="L154">
            <v>-112913.8</v>
          </cell>
        </row>
        <row r="155">
          <cell r="A155">
            <v>2551001</v>
          </cell>
          <cell r="B155" t="str">
            <v>WIP-P&amp;E-Materials</v>
          </cell>
          <cell r="C155" t="str">
            <v>B</v>
          </cell>
          <cell r="D155">
            <v>629880.43999999994</v>
          </cell>
          <cell r="E155" t="str">
            <v>D</v>
          </cell>
          <cell r="F155">
            <v>273169.53999999998</v>
          </cell>
          <cell r="G155">
            <v>195317.45</v>
          </cell>
          <cell r="H155">
            <v>77852.09</v>
          </cell>
          <cell r="I155" t="str">
            <v>D</v>
          </cell>
          <cell r="J155">
            <v>707732.53</v>
          </cell>
          <cell r="K155" t="str">
            <v>D</v>
          </cell>
          <cell r="L155">
            <v>-707732.53</v>
          </cell>
        </row>
        <row r="156">
          <cell r="A156">
            <v>2551501</v>
          </cell>
          <cell r="B156" t="str">
            <v>WIP-P&amp;E-Overhead</v>
          </cell>
          <cell r="C156" t="str">
            <v>B</v>
          </cell>
          <cell r="D156">
            <v>316452.2</v>
          </cell>
          <cell r="E156" t="str">
            <v>D</v>
          </cell>
          <cell r="F156">
            <v>88848.59</v>
          </cell>
          <cell r="H156">
            <v>88848.59</v>
          </cell>
          <cell r="I156" t="str">
            <v>D</v>
          </cell>
          <cell r="J156">
            <v>405300.79</v>
          </cell>
          <cell r="K156" t="str">
            <v>D</v>
          </cell>
          <cell r="L156">
            <v>-405300.79</v>
          </cell>
        </row>
        <row r="157">
          <cell r="A157">
            <v>2551701</v>
          </cell>
          <cell r="B157" t="str">
            <v>WIP - P&amp;E - Proj Design</v>
          </cell>
          <cell r="C157" t="str">
            <v>B</v>
          </cell>
          <cell r="D157">
            <v>63674.879999999997</v>
          </cell>
          <cell r="E157" t="str">
            <v>D</v>
          </cell>
          <cell r="H157">
            <v>0</v>
          </cell>
          <cell r="J157">
            <v>63674.879999999997</v>
          </cell>
          <cell r="K157" t="str">
            <v>D</v>
          </cell>
          <cell r="L157">
            <v>-63674.879999999997</v>
          </cell>
        </row>
        <row r="158">
          <cell r="A158">
            <v>2552001</v>
          </cell>
          <cell r="B158" t="str">
            <v>WIP-P&amp;E-Transportation</v>
          </cell>
          <cell r="C158" t="str">
            <v>B</v>
          </cell>
          <cell r="D158">
            <v>47502.21</v>
          </cell>
          <cell r="E158" t="str">
            <v>D</v>
          </cell>
          <cell r="F158">
            <v>19404.37</v>
          </cell>
          <cell r="H158">
            <v>19404.37</v>
          </cell>
          <cell r="I158" t="str">
            <v>D</v>
          </cell>
          <cell r="J158">
            <v>66906.58</v>
          </cell>
          <cell r="K158" t="str">
            <v>D</v>
          </cell>
          <cell r="L158">
            <v>-66906.58</v>
          </cell>
        </row>
        <row r="159">
          <cell r="A159">
            <v>2552501</v>
          </cell>
          <cell r="B159" t="str">
            <v>WIP-P&amp;E-Local Services</v>
          </cell>
          <cell r="C159" t="str">
            <v>B</v>
          </cell>
          <cell r="D159">
            <v>30496.51</v>
          </cell>
          <cell r="E159" t="str">
            <v>D</v>
          </cell>
          <cell r="F159">
            <v>5705.22</v>
          </cell>
          <cell r="H159">
            <v>5705.22</v>
          </cell>
          <cell r="I159" t="str">
            <v>D</v>
          </cell>
          <cell r="J159">
            <v>36201.730000000003</v>
          </cell>
          <cell r="K159" t="str">
            <v>D</v>
          </cell>
          <cell r="L159">
            <v>-36201.730000000003</v>
          </cell>
        </row>
        <row r="160">
          <cell r="A160">
            <v>2556001</v>
          </cell>
          <cell r="B160" t="str">
            <v>WIP-P&amp;E-Company labor</v>
          </cell>
          <cell r="C160" t="str">
            <v>B</v>
          </cell>
          <cell r="D160">
            <v>130462.26</v>
          </cell>
          <cell r="E160" t="str">
            <v>D</v>
          </cell>
          <cell r="F160">
            <v>28252.48</v>
          </cell>
          <cell r="H160">
            <v>28252.48</v>
          </cell>
          <cell r="I160" t="str">
            <v>D</v>
          </cell>
          <cell r="J160">
            <v>158714.74</v>
          </cell>
          <cell r="K160" t="str">
            <v>D</v>
          </cell>
          <cell r="L160">
            <v>-158714.74</v>
          </cell>
        </row>
        <row r="161">
          <cell r="A161">
            <v>2556201</v>
          </cell>
          <cell r="B161" t="str">
            <v>WIP-P&amp;E-Contract Labor</v>
          </cell>
          <cell r="C161" t="str">
            <v>B</v>
          </cell>
          <cell r="D161">
            <v>473254.96</v>
          </cell>
          <cell r="E161" t="str">
            <v>D</v>
          </cell>
          <cell r="F161">
            <v>53627.09</v>
          </cell>
          <cell r="H161">
            <v>53627.09</v>
          </cell>
          <cell r="I161" t="str">
            <v>D</v>
          </cell>
          <cell r="J161">
            <v>526882.05000000005</v>
          </cell>
          <cell r="K161" t="str">
            <v>D</v>
          </cell>
          <cell r="L161">
            <v>-526882.05000000005</v>
          </cell>
        </row>
        <row r="162">
          <cell r="A162">
            <v>2601001</v>
          </cell>
          <cell r="B162" t="str">
            <v>Sales FCP Offset</v>
          </cell>
          <cell r="C162" t="str">
            <v>B</v>
          </cell>
          <cell r="D162">
            <v>2504261.65</v>
          </cell>
          <cell r="E162" t="str">
            <v>C</v>
          </cell>
          <cell r="H162">
            <v>0</v>
          </cell>
          <cell r="J162">
            <v>2504261.65</v>
          </cell>
          <cell r="K162" t="str">
            <v>C</v>
          </cell>
          <cell r="L162">
            <v>2504261.65</v>
          </cell>
        </row>
        <row r="163">
          <cell r="A163">
            <v>2602001</v>
          </cell>
          <cell r="B163" t="str">
            <v>Transportation FCP Offset</v>
          </cell>
          <cell r="C163" t="str">
            <v>B</v>
          </cell>
          <cell r="D163">
            <v>231326.03</v>
          </cell>
          <cell r="E163" t="str">
            <v>D</v>
          </cell>
          <cell r="H163">
            <v>0</v>
          </cell>
          <cell r="J163">
            <v>231326.03</v>
          </cell>
          <cell r="K163" t="str">
            <v>D</v>
          </cell>
          <cell r="L163">
            <v>-231326.03</v>
          </cell>
        </row>
        <row r="164">
          <cell r="A164">
            <v>2603001</v>
          </cell>
          <cell r="B164" t="str">
            <v>Marketing FCP Offset</v>
          </cell>
          <cell r="C164" t="str">
            <v>B</v>
          </cell>
          <cell r="D164">
            <v>40509.24</v>
          </cell>
          <cell r="E164" t="str">
            <v>D</v>
          </cell>
          <cell r="H164">
            <v>0</v>
          </cell>
          <cell r="J164">
            <v>40509.24</v>
          </cell>
          <cell r="K164" t="str">
            <v>D</v>
          </cell>
          <cell r="L164">
            <v>-40509.24</v>
          </cell>
        </row>
        <row r="165">
          <cell r="A165">
            <v>2604001</v>
          </cell>
          <cell r="B165" t="str">
            <v>Operating expense FCP Offset</v>
          </cell>
          <cell r="C165" t="str">
            <v>B</v>
          </cell>
          <cell r="D165">
            <v>1213721.71</v>
          </cell>
          <cell r="E165" t="str">
            <v>D</v>
          </cell>
          <cell r="H165">
            <v>0</v>
          </cell>
          <cell r="J165">
            <v>1213721.71</v>
          </cell>
          <cell r="K165" t="str">
            <v>D</v>
          </cell>
          <cell r="L165">
            <v>-1213721.71</v>
          </cell>
        </row>
        <row r="166">
          <cell r="A166">
            <v>2701001</v>
          </cell>
          <cell r="B166" t="str">
            <v>Accumulated Depletion</v>
          </cell>
          <cell r="C166" t="str">
            <v>B</v>
          </cell>
          <cell r="D166">
            <v>146511.35999999999</v>
          </cell>
          <cell r="E166" t="str">
            <v>C</v>
          </cell>
          <cell r="G166">
            <v>224299.59</v>
          </cell>
          <cell r="H166">
            <v>224299.59</v>
          </cell>
          <cell r="I166" t="str">
            <v>C</v>
          </cell>
          <cell r="J166">
            <v>370810.95</v>
          </cell>
          <cell r="K166" t="str">
            <v>C</v>
          </cell>
          <cell r="L166">
            <v>370810.95</v>
          </cell>
        </row>
        <row r="167">
          <cell r="A167">
            <v>2705000</v>
          </cell>
          <cell r="B167" t="str">
            <v>Accum. Deprec.-CORPA 1997</v>
          </cell>
          <cell r="C167" t="str">
            <v>B</v>
          </cell>
          <cell r="D167">
            <v>190950</v>
          </cell>
          <cell r="E167" t="str">
            <v>C</v>
          </cell>
          <cell r="H167">
            <v>0</v>
          </cell>
          <cell r="J167">
            <v>190950</v>
          </cell>
          <cell r="K167" t="str">
            <v>C</v>
          </cell>
          <cell r="L167">
            <v>190950</v>
          </cell>
        </row>
        <row r="168">
          <cell r="A168">
            <v>2705001</v>
          </cell>
          <cell r="B168" t="str">
            <v>Accumulated Depreciation-CORP</v>
          </cell>
          <cell r="C168" t="str">
            <v>A B</v>
          </cell>
          <cell r="D168">
            <v>1184964.8700000001</v>
          </cell>
          <cell r="E168" t="str">
            <v>C</v>
          </cell>
          <cell r="G168">
            <v>197816.07</v>
          </cell>
          <cell r="H168">
            <v>197816.07</v>
          </cell>
          <cell r="I168" t="str">
            <v>C</v>
          </cell>
          <cell r="J168">
            <v>1382780.94</v>
          </cell>
          <cell r="K168" t="str">
            <v>C</v>
          </cell>
          <cell r="L168">
            <v>1382780.94</v>
          </cell>
        </row>
        <row r="169">
          <cell r="A169" t="str">
            <v>300A&amp;B01</v>
          </cell>
          <cell r="B169" t="str">
            <v>A&amp;B</v>
          </cell>
          <cell r="C169" t="str">
            <v>C</v>
          </cell>
          <cell r="D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A170" t="str">
            <v>300AAC01</v>
          </cell>
          <cell r="B170" t="str">
            <v>Aktau Auto Center</v>
          </cell>
          <cell r="C170" t="str">
            <v>C</v>
          </cell>
          <cell r="D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A171" t="str">
            <v>300ABB01</v>
          </cell>
          <cell r="B171" t="str">
            <v>ABB Vetco Gray</v>
          </cell>
          <cell r="C171" t="str">
            <v>C</v>
          </cell>
          <cell r="D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A172" t="str">
            <v>300ABC01</v>
          </cell>
          <cell r="B172" t="str">
            <v>A&amp;B Commerce</v>
          </cell>
          <cell r="C172" t="str">
            <v>C</v>
          </cell>
          <cell r="D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A173" t="str">
            <v>300ABU01</v>
          </cell>
          <cell r="B173" t="str">
            <v>Abuov</v>
          </cell>
          <cell r="C173" t="str">
            <v>C</v>
          </cell>
          <cell r="D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A174" t="str">
            <v>300ACC01</v>
          </cell>
          <cell r="B174" t="str">
            <v>ACCEPT</v>
          </cell>
          <cell r="C174" t="str">
            <v>C</v>
          </cell>
          <cell r="D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A175" t="str">
            <v>300ACE01</v>
          </cell>
          <cell r="B175" t="str">
            <v>ACE-Intl Agents</v>
          </cell>
          <cell r="C175" t="str">
            <v>C</v>
          </cell>
          <cell r="D175">
            <v>0</v>
          </cell>
          <cell r="G175">
            <v>4225</v>
          </cell>
          <cell r="H175">
            <v>4225</v>
          </cell>
          <cell r="I175" t="str">
            <v>C</v>
          </cell>
          <cell r="J175">
            <v>4225</v>
          </cell>
          <cell r="K175" t="str">
            <v>C</v>
          </cell>
          <cell r="L175">
            <v>4225</v>
          </cell>
        </row>
        <row r="176">
          <cell r="A176" t="str">
            <v>300ADV01</v>
          </cell>
          <cell r="B176" t="str">
            <v>Advance International Transpor</v>
          </cell>
          <cell r="C176" t="str">
            <v>C</v>
          </cell>
          <cell r="D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A177" t="str">
            <v>300AGP01</v>
          </cell>
          <cell r="B177" t="str">
            <v>AGP1</v>
          </cell>
          <cell r="C177" t="str">
            <v>C</v>
          </cell>
          <cell r="D177" t="str">
            <v>176.37C</v>
          </cell>
          <cell r="F177">
            <v>176.37</v>
          </cell>
          <cell r="H177" t="str">
            <v>176.37D</v>
          </cell>
          <cell r="J177">
            <v>0</v>
          </cell>
          <cell r="L177">
            <v>0</v>
          </cell>
        </row>
        <row r="178">
          <cell r="A178" t="str">
            <v>300AIB01</v>
          </cell>
          <cell r="B178" t="str">
            <v>AIB</v>
          </cell>
          <cell r="C178" t="str">
            <v>C</v>
          </cell>
          <cell r="D178">
            <v>2222.46</v>
          </cell>
          <cell r="E178" t="str">
            <v>C</v>
          </cell>
          <cell r="F178">
            <v>2222.46</v>
          </cell>
          <cell r="H178">
            <v>2222.46</v>
          </cell>
          <cell r="I178" t="str">
            <v>D</v>
          </cell>
          <cell r="J178">
            <v>0</v>
          </cell>
          <cell r="L178">
            <v>0</v>
          </cell>
        </row>
        <row r="179">
          <cell r="A179" t="str">
            <v>300AIL01</v>
          </cell>
          <cell r="B179" t="str">
            <v>AILAK</v>
          </cell>
          <cell r="C179" t="str">
            <v>C</v>
          </cell>
          <cell r="D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A180" t="str">
            <v>300AIN01</v>
          </cell>
          <cell r="B180" t="str">
            <v>AINA</v>
          </cell>
          <cell r="C180" t="str">
            <v>C</v>
          </cell>
          <cell r="D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A181" t="str">
            <v>300AIS01</v>
          </cell>
          <cell r="B181" t="str">
            <v>Aishuakuly School</v>
          </cell>
          <cell r="C181" t="str">
            <v>C</v>
          </cell>
          <cell r="D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A182" t="str">
            <v>300AJI01</v>
          </cell>
          <cell r="B182" t="str">
            <v>Ajigaliev</v>
          </cell>
          <cell r="C182" t="str">
            <v>C</v>
          </cell>
          <cell r="D182">
            <v>1173.3</v>
          </cell>
          <cell r="E182" t="str">
            <v>C</v>
          </cell>
          <cell r="F182">
            <v>1173.3</v>
          </cell>
          <cell r="H182">
            <v>1173.3</v>
          </cell>
          <cell r="I182" t="str">
            <v>D</v>
          </cell>
          <cell r="J182">
            <v>0</v>
          </cell>
          <cell r="L182">
            <v>0</v>
          </cell>
        </row>
        <row r="183">
          <cell r="A183" t="str">
            <v>300AKB01</v>
          </cell>
          <cell r="B183" t="str">
            <v>Akbobek</v>
          </cell>
          <cell r="C183" t="str">
            <v>C</v>
          </cell>
          <cell r="D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A184" t="str">
            <v>300AKK01</v>
          </cell>
          <cell r="B184" t="str">
            <v>Akku</v>
          </cell>
          <cell r="C184" t="str">
            <v>C</v>
          </cell>
          <cell r="D184">
            <v>0</v>
          </cell>
          <cell r="G184">
            <v>138.65</v>
          </cell>
          <cell r="H184" t="str">
            <v>138.65C</v>
          </cell>
          <cell r="J184">
            <v>138.65</v>
          </cell>
          <cell r="K184" t="str">
            <v>C</v>
          </cell>
          <cell r="L184">
            <v>138.65</v>
          </cell>
        </row>
        <row r="185">
          <cell r="A185" t="str">
            <v>300AKM02</v>
          </cell>
          <cell r="B185" t="str">
            <v>Akma Oil</v>
          </cell>
          <cell r="C185" t="str">
            <v>C</v>
          </cell>
          <cell r="D185">
            <v>0</v>
          </cell>
          <cell r="H185">
            <v>0</v>
          </cell>
          <cell r="J185">
            <v>0</v>
          </cell>
          <cell r="L185">
            <v>0</v>
          </cell>
        </row>
        <row r="186">
          <cell r="A186" t="str">
            <v>300AKM03</v>
          </cell>
          <cell r="B186" t="str">
            <v>Akmo - 88</v>
          </cell>
          <cell r="C186" t="str">
            <v>C</v>
          </cell>
          <cell r="D186">
            <v>0</v>
          </cell>
          <cell r="H186">
            <v>0</v>
          </cell>
          <cell r="J186">
            <v>0</v>
          </cell>
          <cell r="L186">
            <v>0</v>
          </cell>
        </row>
        <row r="187">
          <cell r="A187" t="str">
            <v>300AKT01</v>
          </cell>
          <cell r="B187" t="str">
            <v>Aktau Gaz</v>
          </cell>
          <cell r="C187" t="str">
            <v>C</v>
          </cell>
          <cell r="D187">
            <v>0</v>
          </cell>
          <cell r="H187">
            <v>0</v>
          </cell>
          <cell r="J187">
            <v>0</v>
          </cell>
          <cell r="L187">
            <v>0</v>
          </cell>
        </row>
        <row r="188">
          <cell r="A188" t="str">
            <v>300AKT02</v>
          </cell>
          <cell r="B188" t="str">
            <v>Aktau Adau Service</v>
          </cell>
          <cell r="C188" t="str">
            <v>C</v>
          </cell>
          <cell r="D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A189" t="str">
            <v>300ALI01</v>
          </cell>
          <cell r="B189" t="str">
            <v>Alimov</v>
          </cell>
          <cell r="C189" t="str">
            <v>C</v>
          </cell>
          <cell r="D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A190" t="str">
            <v>300ALM01</v>
          </cell>
          <cell r="B190" t="str">
            <v>Alma TV</v>
          </cell>
          <cell r="C190" t="str">
            <v>C</v>
          </cell>
          <cell r="D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A191" t="str">
            <v>300ALP01</v>
          </cell>
          <cell r="B191" t="str">
            <v>ALPHA PRO</v>
          </cell>
          <cell r="C191" t="str">
            <v>C</v>
          </cell>
          <cell r="D191">
            <v>0</v>
          </cell>
          <cell r="G191">
            <v>266.22000000000003</v>
          </cell>
          <cell r="H191" t="str">
            <v>266.22C</v>
          </cell>
          <cell r="J191">
            <v>266.22000000000003</v>
          </cell>
          <cell r="K191" t="str">
            <v>C</v>
          </cell>
          <cell r="L191">
            <v>266.22000000000003</v>
          </cell>
        </row>
        <row r="192">
          <cell r="A192" t="str">
            <v>300ALT01</v>
          </cell>
          <cell r="B192" t="str">
            <v>ALTEL</v>
          </cell>
          <cell r="C192" t="str">
            <v>C</v>
          </cell>
          <cell r="D192" t="str">
            <v>130.22C</v>
          </cell>
          <cell r="F192">
            <v>130.22</v>
          </cell>
          <cell r="G192">
            <v>246.52</v>
          </cell>
          <cell r="H192" t="str">
            <v>116.30C</v>
          </cell>
          <cell r="J192">
            <v>246.52</v>
          </cell>
          <cell r="K192" t="str">
            <v>C</v>
          </cell>
          <cell r="L192">
            <v>246.52</v>
          </cell>
        </row>
        <row r="193">
          <cell r="A193" t="str">
            <v>300AMA01</v>
          </cell>
          <cell r="B193" t="str">
            <v>Amandyk-Ss</v>
          </cell>
          <cell r="C193" t="str">
            <v>C</v>
          </cell>
          <cell r="D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A194" t="str">
            <v>300AME01</v>
          </cell>
          <cell r="B194" t="str">
            <v>Ameron International</v>
          </cell>
          <cell r="C194" t="str">
            <v>C</v>
          </cell>
          <cell r="D194">
            <v>34245.769999999997</v>
          </cell>
          <cell r="E194" t="str">
            <v>C</v>
          </cell>
          <cell r="F194">
            <v>34245.269999999997</v>
          </cell>
          <cell r="H194">
            <v>34245.269999999997</v>
          </cell>
          <cell r="I194" t="str">
            <v>D</v>
          </cell>
          <cell r="J194">
            <v>0.5</v>
          </cell>
          <cell r="K194" t="str">
            <v>C</v>
          </cell>
          <cell r="L194">
            <v>0.5</v>
          </cell>
        </row>
        <row r="195">
          <cell r="A195" t="str">
            <v>300ANG01</v>
          </cell>
          <cell r="B195" t="str">
            <v>Anglo-Caspian Serv</v>
          </cell>
          <cell r="C195" t="str">
            <v>C</v>
          </cell>
          <cell r="D195">
            <v>6900</v>
          </cell>
          <cell r="E195" t="str">
            <v>C</v>
          </cell>
          <cell r="F195">
            <v>6900</v>
          </cell>
          <cell r="H195">
            <v>6900</v>
          </cell>
          <cell r="I195" t="str">
            <v>D</v>
          </cell>
          <cell r="J195">
            <v>0</v>
          </cell>
          <cell r="L195">
            <v>0</v>
          </cell>
        </row>
        <row r="196">
          <cell r="A196" t="str">
            <v>300ANK01</v>
          </cell>
          <cell r="B196" t="str">
            <v>Ankara Hotel (Ait)</v>
          </cell>
          <cell r="C196" t="str">
            <v>C</v>
          </cell>
          <cell r="D196">
            <v>0</v>
          </cell>
          <cell r="G196">
            <v>3130.01</v>
          </cell>
          <cell r="H196">
            <v>3130.01</v>
          </cell>
          <cell r="I196" t="str">
            <v>C</v>
          </cell>
          <cell r="J196">
            <v>3130.01</v>
          </cell>
          <cell r="K196" t="str">
            <v>C</v>
          </cell>
          <cell r="L196">
            <v>3130.01</v>
          </cell>
        </row>
        <row r="197">
          <cell r="A197" t="str">
            <v>300ARC01</v>
          </cell>
          <cell r="B197" t="str">
            <v>Arctic/Plains Const</v>
          </cell>
          <cell r="C197" t="str">
            <v>C</v>
          </cell>
          <cell r="D197">
            <v>11160</v>
          </cell>
          <cell r="E197" t="str">
            <v>C</v>
          </cell>
          <cell r="F197">
            <v>11160</v>
          </cell>
          <cell r="G197">
            <v>21600</v>
          </cell>
          <cell r="H197">
            <v>10440</v>
          </cell>
          <cell r="I197" t="str">
            <v>C</v>
          </cell>
          <cell r="J197">
            <v>21600</v>
          </cell>
          <cell r="K197" t="str">
            <v>C</v>
          </cell>
          <cell r="L197">
            <v>21600</v>
          </cell>
        </row>
        <row r="198">
          <cell r="A198" t="str">
            <v>300ARM01</v>
          </cell>
          <cell r="B198" t="str">
            <v>Arman JV</v>
          </cell>
          <cell r="C198" t="str">
            <v>C</v>
          </cell>
          <cell r="D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A199" t="str">
            <v>300ARS01</v>
          </cell>
          <cell r="B199" t="str">
            <v>ARS</v>
          </cell>
          <cell r="C199" t="str">
            <v>C</v>
          </cell>
          <cell r="D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A200" t="str">
            <v>300ART01</v>
          </cell>
          <cell r="B200" t="str">
            <v>Arti Sugar</v>
          </cell>
          <cell r="C200" t="str">
            <v>C</v>
          </cell>
          <cell r="D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A201" t="str">
            <v>300ARV01</v>
          </cell>
          <cell r="B201" t="str">
            <v>ARVES</v>
          </cell>
          <cell r="C201" t="str">
            <v>C</v>
          </cell>
          <cell r="D201">
            <v>0</v>
          </cell>
          <cell r="G201">
            <v>1078.98</v>
          </cell>
          <cell r="H201">
            <v>1078.98</v>
          </cell>
          <cell r="I201" t="str">
            <v>C</v>
          </cell>
          <cell r="J201">
            <v>1078.98</v>
          </cell>
          <cell r="K201" t="str">
            <v>C</v>
          </cell>
          <cell r="L201">
            <v>1078.98</v>
          </cell>
        </row>
        <row r="202">
          <cell r="A202" t="str">
            <v>300AST01</v>
          </cell>
          <cell r="B202" t="str">
            <v>Astros</v>
          </cell>
          <cell r="C202" t="str">
            <v>C</v>
          </cell>
          <cell r="D202">
            <v>0</v>
          </cell>
          <cell r="G202">
            <v>977.22</v>
          </cell>
          <cell r="H202" t="str">
            <v>977.22C</v>
          </cell>
          <cell r="J202">
            <v>977.22</v>
          </cell>
          <cell r="K202" t="str">
            <v>C</v>
          </cell>
          <cell r="L202">
            <v>977.22</v>
          </cell>
        </row>
        <row r="203">
          <cell r="A203" t="str">
            <v>300ATA01</v>
          </cell>
          <cell r="B203" t="str">
            <v>Atabai</v>
          </cell>
          <cell r="C203" t="str">
            <v>C</v>
          </cell>
          <cell r="D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A204" t="str">
            <v>300AUE01</v>
          </cell>
          <cell r="B204" t="str">
            <v>AUES</v>
          </cell>
          <cell r="C204" t="str">
            <v>C</v>
          </cell>
          <cell r="D204" t="str">
            <v>325.25C</v>
          </cell>
          <cell r="F204">
            <v>325.25</v>
          </cell>
          <cell r="H204" t="str">
            <v>325.25D</v>
          </cell>
          <cell r="J204">
            <v>0</v>
          </cell>
          <cell r="L204">
            <v>0</v>
          </cell>
        </row>
        <row r="205">
          <cell r="A205" t="str">
            <v>300AVD01</v>
          </cell>
          <cell r="B205" t="str">
            <v>Avdievsky</v>
          </cell>
          <cell r="C205" t="str">
            <v>C</v>
          </cell>
          <cell r="D205">
            <v>0</v>
          </cell>
          <cell r="H205">
            <v>0</v>
          </cell>
          <cell r="J205">
            <v>0</v>
          </cell>
          <cell r="L205">
            <v>0</v>
          </cell>
        </row>
        <row r="206">
          <cell r="A206" t="str">
            <v>300AVR01</v>
          </cell>
          <cell r="B206" t="str">
            <v>Avramenco</v>
          </cell>
          <cell r="C206" t="str">
            <v>C</v>
          </cell>
          <cell r="D206">
            <v>9303.0400000000009</v>
          </cell>
          <cell r="E206" t="str">
            <v>C</v>
          </cell>
          <cell r="F206">
            <v>9767.8799999999992</v>
          </cell>
          <cell r="H206">
            <v>9767.8799999999992</v>
          </cell>
          <cell r="I206" t="str">
            <v>D</v>
          </cell>
          <cell r="J206">
            <v>464.84</v>
          </cell>
          <cell r="K206" t="str">
            <v>D</v>
          </cell>
          <cell r="L206">
            <v>-464.84</v>
          </cell>
        </row>
        <row r="207">
          <cell r="A207" t="str">
            <v>300AYA01</v>
          </cell>
          <cell r="B207" t="str">
            <v>AYAZ</v>
          </cell>
          <cell r="C207" t="str">
            <v>C</v>
          </cell>
          <cell r="D207">
            <v>3952.6</v>
          </cell>
          <cell r="E207" t="str">
            <v>C</v>
          </cell>
          <cell r="F207">
            <v>3952.6</v>
          </cell>
          <cell r="H207">
            <v>3952.6</v>
          </cell>
          <cell r="I207" t="str">
            <v>D</v>
          </cell>
          <cell r="J207">
            <v>0</v>
          </cell>
          <cell r="L207">
            <v>0</v>
          </cell>
        </row>
        <row r="208">
          <cell r="A208" t="str">
            <v>300AYA02</v>
          </cell>
          <cell r="B208" t="str">
            <v>AYAT</v>
          </cell>
          <cell r="C208" t="str">
            <v>C</v>
          </cell>
          <cell r="D208">
            <v>0</v>
          </cell>
          <cell r="H208">
            <v>0</v>
          </cell>
          <cell r="J208">
            <v>0</v>
          </cell>
          <cell r="L208">
            <v>0</v>
          </cell>
        </row>
        <row r="209">
          <cell r="A209" t="str">
            <v>300AZH01</v>
          </cell>
          <cell r="B209" t="str">
            <v>Azhigaliev</v>
          </cell>
          <cell r="C209" t="str">
            <v>C</v>
          </cell>
          <cell r="D209">
            <v>0</v>
          </cell>
          <cell r="H209">
            <v>0</v>
          </cell>
          <cell r="J209">
            <v>0</v>
          </cell>
          <cell r="L209">
            <v>0</v>
          </cell>
        </row>
        <row r="210">
          <cell r="A210" t="str">
            <v>300BAK01</v>
          </cell>
          <cell r="B210" t="str">
            <v>Bakyt</v>
          </cell>
          <cell r="C210" t="str">
            <v>C</v>
          </cell>
          <cell r="D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A211" t="str">
            <v>300BAK02</v>
          </cell>
          <cell r="B211" t="str">
            <v>Baker Hughes Solutions</v>
          </cell>
          <cell r="C211" t="str">
            <v>C</v>
          </cell>
          <cell r="D211">
            <v>167612.54999999999</v>
          </cell>
          <cell r="E211" t="str">
            <v>C</v>
          </cell>
          <cell r="F211">
            <v>473374.39</v>
          </cell>
          <cell r="G211">
            <v>1428574.58</v>
          </cell>
          <cell r="H211">
            <v>955200.19</v>
          </cell>
          <cell r="I211" t="str">
            <v>C</v>
          </cell>
          <cell r="J211">
            <v>1122812.74</v>
          </cell>
          <cell r="K211" t="str">
            <v>C</v>
          </cell>
          <cell r="L211">
            <v>1122812.74</v>
          </cell>
        </row>
        <row r="212">
          <cell r="A212" t="str">
            <v>300BAK03</v>
          </cell>
          <cell r="B212" t="str">
            <v>Baker Atlas</v>
          </cell>
          <cell r="C212" t="str">
            <v>C</v>
          </cell>
          <cell r="D212">
            <v>0</v>
          </cell>
          <cell r="H212">
            <v>0</v>
          </cell>
          <cell r="J212">
            <v>0</v>
          </cell>
          <cell r="L212">
            <v>0</v>
          </cell>
        </row>
        <row r="213">
          <cell r="A213" t="str">
            <v>300BAS01</v>
          </cell>
          <cell r="B213" t="str">
            <v>BAS</v>
          </cell>
          <cell r="C213" t="str">
            <v>C</v>
          </cell>
          <cell r="D213">
            <v>70123.28</v>
          </cell>
          <cell r="E213" t="str">
            <v>C</v>
          </cell>
          <cell r="F213">
            <v>90458.61</v>
          </cell>
          <cell r="G213">
            <v>94918.8</v>
          </cell>
          <cell r="H213">
            <v>4460.1899999999996</v>
          </cell>
          <cell r="I213" t="str">
            <v>C</v>
          </cell>
          <cell r="J213">
            <v>74583.47</v>
          </cell>
          <cell r="K213" t="str">
            <v>C</v>
          </cell>
          <cell r="L213">
            <v>74583.47</v>
          </cell>
        </row>
        <row r="214">
          <cell r="A214" t="str">
            <v>300BEK01</v>
          </cell>
          <cell r="B214" t="str">
            <v>Beka</v>
          </cell>
          <cell r="C214" t="str">
            <v>C</v>
          </cell>
          <cell r="D214">
            <v>0</v>
          </cell>
          <cell r="H214">
            <v>0</v>
          </cell>
          <cell r="J214">
            <v>0</v>
          </cell>
          <cell r="L214">
            <v>0</v>
          </cell>
        </row>
        <row r="215">
          <cell r="A215" t="str">
            <v>300BEN01</v>
          </cell>
          <cell r="B215" t="str">
            <v>Ben</v>
          </cell>
          <cell r="C215" t="str">
            <v>C</v>
          </cell>
          <cell r="D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A216" t="str">
            <v>300BEY01</v>
          </cell>
          <cell r="B216" t="str">
            <v>Beyneu Joldiery</v>
          </cell>
          <cell r="C216" t="str">
            <v>C</v>
          </cell>
          <cell r="D216">
            <v>131969.63</v>
          </cell>
          <cell r="E216" t="str">
            <v>C</v>
          </cell>
          <cell r="F216">
            <v>117698.3</v>
          </cell>
          <cell r="H216">
            <v>117698.3</v>
          </cell>
          <cell r="I216" t="str">
            <v>D</v>
          </cell>
          <cell r="J216">
            <v>14271.33</v>
          </cell>
          <cell r="K216" t="str">
            <v>C</v>
          </cell>
          <cell r="L216">
            <v>14271.33</v>
          </cell>
        </row>
        <row r="217">
          <cell r="A217" t="str">
            <v>300BIK01</v>
          </cell>
          <cell r="B217" t="str">
            <v>Biko</v>
          </cell>
          <cell r="C217" t="str">
            <v>C</v>
          </cell>
          <cell r="D217">
            <v>0</v>
          </cell>
          <cell r="H217">
            <v>0</v>
          </cell>
          <cell r="J217">
            <v>0</v>
          </cell>
          <cell r="L217">
            <v>0</v>
          </cell>
        </row>
        <row r="218">
          <cell r="A218" t="str">
            <v>300BOR01</v>
          </cell>
          <cell r="B218" t="str">
            <v>Borovik</v>
          </cell>
          <cell r="C218" t="str">
            <v>C</v>
          </cell>
          <cell r="D218">
            <v>0</v>
          </cell>
          <cell r="H218">
            <v>0</v>
          </cell>
          <cell r="J218">
            <v>0</v>
          </cell>
          <cell r="L218">
            <v>0</v>
          </cell>
        </row>
        <row r="219">
          <cell r="A219" t="str">
            <v>300BUR01</v>
          </cell>
          <cell r="B219" t="str">
            <v>BURGYSHI</v>
          </cell>
          <cell r="C219" t="str">
            <v>C</v>
          </cell>
          <cell r="D219">
            <v>0</v>
          </cell>
          <cell r="H219">
            <v>0</v>
          </cell>
          <cell r="J219">
            <v>0</v>
          </cell>
          <cell r="L219">
            <v>0</v>
          </cell>
        </row>
        <row r="220">
          <cell r="A220" t="str">
            <v>300CAN01</v>
          </cell>
          <cell r="B220" t="str">
            <v>Canam Services</v>
          </cell>
          <cell r="C220" t="str">
            <v>C</v>
          </cell>
          <cell r="D220" t="str">
            <v>59.71C</v>
          </cell>
          <cell r="F220">
            <v>1.51</v>
          </cell>
          <cell r="H220" t="str">
            <v>1.51D</v>
          </cell>
          <cell r="J220">
            <v>58.2</v>
          </cell>
          <cell r="K220" t="str">
            <v>C</v>
          </cell>
          <cell r="L220">
            <v>58.2</v>
          </cell>
        </row>
        <row r="221">
          <cell r="A221" t="str">
            <v>300CAS01</v>
          </cell>
          <cell r="B221" t="str">
            <v>Caspi Munai Gaz</v>
          </cell>
          <cell r="C221" t="str">
            <v>C</v>
          </cell>
          <cell r="D221" t="str">
            <v>911.72C</v>
          </cell>
          <cell r="F221">
            <v>23.14</v>
          </cell>
          <cell r="H221" t="str">
            <v>23.14D</v>
          </cell>
          <cell r="J221">
            <v>888.58</v>
          </cell>
          <cell r="K221" t="str">
            <v>C</v>
          </cell>
          <cell r="L221">
            <v>888.58</v>
          </cell>
        </row>
        <row r="222">
          <cell r="A222" t="str">
            <v>300CAS02</v>
          </cell>
          <cell r="B222" t="str">
            <v>Caspian Transport</v>
          </cell>
          <cell r="C222" t="str">
            <v>C</v>
          </cell>
          <cell r="D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A223" t="str">
            <v>300CAT01</v>
          </cell>
          <cell r="B223" t="str">
            <v>Catkaz</v>
          </cell>
          <cell r="C223" t="str">
            <v>C</v>
          </cell>
          <cell r="D223">
            <v>69940.34</v>
          </cell>
          <cell r="E223" t="str">
            <v>C</v>
          </cell>
          <cell r="F223">
            <v>25073.35</v>
          </cell>
          <cell r="G223">
            <v>88133.01</v>
          </cell>
          <cell r="H223">
            <v>63059.66</v>
          </cell>
          <cell r="I223" t="str">
            <v>C</v>
          </cell>
          <cell r="J223">
            <v>133000</v>
          </cell>
          <cell r="K223" t="str">
            <v>C</v>
          </cell>
          <cell r="L223">
            <v>133000</v>
          </cell>
        </row>
        <row r="224">
          <cell r="A224" t="str">
            <v>300CHA01</v>
          </cell>
          <cell r="B224" t="str">
            <v>Challenger Oil Services</v>
          </cell>
          <cell r="C224" t="str">
            <v>C</v>
          </cell>
          <cell r="D224">
            <v>1400023.61</v>
          </cell>
          <cell r="E224" t="str">
            <v>C</v>
          </cell>
          <cell r="F224">
            <v>1400023</v>
          </cell>
          <cell r="H224">
            <v>1400023</v>
          </cell>
          <cell r="I224" t="str">
            <v>D</v>
          </cell>
          <cell r="J224">
            <v>0.61</v>
          </cell>
          <cell r="K224" t="str">
            <v>C</v>
          </cell>
          <cell r="L224">
            <v>0.61</v>
          </cell>
        </row>
        <row r="225">
          <cell r="A225" t="str">
            <v>300CHA02</v>
          </cell>
          <cell r="B225" t="str">
            <v>Chaparral Resources Inc</v>
          </cell>
          <cell r="C225" t="str">
            <v>C</v>
          </cell>
          <cell r="D225">
            <v>0</v>
          </cell>
          <cell r="G225">
            <v>799082.99</v>
          </cell>
          <cell r="H225">
            <v>799082.99</v>
          </cell>
          <cell r="I225" t="str">
            <v>C</v>
          </cell>
          <cell r="J225">
            <v>799082.99</v>
          </cell>
          <cell r="K225" t="str">
            <v>C</v>
          </cell>
          <cell r="L225">
            <v>799082.99</v>
          </cell>
        </row>
        <row r="226">
          <cell r="A226" t="str">
            <v>300COM01</v>
          </cell>
          <cell r="B226" t="str">
            <v>Min Comms/Trans</v>
          </cell>
          <cell r="C226" t="str">
            <v>C</v>
          </cell>
          <cell r="D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A227" t="str">
            <v>300COM02</v>
          </cell>
          <cell r="B227" t="str">
            <v>Complex Systems</v>
          </cell>
          <cell r="C227" t="str">
            <v>C</v>
          </cell>
          <cell r="D227">
            <v>0</v>
          </cell>
          <cell r="H227">
            <v>0</v>
          </cell>
          <cell r="J227">
            <v>0</v>
          </cell>
          <cell r="L227">
            <v>0</v>
          </cell>
        </row>
        <row r="228">
          <cell r="A228" t="str">
            <v>300COM03</v>
          </cell>
          <cell r="B228" t="str">
            <v>Comfort</v>
          </cell>
          <cell r="C228" t="str">
            <v>C</v>
          </cell>
          <cell r="D228" t="str">
            <v>0.01D</v>
          </cell>
          <cell r="G228">
            <v>0.01</v>
          </cell>
          <cell r="H228" t="str">
            <v>0.01C</v>
          </cell>
          <cell r="J228">
            <v>0</v>
          </cell>
          <cell r="L228">
            <v>0</v>
          </cell>
        </row>
        <row r="229">
          <cell r="A229" t="str">
            <v>300CON01</v>
          </cell>
          <cell r="B229" t="str">
            <v>Continental Shiptores</v>
          </cell>
          <cell r="C229" t="str">
            <v>C</v>
          </cell>
          <cell r="D229">
            <v>400000</v>
          </cell>
          <cell r="E229" t="str">
            <v>C</v>
          </cell>
          <cell r="F229">
            <v>400000</v>
          </cell>
          <cell r="G229">
            <v>13517</v>
          </cell>
          <cell r="H229">
            <v>386483</v>
          </cell>
          <cell r="I229" t="str">
            <v>D</v>
          </cell>
          <cell r="J229">
            <v>13517</v>
          </cell>
          <cell r="K229" t="str">
            <v>C</v>
          </cell>
          <cell r="L229">
            <v>13517</v>
          </cell>
        </row>
        <row r="230">
          <cell r="A230" t="str">
            <v>300CRA01</v>
          </cell>
          <cell r="B230" t="str">
            <v>CRANE SERVICE</v>
          </cell>
          <cell r="C230" t="str">
            <v>C</v>
          </cell>
          <cell r="D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A231" t="str">
            <v>300CWG01</v>
          </cell>
          <cell r="B231" t="str">
            <v>CWG-MOLDIR SU GROUP</v>
          </cell>
          <cell r="C231" t="str">
            <v>C</v>
          </cell>
          <cell r="D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A232" t="str">
            <v>300DAR01</v>
          </cell>
          <cell r="B232" t="str">
            <v>Dariya</v>
          </cell>
          <cell r="C232" t="str">
            <v>C</v>
          </cell>
          <cell r="D232" t="str">
            <v>406.50C</v>
          </cell>
          <cell r="F232">
            <v>406.5</v>
          </cell>
          <cell r="G232">
            <v>198.46</v>
          </cell>
          <cell r="H232" t="str">
            <v>208.04D</v>
          </cell>
          <cell r="J232">
            <v>198.46</v>
          </cell>
          <cell r="K232" t="str">
            <v>C</v>
          </cell>
          <cell r="L232">
            <v>198.46</v>
          </cell>
        </row>
        <row r="233">
          <cell r="A233" t="str">
            <v>300DOS01</v>
          </cell>
          <cell r="B233" t="str">
            <v>Dostastyk</v>
          </cell>
          <cell r="C233" t="str">
            <v>C</v>
          </cell>
          <cell r="D233">
            <v>0</v>
          </cell>
          <cell r="H233">
            <v>0</v>
          </cell>
          <cell r="J233">
            <v>0</v>
          </cell>
          <cell r="L233">
            <v>0</v>
          </cell>
        </row>
        <row r="234">
          <cell r="A234" t="str">
            <v>300DYA01</v>
          </cell>
          <cell r="B234" t="str">
            <v>Dyatlova MV</v>
          </cell>
          <cell r="C234" t="str">
            <v>C</v>
          </cell>
          <cell r="D234">
            <v>0</v>
          </cell>
          <cell r="H234">
            <v>0</v>
          </cell>
          <cell r="J234">
            <v>0</v>
          </cell>
          <cell r="L234">
            <v>0</v>
          </cell>
        </row>
        <row r="235">
          <cell r="A235" t="str">
            <v>300EFF01</v>
          </cell>
          <cell r="B235" t="str">
            <v>EFFECT-K</v>
          </cell>
          <cell r="C235" t="str">
            <v>C</v>
          </cell>
          <cell r="D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A236" t="str">
            <v>300ELF01</v>
          </cell>
          <cell r="B236" t="str">
            <v>Elf - 95</v>
          </cell>
          <cell r="C236" t="str">
            <v>C</v>
          </cell>
          <cell r="D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A237" t="str">
            <v>300EMC01</v>
          </cell>
          <cell r="B237" t="str">
            <v>EMC</v>
          </cell>
          <cell r="C237" t="str">
            <v>C</v>
          </cell>
          <cell r="D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A238" t="str">
            <v>300EME01</v>
          </cell>
          <cell r="B238" t="str">
            <v>Emerging Mkts Gruop</v>
          </cell>
          <cell r="C238" t="str">
            <v>C</v>
          </cell>
          <cell r="D238" t="str">
            <v>260.38C</v>
          </cell>
          <cell r="F238">
            <v>6.61</v>
          </cell>
          <cell r="H238" t="str">
            <v>6.61D</v>
          </cell>
          <cell r="J238">
            <v>253.77</v>
          </cell>
          <cell r="K238" t="str">
            <v>C</v>
          </cell>
          <cell r="L238">
            <v>253.77</v>
          </cell>
        </row>
        <row r="239">
          <cell r="A239" t="str">
            <v>300ENE01</v>
          </cell>
          <cell r="B239" t="str">
            <v>Energopromservis</v>
          </cell>
          <cell r="C239" t="str">
            <v>C</v>
          </cell>
          <cell r="D239">
            <v>2054.31</v>
          </cell>
          <cell r="E239" t="str">
            <v>C</v>
          </cell>
          <cell r="F239">
            <v>2054.31</v>
          </cell>
          <cell r="H239">
            <v>2054.31</v>
          </cell>
          <cell r="I239" t="str">
            <v>D</v>
          </cell>
          <cell r="J239">
            <v>0</v>
          </cell>
          <cell r="L239">
            <v>0</v>
          </cell>
        </row>
        <row r="240">
          <cell r="A240" t="str">
            <v>300ENK01</v>
          </cell>
          <cell r="B240" t="str">
            <v>Enkaz</v>
          </cell>
          <cell r="C240" t="str">
            <v>C</v>
          </cell>
          <cell r="D240">
            <v>0</v>
          </cell>
          <cell r="H240">
            <v>0</v>
          </cell>
          <cell r="J240">
            <v>0</v>
          </cell>
          <cell r="L240">
            <v>0</v>
          </cell>
        </row>
        <row r="241">
          <cell r="A241" t="str">
            <v>300ERG01</v>
          </cell>
          <cell r="B241" t="str">
            <v>ERGLIS</v>
          </cell>
          <cell r="C241" t="str">
            <v>C</v>
          </cell>
          <cell r="D241">
            <v>0</v>
          </cell>
          <cell r="H241">
            <v>0</v>
          </cell>
          <cell r="J241">
            <v>0</v>
          </cell>
          <cell r="L241">
            <v>0</v>
          </cell>
        </row>
        <row r="242">
          <cell r="A242" t="str">
            <v>300ERN01</v>
          </cell>
          <cell r="B242" t="str">
            <v>Ernst &amp; Young Kazakhstan</v>
          </cell>
          <cell r="C242" t="str">
            <v>C</v>
          </cell>
          <cell r="D242">
            <v>154597</v>
          </cell>
          <cell r="E242" t="str">
            <v>C</v>
          </cell>
          <cell r="F242">
            <v>154596.29999999999</v>
          </cell>
          <cell r="G242">
            <v>22500</v>
          </cell>
          <cell r="H242">
            <v>132096.29999999999</v>
          </cell>
          <cell r="I242" t="str">
            <v>D</v>
          </cell>
          <cell r="J242">
            <v>22500.7</v>
          </cell>
          <cell r="K242" t="str">
            <v>C</v>
          </cell>
          <cell r="L242">
            <v>22500.7</v>
          </cell>
        </row>
        <row r="243">
          <cell r="A243" t="str">
            <v>300FED01</v>
          </cell>
          <cell r="B243" t="str">
            <v>Fedotav</v>
          </cell>
          <cell r="C243" t="str">
            <v>C</v>
          </cell>
          <cell r="D243" t="str">
            <v>371.92C</v>
          </cell>
          <cell r="F243">
            <v>353.8</v>
          </cell>
          <cell r="G243">
            <v>49.37</v>
          </cell>
          <cell r="H243" t="str">
            <v>304.43D</v>
          </cell>
          <cell r="J243">
            <v>67.489999999999995</v>
          </cell>
          <cell r="K243" t="str">
            <v>C</v>
          </cell>
          <cell r="L243">
            <v>67.489999999999995</v>
          </cell>
        </row>
        <row r="244">
          <cell r="A244" t="str">
            <v>300FRA01</v>
          </cell>
          <cell r="B244" t="str">
            <v>Fransuzova/Kulzhigitov</v>
          </cell>
          <cell r="C244" t="str">
            <v>C</v>
          </cell>
          <cell r="D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A245" t="str">
            <v>300FRA02</v>
          </cell>
          <cell r="B245" t="str">
            <v>Frazier</v>
          </cell>
          <cell r="C245" t="str">
            <v>C</v>
          </cell>
          <cell r="D245">
            <v>4193.3999999999996</v>
          </cell>
          <cell r="E245" t="str">
            <v>C</v>
          </cell>
          <cell r="F245">
            <v>4193.3999999999996</v>
          </cell>
          <cell r="H245">
            <v>4193.3999999999996</v>
          </cell>
          <cell r="I245" t="str">
            <v>D</v>
          </cell>
          <cell r="J245">
            <v>0</v>
          </cell>
          <cell r="L245">
            <v>0</v>
          </cell>
        </row>
        <row r="246">
          <cell r="A246" t="str">
            <v>300GAI01</v>
          </cell>
          <cell r="B246" t="str">
            <v>Gaintsev</v>
          </cell>
          <cell r="C246" t="str">
            <v>C</v>
          </cell>
          <cell r="D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A247" t="str">
            <v>300GAL01</v>
          </cell>
          <cell r="B247" t="str">
            <v>Galia</v>
          </cell>
          <cell r="C247" t="str">
            <v>C</v>
          </cell>
          <cell r="D247" t="str">
            <v>255.77C</v>
          </cell>
          <cell r="F247">
            <v>255.77</v>
          </cell>
          <cell r="G247">
            <v>113.59</v>
          </cell>
          <cell r="H247" t="str">
            <v>142.18D</v>
          </cell>
          <cell r="J247">
            <v>113.59</v>
          </cell>
          <cell r="K247" t="str">
            <v>C</v>
          </cell>
          <cell r="L247">
            <v>113.59</v>
          </cell>
        </row>
        <row r="248">
          <cell r="A248" t="str">
            <v>300GDU01</v>
          </cell>
          <cell r="B248" t="str">
            <v>RGP GDU (SCOUT DBASE)</v>
          </cell>
          <cell r="C248" t="str">
            <v>C</v>
          </cell>
          <cell r="D248">
            <v>9985.5300000000007</v>
          </cell>
          <cell r="E248" t="str">
            <v>C</v>
          </cell>
          <cell r="F248">
            <v>9985.5300000000007</v>
          </cell>
          <cell r="H248">
            <v>9985.5300000000007</v>
          </cell>
          <cell r="I248" t="str">
            <v>D</v>
          </cell>
          <cell r="J248">
            <v>0</v>
          </cell>
          <cell r="L248">
            <v>0</v>
          </cell>
        </row>
        <row r="249">
          <cell r="A249" t="str">
            <v>300GEN01</v>
          </cell>
          <cell r="B249" t="str">
            <v>Genesis</v>
          </cell>
          <cell r="C249" t="str">
            <v>C</v>
          </cell>
          <cell r="D249">
            <v>0</v>
          </cell>
          <cell r="G249">
            <v>49248</v>
          </cell>
          <cell r="H249">
            <v>49248</v>
          </cell>
          <cell r="I249" t="str">
            <v>C</v>
          </cell>
          <cell r="J249">
            <v>49248</v>
          </cell>
          <cell r="K249" t="str">
            <v>C</v>
          </cell>
          <cell r="L249">
            <v>49248</v>
          </cell>
        </row>
        <row r="250">
          <cell r="A250" t="str">
            <v>300GEO01</v>
          </cell>
          <cell r="B250" t="str">
            <v>Geotex</v>
          </cell>
          <cell r="C250" t="str">
            <v>C</v>
          </cell>
          <cell r="D250">
            <v>4233</v>
          </cell>
          <cell r="E250" t="str">
            <v>C</v>
          </cell>
          <cell r="F250">
            <v>204174.1</v>
          </cell>
          <cell r="G250">
            <v>400233.88</v>
          </cell>
          <cell r="H250">
            <v>196059.78</v>
          </cell>
          <cell r="I250" t="str">
            <v>C</v>
          </cell>
          <cell r="J250">
            <v>200292.78</v>
          </cell>
          <cell r="K250" t="str">
            <v>C</v>
          </cell>
          <cell r="L250">
            <v>200292.78</v>
          </cell>
        </row>
        <row r="251">
          <cell r="A251" t="str">
            <v>300GEO03</v>
          </cell>
          <cell r="B251" t="str">
            <v>Geologistics/Matrix</v>
          </cell>
          <cell r="C251" t="str">
            <v>C</v>
          </cell>
          <cell r="D251">
            <v>40326.76</v>
          </cell>
          <cell r="E251" t="str">
            <v>C</v>
          </cell>
          <cell r="F251">
            <v>25057.61</v>
          </cell>
          <cell r="G251">
            <v>42490.99</v>
          </cell>
          <cell r="H251">
            <v>17433.38</v>
          </cell>
          <cell r="I251" t="str">
            <v>C</v>
          </cell>
          <cell r="J251">
            <v>57760.14</v>
          </cell>
          <cell r="K251" t="str">
            <v>C</v>
          </cell>
          <cell r="L251">
            <v>57760.14</v>
          </cell>
        </row>
        <row r="252">
          <cell r="A252" t="str">
            <v>300GEO04</v>
          </cell>
          <cell r="B252" t="str">
            <v>Geos Ltd</v>
          </cell>
          <cell r="C252" t="str">
            <v>C</v>
          </cell>
          <cell r="D252">
            <v>0</v>
          </cell>
          <cell r="G252">
            <v>14600.28</v>
          </cell>
          <cell r="H252">
            <v>14600.28</v>
          </cell>
          <cell r="I252" t="str">
            <v>C</v>
          </cell>
          <cell r="J252">
            <v>14600.28</v>
          </cell>
          <cell r="K252" t="str">
            <v>C</v>
          </cell>
          <cell r="L252">
            <v>14600.28</v>
          </cell>
        </row>
        <row r="253">
          <cell r="A253" t="str">
            <v>300GLO01</v>
          </cell>
          <cell r="B253" t="str">
            <v>GLOBUS</v>
          </cell>
          <cell r="C253" t="str">
            <v>C</v>
          </cell>
          <cell r="D253">
            <v>0</v>
          </cell>
          <cell r="G253">
            <v>14441.1</v>
          </cell>
          <cell r="H253">
            <v>14441.1</v>
          </cell>
          <cell r="I253" t="str">
            <v>C</v>
          </cell>
          <cell r="J253">
            <v>14441.1</v>
          </cell>
          <cell r="K253" t="str">
            <v>C</v>
          </cell>
          <cell r="L253">
            <v>14441.1</v>
          </cell>
        </row>
        <row r="254">
          <cell r="A254" t="str">
            <v>300GLO02</v>
          </cell>
          <cell r="B254" t="str">
            <v>Globalink</v>
          </cell>
          <cell r="C254" t="str">
            <v>C</v>
          </cell>
          <cell r="D254">
            <v>0</v>
          </cell>
          <cell r="G254">
            <v>2389.0100000000002</v>
          </cell>
          <cell r="H254">
            <v>2389.0100000000002</v>
          </cell>
          <cell r="I254" t="str">
            <v>C</v>
          </cell>
          <cell r="J254">
            <v>2389.0100000000002</v>
          </cell>
          <cell r="K254" t="str">
            <v>C</v>
          </cell>
          <cell r="L254">
            <v>2389.0100000000002</v>
          </cell>
        </row>
        <row r="255">
          <cell r="A255" t="str">
            <v>300GNP01</v>
          </cell>
          <cell r="B255" t="str">
            <v>GosNPTsZem</v>
          </cell>
          <cell r="C255" t="str">
            <v>C</v>
          </cell>
          <cell r="D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A256" t="str">
            <v>300GOS01</v>
          </cell>
          <cell r="B256" t="str">
            <v>GosArthStroilinspection</v>
          </cell>
          <cell r="C256" t="str">
            <v>C</v>
          </cell>
          <cell r="D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A257" t="str">
            <v>300GRA01</v>
          </cell>
          <cell r="B257" t="str">
            <v>GRATA</v>
          </cell>
          <cell r="C257" t="str">
            <v>C</v>
          </cell>
          <cell r="D257">
            <v>0</v>
          </cell>
          <cell r="G257">
            <v>20144.77</v>
          </cell>
          <cell r="H257">
            <v>20144.77</v>
          </cell>
          <cell r="I257" t="str">
            <v>C</v>
          </cell>
          <cell r="J257">
            <v>20144.77</v>
          </cell>
          <cell r="K257" t="str">
            <v>C</v>
          </cell>
          <cell r="L257">
            <v>20144.77</v>
          </cell>
        </row>
        <row r="258">
          <cell r="A258" t="str">
            <v>300GRA02</v>
          </cell>
          <cell r="B258" t="str">
            <v>GRAFICON</v>
          </cell>
          <cell r="C258" t="str">
            <v>C</v>
          </cell>
          <cell r="D258">
            <v>0</v>
          </cell>
          <cell r="H258">
            <v>0</v>
          </cell>
          <cell r="J258">
            <v>0</v>
          </cell>
          <cell r="L258">
            <v>0</v>
          </cell>
        </row>
        <row r="259">
          <cell r="A259" t="str">
            <v>300GUL01</v>
          </cell>
          <cell r="B259" t="str">
            <v>GULDGIMAROV</v>
          </cell>
          <cell r="C259" t="str">
            <v>C</v>
          </cell>
          <cell r="D259">
            <v>0</v>
          </cell>
          <cell r="H259">
            <v>0</v>
          </cell>
          <cell r="J259">
            <v>0</v>
          </cell>
          <cell r="L259">
            <v>0</v>
          </cell>
        </row>
        <row r="260">
          <cell r="A260" t="str">
            <v>300HAC01</v>
          </cell>
          <cell r="B260" t="str">
            <v>Hachatryan</v>
          </cell>
          <cell r="C260" t="str">
            <v>C</v>
          </cell>
          <cell r="D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A261" t="str">
            <v>300HIM01</v>
          </cell>
          <cell r="B261" t="str">
            <v>Himmontaj</v>
          </cell>
          <cell r="C261" t="str">
            <v>C</v>
          </cell>
          <cell r="D261">
            <v>40356.25</v>
          </cell>
          <cell r="E261" t="str">
            <v>C</v>
          </cell>
          <cell r="F261">
            <v>20975.19</v>
          </cell>
          <cell r="H261">
            <v>20975.19</v>
          </cell>
          <cell r="I261" t="str">
            <v>D</v>
          </cell>
          <cell r="J261">
            <v>19381.060000000001</v>
          </cell>
          <cell r="K261" t="str">
            <v>C</v>
          </cell>
          <cell r="L261">
            <v>19381.060000000001</v>
          </cell>
        </row>
        <row r="262">
          <cell r="A262" t="str">
            <v>300HYC01</v>
          </cell>
          <cell r="B262" t="str">
            <v>Hycalog / Camco Int. Ltd</v>
          </cell>
          <cell r="C262" t="str">
            <v>C</v>
          </cell>
          <cell r="D262" t="str">
            <v>263.02C</v>
          </cell>
          <cell r="F262">
            <v>6.67</v>
          </cell>
          <cell r="H262" t="str">
            <v>6.67D</v>
          </cell>
          <cell r="J262">
            <v>256.35000000000002</v>
          </cell>
          <cell r="K262" t="str">
            <v>C</v>
          </cell>
          <cell r="L262">
            <v>256.35000000000002</v>
          </cell>
        </row>
        <row r="263">
          <cell r="A263" t="str">
            <v>300IMP01</v>
          </cell>
          <cell r="B263" t="str">
            <v>Impro</v>
          </cell>
          <cell r="C263" t="str">
            <v>C</v>
          </cell>
          <cell r="D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A264" t="str">
            <v>300INT01</v>
          </cell>
          <cell r="B264" t="str">
            <v>Integral</v>
          </cell>
          <cell r="C264" t="str">
            <v>C</v>
          </cell>
          <cell r="D264" t="str">
            <v>38.44C</v>
          </cell>
          <cell r="F264">
            <v>38.44</v>
          </cell>
          <cell r="H264" t="str">
            <v>38.44D</v>
          </cell>
          <cell r="J264">
            <v>0</v>
          </cell>
          <cell r="L264">
            <v>0</v>
          </cell>
        </row>
        <row r="265">
          <cell r="A265" t="str">
            <v>300INV01</v>
          </cell>
          <cell r="B265" t="str">
            <v>Invest Service</v>
          </cell>
          <cell r="C265" t="str">
            <v>C</v>
          </cell>
          <cell r="D265">
            <v>0</v>
          </cell>
          <cell r="H265">
            <v>0</v>
          </cell>
          <cell r="J265">
            <v>0</v>
          </cell>
          <cell r="L265">
            <v>0</v>
          </cell>
        </row>
        <row r="266">
          <cell r="A266" t="str">
            <v>300ISP01</v>
          </cell>
          <cell r="B266" t="str">
            <v>Ispanova</v>
          </cell>
          <cell r="C266" t="str">
            <v>C</v>
          </cell>
          <cell r="D266">
            <v>0</v>
          </cell>
          <cell r="H266">
            <v>0</v>
          </cell>
          <cell r="J266">
            <v>0</v>
          </cell>
          <cell r="L266">
            <v>0</v>
          </cell>
        </row>
        <row r="267">
          <cell r="A267" t="str">
            <v>300JMC01</v>
          </cell>
          <cell r="B267" t="str">
            <v>JMC Oilfield</v>
          </cell>
          <cell r="C267" t="str">
            <v>C</v>
          </cell>
          <cell r="D267">
            <v>0</v>
          </cell>
          <cell r="H267">
            <v>0</v>
          </cell>
          <cell r="J267">
            <v>0</v>
          </cell>
          <cell r="L267">
            <v>0</v>
          </cell>
        </row>
        <row r="268">
          <cell r="A268" t="str">
            <v>300JUR01</v>
          </cell>
          <cell r="B268" t="str">
            <v>JURINFO</v>
          </cell>
          <cell r="C268" t="str">
            <v>C</v>
          </cell>
          <cell r="D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A269" t="str">
            <v>300KAH01</v>
          </cell>
          <cell r="B269" t="str">
            <v>kAHN AND CO</v>
          </cell>
          <cell r="C269" t="str">
            <v>C</v>
          </cell>
          <cell r="D269">
            <v>0</v>
          </cell>
          <cell r="H269">
            <v>0</v>
          </cell>
          <cell r="J269">
            <v>0</v>
          </cell>
          <cell r="L269">
            <v>0</v>
          </cell>
        </row>
        <row r="270">
          <cell r="A270" t="str">
            <v>300KAN01</v>
          </cell>
          <cell r="B270" t="str">
            <v>Kann</v>
          </cell>
          <cell r="C270" t="str">
            <v>C</v>
          </cell>
          <cell r="D270">
            <v>1302.46</v>
          </cell>
          <cell r="E270" t="str">
            <v>C</v>
          </cell>
          <cell r="F270">
            <v>1302.46</v>
          </cell>
          <cell r="H270">
            <v>1302.46</v>
          </cell>
          <cell r="I270" t="str">
            <v>D</v>
          </cell>
          <cell r="J270">
            <v>0</v>
          </cell>
          <cell r="L270">
            <v>0</v>
          </cell>
        </row>
        <row r="271">
          <cell r="A271" t="str">
            <v>300KAR01</v>
          </cell>
          <cell r="B271" t="str">
            <v>KARIM</v>
          </cell>
          <cell r="C271" t="str">
            <v>C</v>
          </cell>
          <cell r="D271">
            <v>0</v>
          </cell>
          <cell r="H271">
            <v>0</v>
          </cell>
          <cell r="J271">
            <v>0</v>
          </cell>
          <cell r="L271">
            <v>0</v>
          </cell>
        </row>
        <row r="272">
          <cell r="A272" t="str">
            <v>300KAR02</v>
          </cell>
          <cell r="B272" t="str">
            <v>KAROTAZHNIK</v>
          </cell>
          <cell r="C272" t="str">
            <v>C</v>
          </cell>
          <cell r="D272">
            <v>0</v>
          </cell>
          <cell r="H272">
            <v>0</v>
          </cell>
          <cell r="J272">
            <v>0</v>
          </cell>
          <cell r="L272">
            <v>0</v>
          </cell>
        </row>
        <row r="273">
          <cell r="A273" t="str">
            <v>300KAS01</v>
          </cell>
          <cell r="B273" t="str">
            <v>Kaskor</v>
          </cell>
          <cell r="C273" t="str">
            <v>C</v>
          </cell>
          <cell r="D273">
            <v>0</v>
          </cell>
          <cell r="H273">
            <v>0</v>
          </cell>
          <cell r="J273">
            <v>0</v>
          </cell>
          <cell r="L273">
            <v>0</v>
          </cell>
        </row>
        <row r="274">
          <cell r="A274" t="str">
            <v>300KAS02</v>
          </cell>
          <cell r="B274" t="str">
            <v>Kaspishelf</v>
          </cell>
          <cell r="C274" t="str">
            <v>C</v>
          </cell>
          <cell r="D274">
            <v>0</v>
          </cell>
          <cell r="H274">
            <v>0</v>
          </cell>
          <cell r="J274">
            <v>0</v>
          </cell>
          <cell r="L274">
            <v>0</v>
          </cell>
        </row>
        <row r="275">
          <cell r="A275" t="str">
            <v>300KAS03</v>
          </cell>
          <cell r="B275" t="str">
            <v>KASKOR TELECOM</v>
          </cell>
          <cell r="C275" t="str">
            <v>C</v>
          </cell>
          <cell r="D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A276" t="str">
            <v>300KAS04</v>
          </cell>
          <cell r="B276" t="str">
            <v>Kaster</v>
          </cell>
          <cell r="C276" t="str">
            <v>C</v>
          </cell>
          <cell r="D276">
            <v>0</v>
          </cell>
          <cell r="H276">
            <v>0</v>
          </cell>
          <cell r="J276">
            <v>0</v>
          </cell>
          <cell r="L276">
            <v>0</v>
          </cell>
        </row>
        <row r="277">
          <cell r="A277" t="str">
            <v>300KAT01</v>
          </cell>
          <cell r="B277" t="str">
            <v>KATYNAS</v>
          </cell>
          <cell r="C277" t="str">
            <v>C</v>
          </cell>
          <cell r="D277">
            <v>0</v>
          </cell>
          <cell r="H277">
            <v>0</v>
          </cell>
          <cell r="J277">
            <v>0</v>
          </cell>
          <cell r="L277">
            <v>0</v>
          </cell>
        </row>
        <row r="278">
          <cell r="A278" t="str">
            <v>300KAZ01</v>
          </cell>
          <cell r="B278" t="str">
            <v>Kaztransoil</v>
          </cell>
          <cell r="C278" t="str">
            <v>C</v>
          </cell>
          <cell r="D278">
            <v>277.14</v>
          </cell>
          <cell r="E278" t="str">
            <v>C</v>
          </cell>
          <cell r="F278">
            <v>277.14</v>
          </cell>
          <cell r="G278">
            <v>17188.07</v>
          </cell>
          <cell r="H278">
            <v>16910.93</v>
          </cell>
          <cell r="I278" t="str">
            <v>C</v>
          </cell>
          <cell r="J278">
            <v>17188.07</v>
          </cell>
          <cell r="K278" t="str">
            <v>C</v>
          </cell>
          <cell r="L278">
            <v>17188.07</v>
          </cell>
        </row>
        <row r="279">
          <cell r="A279" t="str">
            <v>300KAZ03</v>
          </cell>
          <cell r="B279" t="str">
            <v>Kazakhinstrakh</v>
          </cell>
          <cell r="C279" t="str">
            <v>C</v>
          </cell>
          <cell r="D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A280" t="str">
            <v>300KAZ04</v>
          </cell>
          <cell r="B280" t="str">
            <v>KAZNIGRI</v>
          </cell>
          <cell r="C280" t="str">
            <v>C</v>
          </cell>
          <cell r="D280">
            <v>0</v>
          </cell>
          <cell r="H280">
            <v>0</v>
          </cell>
          <cell r="J280">
            <v>0</v>
          </cell>
          <cell r="L280">
            <v>0</v>
          </cell>
        </row>
        <row r="281">
          <cell r="A281" t="str">
            <v>300KAZ05</v>
          </cell>
          <cell r="B281" t="str">
            <v>Kazakhoil Drilling</v>
          </cell>
          <cell r="C281" t="str">
            <v>C</v>
          </cell>
          <cell r="D281">
            <v>0</v>
          </cell>
          <cell r="F281">
            <v>472613.1</v>
          </cell>
          <cell r="G281">
            <v>948943.92</v>
          </cell>
          <cell r="H281">
            <v>476330.82</v>
          </cell>
          <cell r="I281" t="str">
            <v>C</v>
          </cell>
          <cell r="J281">
            <v>476330.82</v>
          </cell>
          <cell r="K281" t="str">
            <v>C</v>
          </cell>
          <cell r="L281">
            <v>476330.82</v>
          </cell>
        </row>
        <row r="282">
          <cell r="A282" t="str">
            <v>300KEE01</v>
          </cell>
          <cell r="B282" t="str">
            <v>KEENOIL</v>
          </cell>
          <cell r="C282" t="str">
            <v>C</v>
          </cell>
          <cell r="D282">
            <v>107592</v>
          </cell>
          <cell r="E282" t="str">
            <v>C</v>
          </cell>
          <cell r="F282">
            <v>100000</v>
          </cell>
          <cell r="H282">
            <v>100000</v>
          </cell>
          <cell r="I282" t="str">
            <v>D</v>
          </cell>
          <cell r="J282">
            <v>7592</v>
          </cell>
          <cell r="K282" t="str">
            <v>C</v>
          </cell>
          <cell r="L282">
            <v>7592</v>
          </cell>
        </row>
        <row r="283">
          <cell r="A283" t="str">
            <v>300KEZ01</v>
          </cell>
          <cell r="B283" t="str">
            <v>Kezby</v>
          </cell>
          <cell r="C283" t="str">
            <v>C</v>
          </cell>
          <cell r="D283">
            <v>0</v>
          </cell>
          <cell r="G283">
            <v>1801.27</v>
          </cell>
          <cell r="H283">
            <v>1801.27</v>
          </cell>
          <cell r="I283" t="str">
            <v>C</v>
          </cell>
          <cell r="J283">
            <v>1801.27</v>
          </cell>
          <cell r="K283" t="str">
            <v>C</v>
          </cell>
          <cell r="L283">
            <v>1801.27</v>
          </cell>
        </row>
        <row r="284">
          <cell r="A284" t="str">
            <v>300KHA01</v>
          </cell>
          <cell r="B284" t="str">
            <v>KHAIROVA</v>
          </cell>
          <cell r="C284" t="str">
            <v>C</v>
          </cell>
          <cell r="D284">
            <v>0</v>
          </cell>
          <cell r="H284">
            <v>0</v>
          </cell>
          <cell r="J284">
            <v>0</v>
          </cell>
          <cell r="L284">
            <v>0</v>
          </cell>
        </row>
        <row r="285">
          <cell r="A285" t="str">
            <v>300KIM01</v>
          </cell>
          <cell r="B285" t="str">
            <v>KIMER</v>
          </cell>
          <cell r="C285" t="str">
            <v>C</v>
          </cell>
          <cell r="D285">
            <v>1231.3399999999999</v>
          </cell>
          <cell r="E285" t="str">
            <v>C</v>
          </cell>
          <cell r="F285">
            <v>792.29</v>
          </cell>
          <cell r="H285">
            <v>792.29</v>
          </cell>
          <cell r="I285" t="str">
            <v>D</v>
          </cell>
          <cell r="J285">
            <v>439.05</v>
          </cell>
          <cell r="K285" t="str">
            <v>C</v>
          </cell>
          <cell r="L285">
            <v>439.05</v>
          </cell>
        </row>
        <row r="286">
          <cell r="A286" t="str">
            <v>300KIO01</v>
          </cell>
          <cell r="B286" t="str">
            <v>KIO DGP GOSNPTSZEM</v>
          </cell>
          <cell r="C286" t="str">
            <v>C</v>
          </cell>
          <cell r="D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A287" t="str">
            <v>300KIS01</v>
          </cell>
          <cell r="B287" t="str">
            <v>Kislorod</v>
          </cell>
          <cell r="C287" t="str">
            <v>C</v>
          </cell>
          <cell r="D287">
            <v>0</v>
          </cell>
          <cell r="G287">
            <v>1119.6099999999999</v>
          </cell>
          <cell r="H287">
            <v>1119.6099999999999</v>
          </cell>
          <cell r="I287" t="str">
            <v>C</v>
          </cell>
          <cell r="J287">
            <v>1119.6099999999999</v>
          </cell>
          <cell r="K287" t="str">
            <v>C</v>
          </cell>
          <cell r="L287">
            <v>1119.6099999999999</v>
          </cell>
        </row>
        <row r="288">
          <cell r="A288" t="str">
            <v>300KKO01</v>
          </cell>
          <cell r="B288" t="str">
            <v>Kascor Kommercia</v>
          </cell>
          <cell r="C288" t="str">
            <v>C</v>
          </cell>
          <cell r="D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A289" t="str">
            <v>300KLI01</v>
          </cell>
          <cell r="B289" t="str">
            <v>Klinchev N.D.</v>
          </cell>
          <cell r="C289" t="str">
            <v>C</v>
          </cell>
          <cell r="D289">
            <v>0</v>
          </cell>
          <cell r="F289">
            <v>10000</v>
          </cell>
          <cell r="G289">
            <v>10000</v>
          </cell>
          <cell r="H289">
            <v>0</v>
          </cell>
          <cell r="J289">
            <v>0</v>
          </cell>
          <cell r="L289">
            <v>0</v>
          </cell>
        </row>
        <row r="290">
          <cell r="A290" t="str">
            <v>300KMO01</v>
          </cell>
          <cell r="B290" t="str">
            <v>K-MOBILE</v>
          </cell>
          <cell r="C290" t="str">
            <v>C</v>
          </cell>
          <cell r="D290">
            <v>0</v>
          </cell>
          <cell r="G290">
            <v>3016.54</v>
          </cell>
          <cell r="H290">
            <v>3016.54</v>
          </cell>
          <cell r="I290" t="str">
            <v>C</v>
          </cell>
          <cell r="J290">
            <v>3016.54</v>
          </cell>
          <cell r="K290" t="str">
            <v>C</v>
          </cell>
          <cell r="L290">
            <v>3016.54</v>
          </cell>
        </row>
        <row r="291">
          <cell r="A291" t="str">
            <v>300KMO02</v>
          </cell>
          <cell r="B291" t="str">
            <v>Kar-Tel</v>
          </cell>
          <cell r="C291" t="str">
            <v>C</v>
          </cell>
          <cell r="D291">
            <v>0</v>
          </cell>
          <cell r="H291">
            <v>0</v>
          </cell>
          <cell r="J291">
            <v>0</v>
          </cell>
          <cell r="L291">
            <v>0</v>
          </cell>
        </row>
        <row r="292">
          <cell r="A292" t="str">
            <v>300KOP01</v>
          </cell>
          <cell r="B292" t="str">
            <v>Kopiya</v>
          </cell>
          <cell r="C292" t="str">
            <v>C</v>
          </cell>
          <cell r="D292">
            <v>0</v>
          </cell>
          <cell r="H292">
            <v>0</v>
          </cell>
          <cell r="J292">
            <v>0</v>
          </cell>
          <cell r="L292">
            <v>0</v>
          </cell>
        </row>
        <row r="293">
          <cell r="A293" t="str">
            <v>300KOR01</v>
          </cell>
          <cell r="B293" t="str">
            <v>Koruna V N</v>
          </cell>
          <cell r="C293" t="str">
            <v>C</v>
          </cell>
          <cell r="D293">
            <v>2758.87</v>
          </cell>
          <cell r="E293" t="str">
            <v>C</v>
          </cell>
          <cell r="F293">
            <v>2680.56</v>
          </cell>
          <cell r="H293">
            <v>2680.56</v>
          </cell>
          <cell r="I293" t="str">
            <v>D</v>
          </cell>
          <cell r="J293">
            <v>78.31</v>
          </cell>
          <cell r="K293" t="str">
            <v>C</v>
          </cell>
          <cell r="L293">
            <v>78.31</v>
          </cell>
        </row>
        <row r="294">
          <cell r="A294" t="str">
            <v>300KOT01</v>
          </cell>
          <cell r="B294" t="str">
            <v>Kotev</v>
          </cell>
          <cell r="C294" t="str">
            <v>C</v>
          </cell>
          <cell r="D294">
            <v>0</v>
          </cell>
          <cell r="H294">
            <v>0</v>
          </cell>
          <cell r="J294">
            <v>0</v>
          </cell>
          <cell r="L294">
            <v>0</v>
          </cell>
        </row>
        <row r="295">
          <cell r="A295" t="str">
            <v>300KSK01</v>
          </cell>
          <cell r="B295" t="str">
            <v>KSK Utes</v>
          </cell>
          <cell r="C295" t="str">
            <v>C</v>
          </cell>
          <cell r="D295">
            <v>0</v>
          </cell>
          <cell r="H295">
            <v>0</v>
          </cell>
          <cell r="J295">
            <v>0</v>
          </cell>
          <cell r="L295">
            <v>0</v>
          </cell>
        </row>
        <row r="296">
          <cell r="A296" t="str">
            <v>300KTE01</v>
          </cell>
          <cell r="B296" t="str">
            <v>Kascor Telecom</v>
          </cell>
          <cell r="C296" t="str">
            <v>C</v>
          </cell>
          <cell r="D296">
            <v>0</v>
          </cell>
          <cell r="H296">
            <v>0</v>
          </cell>
          <cell r="J296">
            <v>0</v>
          </cell>
          <cell r="L296">
            <v>0</v>
          </cell>
        </row>
        <row r="297">
          <cell r="A297" t="str">
            <v>300KTS01</v>
          </cell>
          <cell r="B297" t="str">
            <v>RGP KTSSMS</v>
          </cell>
          <cell r="C297" t="str">
            <v>C</v>
          </cell>
          <cell r="D297">
            <v>0</v>
          </cell>
          <cell r="H297">
            <v>0</v>
          </cell>
          <cell r="J297">
            <v>0</v>
          </cell>
          <cell r="L297">
            <v>0</v>
          </cell>
        </row>
        <row r="298">
          <cell r="A298" t="str">
            <v>300KUL01</v>
          </cell>
          <cell r="B298" t="str">
            <v>Kuljigitova</v>
          </cell>
          <cell r="C298" t="str">
            <v>C</v>
          </cell>
          <cell r="D298">
            <v>0</v>
          </cell>
          <cell r="H298">
            <v>0</v>
          </cell>
          <cell r="J298">
            <v>0</v>
          </cell>
          <cell r="L298">
            <v>0</v>
          </cell>
        </row>
        <row r="299">
          <cell r="A299" t="str">
            <v>300KYD01</v>
          </cell>
          <cell r="B299" t="str">
            <v>KYDYR</v>
          </cell>
          <cell r="C299" t="str">
            <v>C</v>
          </cell>
          <cell r="D299">
            <v>0</v>
          </cell>
          <cell r="H299">
            <v>0</v>
          </cell>
          <cell r="J299">
            <v>0</v>
          </cell>
          <cell r="L299">
            <v>0</v>
          </cell>
        </row>
        <row r="300">
          <cell r="A300" t="str">
            <v>300LAT01</v>
          </cell>
          <cell r="B300" t="str">
            <v>Latipov B.C.</v>
          </cell>
          <cell r="C300" t="str">
            <v>C</v>
          </cell>
          <cell r="D300">
            <v>1767.98</v>
          </cell>
          <cell r="E300" t="str">
            <v>C</v>
          </cell>
          <cell r="F300">
            <v>1482.61</v>
          </cell>
          <cell r="G300">
            <v>2173.9699999999998</v>
          </cell>
          <cell r="H300">
            <v>691.36</v>
          </cell>
          <cell r="I300" t="str">
            <v>C</v>
          </cell>
          <cell r="J300">
            <v>2459.34</v>
          </cell>
          <cell r="K300" t="str">
            <v>C</v>
          </cell>
          <cell r="L300">
            <v>2459.34</v>
          </cell>
        </row>
        <row r="301">
          <cell r="A301" t="str">
            <v>300LOM01</v>
          </cell>
          <cell r="B301" t="str">
            <v>Lomakin</v>
          </cell>
          <cell r="C301" t="str">
            <v>C</v>
          </cell>
          <cell r="D301">
            <v>0</v>
          </cell>
          <cell r="G301">
            <v>167.49</v>
          </cell>
          <cell r="H301" t="str">
            <v>167.49C</v>
          </cell>
          <cell r="J301">
            <v>167.49</v>
          </cell>
          <cell r="K301" t="str">
            <v>C</v>
          </cell>
          <cell r="L301">
            <v>167.49</v>
          </cell>
        </row>
        <row r="302">
          <cell r="A302" t="str">
            <v>300LSI01</v>
          </cell>
          <cell r="B302" t="str">
            <v>L.S.I.P.</v>
          </cell>
          <cell r="C302" t="str">
            <v>C</v>
          </cell>
          <cell r="D302">
            <v>1947.83</v>
          </cell>
          <cell r="E302" t="str">
            <v>C</v>
          </cell>
          <cell r="F302">
            <v>1577.22</v>
          </cell>
          <cell r="G302">
            <v>3792.84</v>
          </cell>
          <cell r="H302">
            <v>2215.62</v>
          </cell>
          <cell r="I302" t="str">
            <v>C</v>
          </cell>
          <cell r="J302">
            <v>4163.45</v>
          </cell>
          <cell r="K302" t="str">
            <v>C</v>
          </cell>
          <cell r="L302">
            <v>4163.45</v>
          </cell>
        </row>
        <row r="303">
          <cell r="A303" t="str">
            <v>300MAE01</v>
          </cell>
          <cell r="B303" t="str">
            <v>Energocombinat MAEC</v>
          </cell>
          <cell r="C303" t="str">
            <v>C</v>
          </cell>
          <cell r="D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300MAN01</v>
          </cell>
          <cell r="B304" t="str">
            <v>MANEX</v>
          </cell>
          <cell r="C304" t="str">
            <v>C</v>
          </cell>
          <cell r="D304">
            <v>0</v>
          </cell>
          <cell r="H304">
            <v>0</v>
          </cell>
          <cell r="J304">
            <v>0</v>
          </cell>
          <cell r="L304">
            <v>0</v>
          </cell>
        </row>
        <row r="305">
          <cell r="A305" t="str">
            <v>300MAN03</v>
          </cell>
          <cell r="B305" t="str">
            <v>Mangistauenergomontazh</v>
          </cell>
          <cell r="C305" t="str">
            <v>C</v>
          </cell>
          <cell r="D305">
            <v>0</v>
          </cell>
          <cell r="G305">
            <v>275.04000000000002</v>
          </cell>
          <cell r="H305" t="str">
            <v>275.04C</v>
          </cell>
          <cell r="J305">
            <v>275.04000000000002</v>
          </cell>
          <cell r="K305" t="str">
            <v>C</v>
          </cell>
          <cell r="L305">
            <v>275.04000000000002</v>
          </cell>
        </row>
        <row r="306">
          <cell r="A306" t="str">
            <v>300MAR01</v>
          </cell>
          <cell r="B306" t="str">
            <v>Market</v>
          </cell>
          <cell r="C306" t="str">
            <v>C</v>
          </cell>
          <cell r="D306">
            <v>0</v>
          </cell>
          <cell r="H306">
            <v>0</v>
          </cell>
          <cell r="J306">
            <v>0</v>
          </cell>
          <cell r="L306">
            <v>0</v>
          </cell>
        </row>
        <row r="307">
          <cell r="A307" t="str">
            <v>300MAS01</v>
          </cell>
          <cell r="B307" t="str">
            <v>Mashzavod</v>
          </cell>
          <cell r="C307" t="str">
            <v>C</v>
          </cell>
          <cell r="D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300MAX01</v>
          </cell>
          <cell r="B308" t="str">
            <v>MaxiBar</v>
          </cell>
          <cell r="C308" t="str">
            <v>C</v>
          </cell>
          <cell r="D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300MEM01</v>
          </cell>
          <cell r="B309" t="str">
            <v>Memn</v>
          </cell>
          <cell r="C309" t="str">
            <v>C</v>
          </cell>
          <cell r="D309">
            <v>0</v>
          </cell>
          <cell r="H309">
            <v>0</v>
          </cell>
          <cell r="J309">
            <v>0</v>
          </cell>
          <cell r="L309">
            <v>0</v>
          </cell>
        </row>
        <row r="310">
          <cell r="A310" t="str">
            <v>300MES01</v>
          </cell>
          <cell r="B310" t="str">
            <v>Mestnoe Vremya Paper</v>
          </cell>
          <cell r="C310" t="str">
            <v>C</v>
          </cell>
          <cell r="D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300MIC01</v>
          </cell>
          <cell r="B311" t="str">
            <v>Akim of Mangistau</v>
          </cell>
          <cell r="C311" t="str">
            <v>C</v>
          </cell>
          <cell r="D311">
            <v>34000</v>
          </cell>
          <cell r="E311" t="str">
            <v>C</v>
          </cell>
          <cell r="F311">
            <v>34012.199999999997</v>
          </cell>
          <cell r="H311">
            <v>34012.199999999997</v>
          </cell>
          <cell r="I311" t="str">
            <v>D</v>
          </cell>
          <cell r="J311">
            <v>12.2</v>
          </cell>
          <cell r="K311" t="str">
            <v>D</v>
          </cell>
          <cell r="L311">
            <v>-12.2</v>
          </cell>
        </row>
        <row r="312">
          <cell r="A312" t="str">
            <v>300MIL01</v>
          </cell>
          <cell r="B312" t="str">
            <v>Milton M. Cooke</v>
          </cell>
          <cell r="C312" t="str">
            <v>C</v>
          </cell>
          <cell r="D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300MIR01</v>
          </cell>
          <cell r="B313" t="str">
            <v>Miras-2</v>
          </cell>
          <cell r="C313" t="str">
            <v>C</v>
          </cell>
          <cell r="D313">
            <v>0</v>
          </cell>
          <cell r="H313">
            <v>0</v>
          </cell>
          <cell r="J313">
            <v>0</v>
          </cell>
          <cell r="L313">
            <v>0</v>
          </cell>
        </row>
        <row r="314">
          <cell r="A314" t="str">
            <v>300MOD01</v>
          </cell>
          <cell r="B314" t="str">
            <v>MODT</v>
          </cell>
          <cell r="C314" t="str">
            <v>C</v>
          </cell>
          <cell r="D314">
            <v>11160.66</v>
          </cell>
          <cell r="E314" t="str">
            <v>C</v>
          </cell>
          <cell r="F314">
            <v>11160.66</v>
          </cell>
          <cell r="H314">
            <v>11160.66</v>
          </cell>
          <cell r="I314" t="str">
            <v>D</v>
          </cell>
          <cell r="J314">
            <v>0</v>
          </cell>
          <cell r="L314">
            <v>0</v>
          </cell>
        </row>
        <row r="315">
          <cell r="A315" t="str">
            <v>300MOG01</v>
          </cell>
          <cell r="B315" t="str">
            <v>MOGPPS</v>
          </cell>
          <cell r="C315" t="str">
            <v>C</v>
          </cell>
          <cell r="D315">
            <v>0</v>
          </cell>
          <cell r="H315">
            <v>0</v>
          </cell>
          <cell r="J315">
            <v>0</v>
          </cell>
          <cell r="L315">
            <v>0</v>
          </cell>
        </row>
        <row r="316">
          <cell r="A316" t="str">
            <v>300MOL01</v>
          </cell>
          <cell r="B316" t="str">
            <v>MOLEST</v>
          </cell>
          <cell r="C316" t="str">
            <v>C</v>
          </cell>
          <cell r="D316">
            <v>4288.6400000000003</v>
          </cell>
          <cell r="E316" t="str">
            <v>C</v>
          </cell>
          <cell r="F316">
            <v>3537.58</v>
          </cell>
          <cell r="H316">
            <v>3537.58</v>
          </cell>
          <cell r="I316" t="str">
            <v>D</v>
          </cell>
          <cell r="J316">
            <v>751.06</v>
          </cell>
          <cell r="K316" t="str">
            <v>C</v>
          </cell>
          <cell r="L316">
            <v>751.06</v>
          </cell>
        </row>
        <row r="317">
          <cell r="A317" t="str">
            <v>300MOT01</v>
          </cell>
          <cell r="B317" t="str">
            <v>MOTIV</v>
          </cell>
          <cell r="C317" t="str">
            <v>C</v>
          </cell>
          <cell r="D317">
            <v>0</v>
          </cell>
          <cell r="H317">
            <v>0</v>
          </cell>
          <cell r="J317">
            <v>0</v>
          </cell>
          <cell r="L317">
            <v>0</v>
          </cell>
        </row>
        <row r="318">
          <cell r="A318" t="str">
            <v>300MPG01</v>
          </cell>
          <cell r="B318" t="str">
            <v>Mangisau Prom Geophysica</v>
          </cell>
          <cell r="C318" t="str">
            <v>C</v>
          </cell>
          <cell r="D318">
            <v>0</v>
          </cell>
          <cell r="H318">
            <v>0</v>
          </cell>
          <cell r="J318">
            <v>0</v>
          </cell>
          <cell r="L318">
            <v>0</v>
          </cell>
        </row>
        <row r="319">
          <cell r="A319" t="str">
            <v>300MUR01</v>
          </cell>
          <cell r="B319" t="str">
            <v>Murtazaliev</v>
          </cell>
          <cell r="C319" t="str">
            <v>C</v>
          </cell>
          <cell r="D319">
            <v>0</v>
          </cell>
          <cell r="H319">
            <v>0</v>
          </cell>
          <cell r="J319">
            <v>0</v>
          </cell>
          <cell r="L319">
            <v>0</v>
          </cell>
        </row>
        <row r="320">
          <cell r="A320" t="str">
            <v>300MUS01</v>
          </cell>
          <cell r="B320" t="str">
            <v>Musina</v>
          </cell>
          <cell r="C320" t="str">
            <v>C</v>
          </cell>
          <cell r="D320">
            <v>0</v>
          </cell>
          <cell r="H320">
            <v>0</v>
          </cell>
          <cell r="J320">
            <v>0</v>
          </cell>
          <cell r="L320">
            <v>0</v>
          </cell>
        </row>
        <row r="321">
          <cell r="A321" t="str">
            <v>300MVO01</v>
          </cell>
          <cell r="B321" t="str">
            <v>MVO-AKBEREN</v>
          </cell>
          <cell r="C321" t="str">
            <v>C</v>
          </cell>
          <cell r="D321">
            <v>922.31</v>
          </cell>
          <cell r="E321" t="str">
            <v>C</v>
          </cell>
          <cell r="F321">
            <v>922.31</v>
          </cell>
          <cell r="G321">
            <v>1763.05</v>
          </cell>
          <cell r="H321">
            <v>840.74</v>
          </cell>
          <cell r="I321" t="str">
            <v>C</v>
          </cell>
          <cell r="J321">
            <v>1763.05</v>
          </cell>
          <cell r="K321" t="str">
            <v>C</v>
          </cell>
          <cell r="L321">
            <v>1763.05</v>
          </cell>
        </row>
        <row r="322">
          <cell r="A322" t="str">
            <v>300MYR01</v>
          </cell>
          <cell r="B322" t="str">
            <v>MYRZABEK</v>
          </cell>
          <cell r="C322" t="str">
            <v>C</v>
          </cell>
          <cell r="D322">
            <v>0</v>
          </cell>
          <cell r="H322">
            <v>0</v>
          </cell>
          <cell r="J322">
            <v>0</v>
          </cell>
          <cell r="L322">
            <v>0</v>
          </cell>
        </row>
        <row r="323">
          <cell r="A323" t="str">
            <v>300NAD01</v>
          </cell>
          <cell r="B323" t="str">
            <v>NADEJDA</v>
          </cell>
          <cell r="C323" t="str">
            <v>C</v>
          </cell>
          <cell r="D323">
            <v>0</v>
          </cell>
          <cell r="H323">
            <v>0</v>
          </cell>
          <cell r="J323">
            <v>0</v>
          </cell>
          <cell r="L323">
            <v>0</v>
          </cell>
        </row>
        <row r="324">
          <cell r="A324" t="str">
            <v>300NED01</v>
          </cell>
          <cell r="B324" t="str">
            <v>Nedra</v>
          </cell>
          <cell r="C324" t="str">
            <v>C</v>
          </cell>
          <cell r="D324">
            <v>0</v>
          </cell>
          <cell r="H324">
            <v>0</v>
          </cell>
          <cell r="J324">
            <v>0</v>
          </cell>
          <cell r="L324">
            <v>0</v>
          </cell>
        </row>
        <row r="325">
          <cell r="A325" t="str">
            <v>300NIP02</v>
          </cell>
          <cell r="B325" t="str">
            <v>NIPI Neftegas</v>
          </cell>
          <cell r="C325" t="str">
            <v>C</v>
          </cell>
          <cell r="D325">
            <v>25893.19</v>
          </cell>
          <cell r="E325" t="str">
            <v>C</v>
          </cell>
          <cell r="F325">
            <v>10349.780000000001</v>
          </cell>
          <cell r="H325">
            <v>10349.780000000001</v>
          </cell>
          <cell r="I325" t="str">
            <v>D</v>
          </cell>
          <cell r="J325">
            <v>15543.41</v>
          </cell>
          <cell r="K325" t="str">
            <v>C</v>
          </cell>
          <cell r="L325">
            <v>15543.41</v>
          </cell>
        </row>
        <row r="326">
          <cell r="A326" t="str">
            <v>300NUR01</v>
          </cell>
          <cell r="B326" t="str">
            <v>Nursat</v>
          </cell>
          <cell r="C326" t="str">
            <v>C</v>
          </cell>
          <cell r="D326">
            <v>0</v>
          </cell>
          <cell r="H326">
            <v>0</v>
          </cell>
          <cell r="J326">
            <v>0</v>
          </cell>
          <cell r="L326">
            <v>0</v>
          </cell>
        </row>
        <row r="327">
          <cell r="A327" t="str">
            <v>300NUR02</v>
          </cell>
          <cell r="B327" t="str">
            <v>Nuras</v>
          </cell>
          <cell r="C327" t="str">
            <v>C</v>
          </cell>
          <cell r="D327">
            <v>0</v>
          </cell>
          <cell r="H327">
            <v>0</v>
          </cell>
          <cell r="J327">
            <v>0</v>
          </cell>
          <cell r="L327">
            <v>0</v>
          </cell>
        </row>
        <row r="328">
          <cell r="A328" t="str">
            <v>300ORB01</v>
          </cell>
          <cell r="B328" t="str">
            <v>ORBITA</v>
          </cell>
          <cell r="C328" t="str">
            <v>C</v>
          </cell>
          <cell r="D328">
            <v>0</v>
          </cell>
          <cell r="G328">
            <v>894.92</v>
          </cell>
          <cell r="H328" t="str">
            <v>894.92C</v>
          </cell>
          <cell r="J328">
            <v>894.92</v>
          </cell>
          <cell r="K328" t="str">
            <v>C</v>
          </cell>
          <cell r="L328">
            <v>894.92</v>
          </cell>
        </row>
        <row r="329">
          <cell r="A329" t="str">
            <v>300ORT01</v>
          </cell>
          <cell r="B329" t="str">
            <v>ORT Sondyrushi</v>
          </cell>
          <cell r="C329" t="str">
            <v>C</v>
          </cell>
          <cell r="D329">
            <v>1567.67</v>
          </cell>
          <cell r="E329" t="str">
            <v>C</v>
          </cell>
          <cell r="F329">
            <v>1567.67</v>
          </cell>
          <cell r="H329">
            <v>1567.67</v>
          </cell>
          <cell r="I329" t="str">
            <v>D</v>
          </cell>
          <cell r="J329">
            <v>0</v>
          </cell>
          <cell r="L329">
            <v>0</v>
          </cell>
        </row>
        <row r="330">
          <cell r="A330" t="str">
            <v>300OTE01</v>
          </cell>
          <cell r="B330" t="str">
            <v>OTES</v>
          </cell>
          <cell r="C330" t="str">
            <v>C</v>
          </cell>
          <cell r="D330">
            <v>0</v>
          </cell>
          <cell r="G330">
            <v>354.41</v>
          </cell>
          <cell r="H330" t="str">
            <v>354.41C</v>
          </cell>
          <cell r="J330">
            <v>354.41</v>
          </cell>
          <cell r="K330" t="str">
            <v>C</v>
          </cell>
          <cell r="L330">
            <v>354.41</v>
          </cell>
        </row>
        <row r="331">
          <cell r="A331" t="str">
            <v>300OTR01</v>
          </cell>
          <cell r="B331" t="str">
            <v>OTRAR TRAVEL</v>
          </cell>
          <cell r="C331" t="str">
            <v>C</v>
          </cell>
          <cell r="D331">
            <v>894.32</v>
          </cell>
          <cell r="E331" t="str">
            <v>C</v>
          </cell>
          <cell r="F331">
            <v>894.32</v>
          </cell>
          <cell r="G331">
            <v>7509.58</v>
          </cell>
          <cell r="H331">
            <v>6615.26</v>
          </cell>
          <cell r="I331" t="str">
            <v>C</v>
          </cell>
          <cell r="J331">
            <v>7509.58</v>
          </cell>
          <cell r="K331" t="str">
            <v>C</v>
          </cell>
          <cell r="L331">
            <v>7509.58</v>
          </cell>
        </row>
        <row r="332">
          <cell r="A332" t="str">
            <v>300PAR01</v>
          </cell>
          <cell r="B332" t="str">
            <v>Partner</v>
          </cell>
          <cell r="C332" t="str">
            <v>C</v>
          </cell>
          <cell r="D332" t="str">
            <v>164.76C</v>
          </cell>
          <cell r="F332">
            <v>164.76</v>
          </cell>
          <cell r="H332" t="str">
            <v>164.76D</v>
          </cell>
          <cell r="J332">
            <v>0</v>
          </cell>
          <cell r="L332">
            <v>0</v>
          </cell>
        </row>
        <row r="333">
          <cell r="A333" t="str">
            <v>300PAT01</v>
          </cell>
          <cell r="B333" t="str">
            <v>Patriot</v>
          </cell>
          <cell r="C333" t="str">
            <v>C</v>
          </cell>
          <cell r="D333">
            <v>0</v>
          </cell>
          <cell r="H333">
            <v>0</v>
          </cell>
          <cell r="J333">
            <v>0</v>
          </cell>
          <cell r="L333">
            <v>0</v>
          </cell>
        </row>
        <row r="334">
          <cell r="A334" t="str">
            <v>300PET01</v>
          </cell>
          <cell r="B334" t="str">
            <v>Petoil</v>
          </cell>
          <cell r="C334" t="str">
            <v>C</v>
          </cell>
          <cell r="D334">
            <v>0</v>
          </cell>
          <cell r="H334">
            <v>0</v>
          </cell>
          <cell r="J334">
            <v>0</v>
          </cell>
          <cell r="L334">
            <v>0</v>
          </cell>
        </row>
        <row r="335">
          <cell r="A335" t="str">
            <v>300PET02</v>
          </cell>
          <cell r="B335" t="str">
            <v>Petroleum Pipe Company</v>
          </cell>
          <cell r="C335" t="str">
            <v>C</v>
          </cell>
          <cell r="D335">
            <v>102.36</v>
          </cell>
          <cell r="E335" t="str">
            <v>D</v>
          </cell>
          <cell r="F335">
            <v>337261.6</v>
          </cell>
          <cell r="G335">
            <v>337259</v>
          </cell>
          <cell r="H335">
            <v>2.6</v>
          </cell>
          <cell r="I335" t="str">
            <v>D</v>
          </cell>
          <cell r="J335">
            <v>104.96</v>
          </cell>
          <cell r="K335" t="str">
            <v>D</v>
          </cell>
          <cell r="L335">
            <v>-104.96</v>
          </cell>
        </row>
        <row r="336">
          <cell r="A336" t="str">
            <v>300POL01</v>
          </cell>
          <cell r="B336" t="str">
            <v>Polish Oil&amp;Gas</v>
          </cell>
          <cell r="C336" t="str">
            <v>C</v>
          </cell>
          <cell r="D336">
            <v>0</v>
          </cell>
          <cell r="H336">
            <v>0</v>
          </cell>
          <cell r="J336">
            <v>0</v>
          </cell>
          <cell r="L336">
            <v>0</v>
          </cell>
        </row>
        <row r="337">
          <cell r="A337" t="str">
            <v>300PRO01</v>
          </cell>
          <cell r="B337" t="str">
            <v>Projectirovshik</v>
          </cell>
          <cell r="C337" t="str">
            <v>C</v>
          </cell>
          <cell r="D337">
            <v>0</v>
          </cell>
          <cell r="H337">
            <v>0</v>
          </cell>
          <cell r="J337">
            <v>0</v>
          </cell>
          <cell r="L337">
            <v>0</v>
          </cell>
        </row>
        <row r="338">
          <cell r="A338" t="str">
            <v>300PRO02</v>
          </cell>
          <cell r="B338" t="str">
            <v>PROMETEI</v>
          </cell>
          <cell r="C338" t="str">
            <v>C</v>
          </cell>
          <cell r="D338">
            <v>0</v>
          </cell>
          <cell r="H338">
            <v>0</v>
          </cell>
          <cell r="J338">
            <v>0</v>
          </cell>
          <cell r="L338">
            <v>0</v>
          </cell>
        </row>
        <row r="339">
          <cell r="A339" t="str">
            <v>300PSM01</v>
          </cell>
          <cell r="B339" t="str">
            <v>PSMP</v>
          </cell>
          <cell r="C339" t="str">
            <v>C</v>
          </cell>
          <cell r="D339">
            <v>0</v>
          </cell>
          <cell r="H339">
            <v>0</v>
          </cell>
          <cell r="J339">
            <v>0</v>
          </cell>
          <cell r="L339">
            <v>0</v>
          </cell>
        </row>
        <row r="340">
          <cell r="A340" t="str">
            <v>300PSV01</v>
          </cell>
          <cell r="B340" t="str">
            <v>PSV</v>
          </cell>
          <cell r="C340" t="str">
            <v>C</v>
          </cell>
          <cell r="D340" t="str">
            <v>0.01D</v>
          </cell>
          <cell r="F340">
            <v>0.01</v>
          </cell>
          <cell r="H340" t="str">
            <v>0.01D</v>
          </cell>
          <cell r="J340">
            <v>0.02</v>
          </cell>
          <cell r="K340" t="str">
            <v>D</v>
          </cell>
          <cell r="L340">
            <v>-0.02</v>
          </cell>
        </row>
        <row r="341">
          <cell r="A341" t="str">
            <v>300RAY01</v>
          </cell>
          <cell r="B341" t="str">
            <v>Raychem N. V.</v>
          </cell>
          <cell r="C341" t="str">
            <v>C</v>
          </cell>
          <cell r="D341" t="str">
            <v>20.18C</v>
          </cell>
          <cell r="F341">
            <v>0.52</v>
          </cell>
          <cell r="H341" t="str">
            <v>0.52D</v>
          </cell>
          <cell r="J341">
            <v>19.66</v>
          </cell>
          <cell r="K341" t="str">
            <v>C</v>
          </cell>
          <cell r="L341">
            <v>19.66</v>
          </cell>
        </row>
        <row r="342">
          <cell r="A342" t="str">
            <v>300RDS01</v>
          </cell>
          <cell r="B342" t="str">
            <v>RDS (Technical) LTD</v>
          </cell>
          <cell r="C342" t="str">
            <v>C</v>
          </cell>
          <cell r="D342">
            <v>8687.1</v>
          </cell>
          <cell r="E342" t="str">
            <v>C</v>
          </cell>
          <cell r="F342">
            <v>8687.1</v>
          </cell>
          <cell r="H342">
            <v>8687.1</v>
          </cell>
          <cell r="I342" t="str">
            <v>D</v>
          </cell>
          <cell r="J342">
            <v>0</v>
          </cell>
          <cell r="L342">
            <v>0</v>
          </cell>
        </row>
        <row r="343">
          <cell r="A343" t="str">
            <v>300REA01</v>
          </cell>
          <cell r="B343" t="str">
            <v>Real State Department</v>
          </cell>
          <cell r="C343" t="str">
            <v>C</v>
          </cell>
          <cell r="D343">
            <v>0</v>
          </cell>
          <cell r="H343">
            <v>0</v>
          </cell>
          <cell r="J343">
            <v>0</v>
          </cell>
          <cell r="L343">
            <v>0</v>
          </cell>
        </row>
        <row r="344">
          <cell r="A344" t="str">
            <v>300REI01</v>
          </cell>
          <cell r="B344" t="str">
            <v>Reis &amp; Co</v>
          </cell>
          <cell r="C344" t="str">
            <v>C</v>
          </cell>
          <cell r="D344">
            <v>0</v>
          </cell>
          <cell r="H344">
            <v>0</v>
          </cell>
          <cell r="J344">
            <v>0</v>
          </cell>
          <cell r="L344">
            <v>0</v>
          </cell>
        </row>
        <row r="345">
          <cell r="A345" t="str">
            <v>300RIK01</v>
          </cell>
          <cell r="B345" t="str">
            <v>RIK</v>
          </cell>
          <cell r="C345" t="str">
            <v>C</v>
          </cell>
          <cell r="D345" t="str">
            <v>78.15C</v>
          </cell>
          <cell r="F345">
            <v>1.99</v>
          </cell>
          <cell r="H345" t="str">
            <v>1.99D</v>
          </cell>
          <cell r="J345">
            <v>76.16</v>
          </cell>
          <cell r="K345" t="str">
            <v>C</v>
          </cell>
          <cell r="L345">
            <v>76.16</v>
          </cell>
        </row>
        <row r="346">
          <cell r="A346" t="str">
            <v>300ROB01</v>
          </cell>
          <cell r="B346" t="str">
            <v>Robertson &amp; Blums</v>
          </cell>
          <cell r="C346" t="str">
            <v>C</v>
          </cell>
          <cell r="D346">
            <v>16416</v>
          </cell>
          <cell r="E346" t="str">
            <v>C</v>
          </cell>
          <cell r="F346">
            <v>16416</v>
          </cell>
          <cell r="H346">
            <v>16416</v>
          </cell>
          <cell r="I346" t="str">
            <v>D</v>
          </cell>
          <cell r="J346">
            <v>0</v>
          </cell>
          <cell r="L346">
            <v>0</v>
          </cell>
        </row>
        <row r="347">
          <cell r="A347" t="str">
            <v>300RUS01</v>
          </cell>
          <cell r="B347" t="str">
            <v>Ruslan Co</v>
          </cell>
          <cell r="C347" t="str">
            <v>C</v>
          </cell>
          <cell r="D347">
            <v>0</v>
          </cell>
          <cell r="H347">
            <v>0</v>
          </cell>
          <cell r="J347">
            <v>0</v>
          </cell>
          <cell r="L347">
            <v>0</v>
          </cell>
        </row>
        <row r="348">
          <cell r="A348" t="str">
            <v>300SAB01</v>
          </cell>
          <cell r="B348" t="str">
            <v>Sabina</v>
          </cell>
          <cell r="C348" t="str">
            <v>C</v>
          </cell>
          <cell r="D348">
            <v>0</v>
          </cell>
          <cell r="H348">
            <v>0</v>
          </cell>
          <cell r="J348">
            <v>0</v>
          </cell>
          <cell r="L348">
            <v>0</v>
          </cell>
        </row>
        <row r="349">
          <cell r="A349" t="str">
            <v>300SAF01</v>
          </cell>
          <cell r="B349" t="str">
            <v>Safar</v>
          </cell>
          <cell r="C349" t="str">
            <v>C</v>
          </cell>
          <cell r="D349">
            <v>86176.54</v>
          </cell>
          <cell r="E349" t="str">
            <v>C</v>
          </cell>
          <cell r="F349">
            <v>172355.08</v>
          </cell>
          <cell r="G349">
            <v>86158.54</v>
          </cell>
          <cell r="H349">
            <v>86196.54</v>
          </cell>
          <cell r="I349" t="str">
            <v>D</v>
          </cell>
          <cell r="J349">
            <v>20</v>
          </cell>
          <cell r="K349" t="str">
            <v>D</v>
          </cell>
          <cell r="L349">
            <v>-20</v>
          </cell>
        </row>
        <row r="350">
          <cell r="A350" t="str">
            <v>300SAK01</v>
          </cell>
          <cell r="B350" t="str">
            <v>SAK</v>
          </cell>
          <cell r="C350" t="str">
            <v>C</v>
          </cell>
          <cell r="D350">
            <v>0</v>
          </cell>
          <cell r="H350">
            <v>0</v>
          </cell>
          <cell r="J350">
            <v>0</v>
          </cell>
          <cell r="L350">
            <v>0</v>
          </cell>
        </row>
        <row r="351">
          <cell r="A351" t="str">
            <v>300SAL01</v>
          </cell>
          <cell r="B351" t="str">
            <v>Salut &amp; Co.</v>
          </cell>
          <cell r="C351" t="str">
            <v>C</v>
          </cell>
          <cell r="D351">
            <v>0</v>
          </cell>
          <cell r="H351">
            <v>0</v>
          </cell>
          <cell r="J351">
            <v>0</v>
          </cell>
          <cell r="L351">
            <v>0</v>
          </cell>
        </row>
        <row r="352">
          <cell r="A352" t="str">
            <v>300SAN01</v>
          </cell>
          <cell r="B352" t="str">
            <v>Sanitation &amp; Epid Station</v>
          </cell>
          <cell r="C352" t="str">
            <v>C</v>
          </cell>
          <cell r="D352">
            <v>0</v>
          </cell>
          <cell r="G352">
            <v>5512.74</v>
          </cell>
          <cell r="H352">
            <v>5512.74</v>
          </cell>
          <cell r="I352" t="str">
            <v>C</v>
          </cell>
          <cell r="J352">
            <v>5512.74</v>
          </cell>
          <cell r="K352" t="str">
            <v>C</v>
          </cell>
          <cell r="L352">
            <v>5512.74</v>
          </cell>
        </row>
        <row r="353">
          <cell r="A353" t="str">
            <v>300SAR01</v>
          </cell>
          <cell r="B353" t="str">
            <v>Sarsha</v>
          </cell>
          <cell r="C353" t="str">
            <v>C</v>
          </cell>
          <cell r="D353">
            <v>0</v>
          </cell>
          <cell r="H353">
            <v>0</v>
          </cell>
          <cell r="J353">
            <v>0</v>
          </cell>
          <cell r="L353">
            <v>0</v>
          </cell>
        </row>
        <row r="354">
          <cell r="A354" t="str">
            <v>300SAT01</v>
          </cell>
          <cell r="B354" t="str">
            <v>SATEL</v>
          </cell>
          <cell r="C354" t="str">
            <v>C</v>
          </cell>
          <cell r="D354">
            <v>86385.61</v>
          </cell>
          <cell r="E354" t="str">
            <v>C</v>
          </cell>
          <cell r="F354">
            <v>2193.14</v>
          </cell>
          <cell r="H354">
            <v>2193.14</v>
          </cell>
          <cell r="I354" t="str">
            <v>D</v>
          </cell>
          <cell r="J354">
            <v>84192.47</v>
          </cell>
          <cell r="K354" t="str">
            <v>C</v>
          </cell>
          <cell r="L354">
            <v>84192.47</v>
          </cell>
        </row>
        <row r="355">
          <cell r="A355" t="str">
            <v>300SCH01</v>
          </cell>
          <cell r="B355" t="str">
            <v>Schlumberge</v>
          </cell>
          <cell r="C355" t="str">
            <v>C</v>
          </cell>
          <cell r="D355">
            <v>48900</v>
          </cell>
          <cell r="E355" t="str">
            <v>C</v>
          </cell>
          <cell r="F355">
            <v>48900</v>
          </cell>
          <cell r="H355">
            <v>48900</v>
          </cell>
          <cell r="I355" t="str">
            <v>D</v>
          </cell>
          <cell r="J355">
            <v>0</v>
          </cell>
          <cell r="L355">
            <v>0</v>
          </cell>
        </row>
        <row r="356">
          <cell r="A356" t="str">
            <v>300SER01</v>
          </cell>
          <cell r="B356" t="str">
            <v>SERT</v>
          </cell>
          <cell r="C356" t="str">
            <v>C</v>
          </cell>
          <cell r="D356">
            <v>0</v>
          </cell>
          <cell r="G356">
            <v>1378.68</v>
          </cell>
          <cell r="H356">
            <v>1378.68</v>
          </cell>
          <cell r="I356" t="str">
            <v>C</v>
          </cell>
          <cell r="J356">
            <v>1378.68</v>
          </cell>
          <cell r="K356" t="str">
            <v>C</v>
          </cell>
          <cell r="L356">
            <v>1378.68</v>
          </cell>
        </row>
        <row r="357">
          <cell r="A357" t="str">
            <v>300SHE01</v>
          </cell>
          <cell r="B357" t="str">
            <v>SABYRZHAN/SHEGENDEU</v>
          </cell>
          <cell r="C357" t="str">
            <v>C</v>
          </cell>
          <cell r="D357">
            <v>0</v>
          </cell>
          <cell r="H357">
            <v>0</v>
          </cell>
          <cell r="J357">
            <v>0</v>
          </cell>
          <cell r="L357">
            <v>0</v>
          </cell>
        </row>
        <row r="358">
          <cell r="A358" t="str">
            <v>300SHU01</v>
          </cell>
          <cell r="B358" t="str">
            <v>Shugyla</v>
          </cell>
          <cell r="C358" t="str">
            <v>C</v>
          </cell>
          <cell r="D358">
            <v>0</v>
          </cell>
          <cell r="H358">
            <v>0</v>
          </cell>
          <cell r="J358">
            <v>0</v>
          </cell>
          <cell r="L358">
            <v>0</v>
          </cell>
        </row>
        <row r="359">
          <cell r="A359" t="str">
            <v>300SMA01</v>
          </cell>
          <cell r="B359" t="str">
            <v>SMAT</v>
          </cell>
          <cell r="C359" t="str">
            <v>C</v>
          </cell>
          <cell r="D359">
            <v>0</v>
          </cell>
          <cell r="H359">
            <v>0</v>
          </cell>
          <cell r="J359">
            <v>0</v>
          </cell>
          <cell r="L359">
            <v>0</v>
          </cell>
        </row>
        <row r="360">
          <cell r="A360" t="str">
            <v>300SOY01</v>
          </cell>
          <cell r="B360" t="str">
            <v>SOYUZ</v>
          </cell>
          <cell r="C360" t="str">
            <v>C</v>
          </cell>
          <cell r="D360">
            <v>0</v>
          </cell>
          <cell r="G360">
            <v>84.5</v>
          </cell>
          <cell r="H360" t="str">
            <v>84.50C</v>
          </cell>
          <cell r="J360">
            <v>84.5</v>
          </cell>
          <cell r="K360" t="str">
            <v>C</v>
          </cell>
          <cell r="L360">
            <v>84.5</v>
          </cell>
        </row>
        <row r="361">
          <cell r="A361" t="str">
            <v>300SPA01</v>
          </cell>
          <cell r="B361" t="str">
            <v>SPARTAC</v>
          </cell>
          <cell r="C361" t="str">
            <v>C</v>
          </cell>
          <cell r="D361">
            <v>0</v>
          </cell>
          <cell r="H361">
            <v>0</v>
          </cell>
          <cell r="J361">
            <v>0</v>
          </cell>
          <cell r="L361">
            <v>0</v>
          </cell>
        </row>
        <row r="362">
          <cell r="A362" t="str">
            <v>300SPE01</v>
          </cell>
          <cell r="B362" t="str">
            <v>Special AK Olympics</v>
          </cell>
          <cell r="C362" t="str">
            <v>C</v>
          </cell>
          <cell r="D362">
            <v>0</v>
          </cell>
          <cell r="H362">
            <v>0</v>
          </cell>
          <cell r="J362">
            <v>0</v>
          </cell>
          <cell r="L362">
            <v>0</v>
          </cell>
        </row>
        <row r="363">
          <cell r="A363" t="str">
            <v>300STA01</v>
          </cell>
          <cell r="B363" t="str">
            <v>Standard Equipment</v>
          </cell>
          <cell r="C363" t="str">
            <v>C</v>
          </cell>
          <cell r="D363">
            <v>0</v>
          </cell>
          <cell r="H363">
            <v>0</v>
          </cell>
          <cell r="J363">
            <v>0</v>
          </cell>
          <cell r="L363">
            <v>0</v>
          </cell>
        </row>
        <row r="364">
          <cell r="A364" t="str">
            <v>300STR01</v>
          </cell>
          <cell r="B364" t="str">
            <v>Streamline</v>
          </cell>
          <cell r="C364" t="str">
            <v>C</v>
          </cell>
          <cell r="D364">
            <v>0</v>
          </cell>
          <cell r="H364">
            <v>0</v>
          </cell>
          <cell r="J364">
            <v>0</v>
          </cell>
          <cell r="L364">
            <v>0</v>
          </cell>
        </row>
        <row r="365">
          <cell r="A365" t="str">
            <v>300STR02</v>
          </cell>
          <cell r="B365" t="str">
            <v>Strizhak S.</v>
          </cell>
          <cell r="C365" t="str">
            <v>C</v>
          </cell>
          <cell r="D365">
            <v>0</v>
          </cell>
          <cell r="H365">
            <v>0</v>
          </cell>
          <cell r="J365">
            <v>0</v>
          </cell>
          <cell r="L365">
            <v>0</v>
          </cell>
        </row>
        <row r="366">
          <cell r="A366" t="str">
            <v>300STS01</v>
          </cell>
          <cell r="B366" t="str">
            <v>STS</v>
          </cell>
          <cell r="C366" t="str">
            <v>C</v>
          </cell>
          <cell r="D366" t="str">
            <v>27.21C</v>
          </cell>
          <cell r="F366">
            <v>27.21</v>
          </cell>
          <cell r="H366" t="str">
            <v>27.21D</v>
          </cell>
          <cell r="J366">
            <v>0</v>
          </cell>
          <cell r="L366">
            <v>0</v>
          </cell>
        </row>
        <row r="367">
          <cell r="A367" t="str">
            <v>300TAN01</v>
          </cell>
          <cell r="B367" t="str">
            <v>TANDEM</v>
          </cell>
          <cell r="C367" t="str">
            <v>C</v>
          </cell>
          <cell r="D367">
            <v>8550.34</v>
          </cell>
          <cell r="E367" t="str">
            <v>C</v>
          </cell>
          <cell r="F367">
            <v>8550.34</v>
          </cell>
          <cell r="H367">
            <v>8550.34</v>
          </cell>
          <cell r="I367" t="str">
            <v>D</v>
          </cell>
          <cell r="J367">
            <v>0</v>
          </cell>
          <cell r="L367">
            <v>0</v>
          </cell>
        </row>
        <row r="368">
          <cell r="A368" t="str">
            <v>300TAT01</v>
          </cell>
          <cell r="B368" t="str">
            <v>Tatyana</v>
          </cell>
          <cell r="C368" t="str">
            <v>C</v>
          </cell>
          <cell r="D368" t="str">
            <v>24.29C</v>
          </cell>
          <cell r="F368">
            <v>24.29</v>
          </cell>
          <cell r="G368">
            <v>11.52</v>
          </cell>
          <cell r="H368" t="str">
            <v>12.77D</v>
          </cell>
          <cell r="J368">
            <v>11.52</v>
          </cell>
          <cell r="K368" t="str">
            <v>C</v>
          </cell>
          <cell r="L368">
            <v>11.52</v>
          </cell>
        </row>
        <row r="369">
          <cell r="A369" t="str">
            <v>300TAX01</v>
          </cell>
          <cell r="B369" t="str">
            <v>Tax Inspection</v>
          </cell>
          <cell r="C369" t="str">
            <v>C</v>
          </cell>
          <cell r="D369">
            <v>0</v>
          </cell>
          <cell r="G369">
            <v>4276.8100000000004</v>
          </cell>
          <cell r="H369">
            <v>4276.8100000000004</v>
          </cell>
          <cell r="I369" t="str">
            <v>C</v>
          </cell>
          <cell r="J369">
            <v>4276.8100000000004</v>
          </cell>
          <cell r="K369" t="str">
            <v>C</v>
          </cell>
          <cell r="L369">
            <v>4276.8100000000004</v>
          </cell>
        </row>
        <row r="370">
          <cell r="A370" t="str">
            <v>300TAZ01</v>
          </cell>
          <cell r="B370" t="str">
            <v>TAZH</v>
          </cell>
          <cell r="C370" t="str">
            <v>C</v>
          </cell>
          <cell r="D370">
            <v>0</v>
          </cell>
          <cell r="H370">
            <v>0</v>
          </cell>
          <cell r="J370">
            <v>0</v>
          </cell>
          <cell r="L370">
            <v>0</v>
          </cell>
        </row>
        <row r="371">
          <cell r="A371" t="str">
            <v>300TEC01</v>
          </cell>
          <cell r="B371" t="str">
            <v>Technokom</v>
          </cell>
          <cell r="C371" t="str">
            <v>C</v>
          </cell>
          <cell r="D371">
            <v>0</v>
          </cell>
          <cell r="H371">
            <v>0</v>
          </cell>
          <cell r="J371">
            <v>0</v>
          </cell>
          <cell r="L371">
            <v>0</v>
          </cell>
        </row>
        <row r="372">
          <cell r="A372" t="str">
            <v>300TEC02</v>
          </cell>
          <cell r="B372" t="str">
            <v>TECHNOTRADE</v>
          </cell>
          <cell r="C372" t="str">
            <v>C</v>
          </cell>
          <cell r="D372">
            <v>40212.9</v>
          </cell>
          <cell r="E372" t="str">
            <v>C</v>
          </cell>
          <cell r="F372">
            <v>47115.03</v>
          </cell>
          <cell r="G372">
            <v>36006.75</v>
          </cell>
          <cell r="H372">
            <v>11108.28</v>
          </cell>
          <cell r="I372" t="str">
            <v>D</v>
          </cell>
          <cell r="J372">
            <v>29104.62</v>
          </cell>
          <cell r="K372" t="str">
            <v>C</v>
          </cell>
          <cell r="L372">
            <v>29104.62</v>
          </cell>
        </row>
        <row r="373">
          <cell r="A373" t="str">
            <v>300TIS01</v>
          </cell>
          <cell r="B373" t="str">
            <v>Tis</v>
          </cell>
          <cell r="C373" t="str">
            <v>C</v>
          </cell>
          <cell r="D373">
            <v>0</v>
          </cell>
          <cell r="H373">
            <v>0</v>
          </cell>
          <cell r="J373">
            <v>0</v>
          </cell>
          <cell r="L373">
            <v>0</v>
          </cell>
        </row>
        <row r="374">
          <cell r="A374" t="str">
            <v>300TNS01</v>
          </cell>
          <cell r="B374" t="str">
            <v>TNS</v>
          </cell>
          <cell r="C374" t="str">
            <v>C</v>
          </cell>
          <cell r="D374">
            <v>20175.37</v>
          </cell>
          <cell r="E374" t="str">
            <v>C</v>
          </cell>
          <cell r="F374">
            <v>18757.189999999999</v>
          </cell>
          <cell r="G374">
            <v>29766.69</v>
          </cell>
          <cell r="H374">
            <v>11009.5</v>
          </cell>
          <cell r="I374" t="str">
            <v>C</v>
          </cell>
          <cell r="J374">
            <v>31184.87</v>
          </cell>
          <cell r="K374" t="str">
            <v>C</v>
          </cell>
          <cell r="L374">
            <v>31184.87</v>
          </cell>
        </row>
        <row r="375">
          <cell r="A375" t="str">
            <v>300TOK01</v>
          </cell>
          <cell r="B375" t="str">
            <v>Toksar</v>
          </cell>
          <cell r="C375" t="str">
            <v>C</v>
          </cell>
          <cell r="D375">
            <v>0</v>
          </cell>
          <cell r="H375">
            <v>0</v>
          </cell>
          <cell r="J375">
            <v>0</v>
          </cell>
          <cell r="L375">
            <v>0</v>
          </cell>
        </row>
        <row r="376">
          <cell r="A376" t="str">
            <v>300TOK02</v>
          </cell>
          <cell r="B376" t="str">
            <v>TOKYMA</v>
          </cell>
          <cell r="C376" t="str">
            <v>C</v>
          </cell>
          <cell r="D376">
            <v>0</v>
          </cell>
          <cell r="H376">
            <v>0</v>
          </cell>
          <cell r="J376">
            <v>0</v>
          </cell>
          <cell r="L376">
            <v>0</v>
          </cell>
        </row>
        <row r="377">
          <cell r="A377" t="str">
            <v>300TOP01</v>
          </cell>
          <cell r="B377" t="str">
            <v>Top Oilfield Equipment Service</v>
          </cell>
          <cell r="C377" t="str">
            <v>C</v>
          </cell>
          <cell r="D377">
            <v>0</v>
          </cell>
          <cell r="H377">
            <v>0</v>
          </cell>
          <cell r="J377">
            <v>0</v>
          </cell>
          <cell r="L377">
            <v>0</v>
          </cell>
        </row>
        <row r="378">
          <cell r="A378" t="str">
            <v>300TRA01</v>
          </cell>
          <cell r="B378" t="str">
            <v>Trans Oil</v>
          </cell>
          <cell r="C378" t="str">
            <v>C</v>
          </cell>
          <cell r="D378">
            <v>14927.12</v>
          </cell>
          <cell r="E378" t="str">
            <v>C</v>
          </cell>
          <cell r="F378">
            <v>14927.12</v>
          </cell>
          <cell r="G378">
            <v>14689.95</v>
          </cell>
          <cell r="H378">
            <v>237.17</v>
          </cell>
          <cell r="I378" t="str">
            <v>D</v>
          </cell>
          <cell r="J378">
            <v>14689.95</v>
          </cell>
          <cell r="K378" t="str">
            <v>C</v>
          </cell>
          <cell r="L378">
            <v>14689.95</v>
          </cell>
        </row>
        <row r="379">
          <cell r="A379" t="str">
            <v>300TRU01</v>
          </cell>
          <cell r="B379" t="str">
            <v>Trucat International</v>
          </cell>
          <cell r="C379" t="str">
            <v>C</v>
          </cell>
          <cell r="D379">
            <v>52518</v>
          </cell>
          <cell r="E379" t="str">
            <v>C</v>
          </cell>
          <cell r="F379">
            <v>51158</v>
          </cell>
          <cell r="H379">
            <v>51158</v>
          </cell>
          <cell r="I379" t="str">
            <v>D</v>
          </cell>
          <cell r="J379">
            <v>1360</v>
          </cell>
          <cell r="K379" t="str">
            <v>C</v>
          </cell>
          <cell r="L379">
            <v>1360</v>
          </cell>
        </row>
        <row r="380">
          <cell r="A380" t="str">
            <v>300TSM01</v>
          </cell>
          <cell r="B380" t="str">
            <v>TSM&amp;S</v>
          </cell>
          <cell r="C380" t="str">
            <v>C</v>
          </cell>
          <cell r="D380">
            <v>0</v>
          </cell>
          <cell r="H380">
            <v>0</v>
          </cell>
          <cell r="J380">
            <v>0</v>
          </cell>
          <cell r="L380">
            <v>0</v>
          </cell>
        </row>
        <row r="381">
          <cell r="A381" t="str">
            <v>300TVS01</v>
          </cell>
          <cell r="B381" t="str">
            <v>TVS&amp;V</v>
          </cell>
          <cell r="C381" t="str">
            <v>C</v>
          </cell>
          <cell r="D381">
            <v>0</v>
          </cell>
          <cell r="G381">
            <v>15.08</v>
          </cell>
          <cell r="H381" t="str">
            <v>15.08C</v>
          </cell>
          <cell r="J381">
            <v>15.08</v>
          </cell>
          <cell r="K381" t="str">
            <v>C</v>
          </cell>
          <cell r="L381">
            <v>15.08</v>
          </cell>
        </row>
        <row r="382">
          <cell r="A382" t="str">
            <v>300TYA01</v>
          </cell>
          <cell r="B382" t="str">
            <v>Tyan-Shan</v>
          </cell>
          <cell r="C382" t="str">
            <v>C</v>
          </cell>
          <cell r="D382">
            <v>0</v>
          </cell>
          <cell r="H382">
            <v>0</v>
          </cell>
          <cell r="J382">
            <v>0</v>
          </cell>
          <cell r="L382">
            <v>0</v>
          </cell>
        </row>
        <row r="383">
          <cell r="A383" t="str">
            <v>300UIM01</v>
          </cell>
          <cell r="B383" t="str">
            <v>Uimaganbetov</v>
          </cell>
          <cell r="C383" t="str">
            <v>C</v>
          </cell>
          <cell r="D383">
            <v>0</v>
          </cell>
          <cell r="G383">
            <v>895.63</v>
          </cell>
          <cell r="H383" t="str">
            <v>895.63C</v>
          </cell>
          <cell r="J383">
            <v>895.63</v>
          </cell>
          <cell r="K383" t="str">
            <v>C</v>
          </cell>
          <cell r="L383">
            <v>895.63</v>
          </cell>
        </row>
        <row r="384">
          <cell r="A384" t="str">
            <v>300UMS01</v>
          </cell>
          <cell r="B384" t="str">
            <v>UMS</v>
          </cell>
          <cell r="C384" t="str">
            <v>C</v>
          </cell>
          <cell r="D384">
            <v>0</v>
          </cell>
          <cell r="H384">
            <v>0</v>
          </cell>
          <cell r="J384">
            <v>0</v>
          </cell>
          <cell r="L384">
            <v>0</v>
          </cell>
        </row>
        <row r="385">
          <cell r="A385" t="str">
            <v>300UPP01</v>
          </cell>
          <cell r="B385" t="str">
            <v>UPP</v>
          </cell>
          <cell r="C385" t="str">
            <v>C</v>
          </cell>
          <cell r="D385">
            <v>0</v>
          </cell>
          <cell r="H385">
            <v>0</v>
          </cell>
          <cell r="J385">
            <v>0</v>
          </cell>
          <cell r="L385">
            <v>0</v>
          </cell>
        </row>
        <row r="386">
          <cell r="A386" t="str">
            <v>300URA01</v>
          </cell>
          <cell r="B386" t="str">
            <v>URAL AUTO TRADING</v>
          </cell>
          <cell r="C386" t="str">
            <v>C</v>
          </cell>
          <cell r="D386">
            <v>4565</v>
          </cell>
          <cell r="E386" t="str">
            <v>C</v>
          </cell>
          <cell r="F386">
            <v>4565</v>
          </cell>
          <cell r="H386">
            <v>4565</v>
          </cell>
          <cell r="I386" t="str">
            <v>D</v>
          </cell>
          <cell r="J386">
            <v>0</v>
          </cell>
          <cell r="L386">
            <v>0</v>
          </cell>
        </row>
        <row r="387">
          <cell r="A387" t="str">
            <v>300VIT01</v>
          </cell>
          <cell r="B387" t="str">
            <v>VITO</v>
          </cell>
          <cell r="C387" t="str">
            <v>C</v>
          </cell>
          <cell r="D387">
            <v>18557.84</v>
          </cell>
          <cell r="E387" t="str">
            <v>C</v>
          </cell>
          <cell r="F387">
            <v>25997.919999999998</v>
          </cell>
          <cell r="G387">
            <v>28608.959999999999</v>
          </cell>
          <cell r="H387">
            <v>2611.04</v>
          </cell>
          <cell r="I387" t="str">
            <v>C</v>
          </cell>
          <cell r="J387">
            <v>21168.880000000001</v>
          </cell>
          <cell r="K387" t="str">
            <v>C</v>
          </cell>
          <cell r="L387">
            <v>21168.880000000001</v>
          </cell>
        </row>
        <row r="388">
          <cell r="A388" t="str">
            <v>300WEA01</v>
          </cell>
          <cell r="B388" t="str">
            <v>West East</v>
          </cell>
          <cell r="C388" t="str">
            <v>C</v>
          </cell>
          <cell r="D388">
            <v>0</v>
          </cell>
          <cell r="H388">
            <v>0</v>
          </cell>
          <cell r="J388">
            <v>0</v>
          </cell>
          <cell r="L388">
            <v>0</v>
          </cell>
        </row>
        <row r="389">
          <cell r="A389" t="str">
            <v>300WEA02</v>
          </cell>
          <cell r="B389" t="str">
            <v>Weatherford</v>
          </cell>
          <cell r="C389" t="str">
            <v>C</v>
          </cell>
          <cell r="D389">
            <v>1463</v>
          </cell>
          <cell r="E389" t="str">
            <v>C</v>
          </cell>
          <cell r="F389">
            <v>1463</v>
          </cell>
          <cell r="H389">
            <v>1463</v>
          </cell>
          <cell r="I389" t="str">
            <v>D</v>
          </cell>
          <cell r="J389">
            <v>0</v>
          </cell>
          <cell r="L389">
            <v>0</v>
          </cell>
        </row>
        <row r="390">
          <cell r="A390" t="str">
            <v>300WES01</v>
          </cell>
          <cell r="B390" t="str">
            <v>West</v>
          </cell>
          <cell r="C390" t="str">
            <v>C</v>
          </cell>
          <cell r="D390">
            <v>4043.23</v>
          </cell>
          <cell r="E390" t="str">
            <v>C</v>
          </cell>
          <cell r="F390">
            <v>4043.09</v>
          </cell>
          <cell r="H390">
            <v>4043.09</v>
          </cell>
          <cell r="I390" t="str">
            <v>D</v>
          </cell>
          <cell r="J390">
            <v>0.14000000000000001</v>
          </cell>
          <cell r="K390" t="str">
            <v>C</v>
          </cell>
          <cell r="L390">
            <v>0.14000000000000001</v>
          </cell>
        </row>
        <row r="391">
          <cell r="A391" t="str">
            <v>300WKA01</v>
          </cell>
          <cell r="B391" t="str">
            <v>WKAEM (EKIMU)</v>
          </cell>
          <cell r="C391" t="str">
            <v>C</v>
          </cell>
          <cell r="D391">
            <v>0</v>
          </cell>
          <cell r="H391">
            <v>0</v>
          </cell>
          <cell r="J391">
            <v>0</v>
          </cell>
          <cell r="L391">
            <v>0</v>
          </cell>
        </row>
        <row r="392">
          <cell r="A392" t="str">
            <v>300YNT01</v>
          </cell>
          <cell r="B392" t="str">
            <v>Ynta</v>
          </cell>
          <cell r="C392" t="str">
            <v>C</v>
          </cell>
          <cell r="D392">
            <v>0</v>
          </cell>
          <cell r="H392">
            <v>0</v>
          </cell>
          <cell r="J392">
            <v>0</v>
          </cell>
          <cell r="L392">
            <v>0</v>
          </cell>
        </row>
        <row r="393">
          <cell r="A393" t="str">
            <v>300YUR01</v>
          </cell>
          <cell r="B393" t="str">
            <v>Yurmael</v>
          </cell>
          <cell r="C393" t="str">
            <v>C</v>
          </cell>
          <cell r="D393">
            <v>0</v>
          </cell>
          <cell r="H393">
            <v>0</v>
          </cell>
          <cell r="J393">
            <v>0</v>
          </cell>
          <cell r="L393">
            <v>0</v>
          </cell>
        </row>
        <row r="394">
          <cell r="A394" t="str">
            <v>300ZAM01</v>
          </cell>
          <cell r="B394" t="str">
            <v>Zaman-Nan</v>
          </cell>
          <cell r="C394" t="str">
            <v>C</v>
          </cell>
          <cell r="D394">
            <v>0</v>
          </cell>
          <cell r="H394">
            <v>0</v>
          </cell>
          <cell r="J394">
            <v>0</v>
          </cell>
          <cell r="L394">
            <v>0</v>
          </cell>
        </row>
        <row r="395">
          <cell r="A395" t="str">
            <v>300ZAP01</v>
          </cell>
          <cell r="B395" t="str">
            <v>ZAPKAZSTROYSERV</v>
          </cell>
          <cell r="C395" t="str">
            <v>C</v>
          </cell>
          <cell r="D395">
            <v>0</v>
          </cell>
          <cell r="H395">
            <v>0</v>
          </cell>
          <cell r="J395">
            <v>0</v>
          </cell>
          <cell r="L395">
            <v>0</v>
          </cell>
        </row>
        <row r="396">
          <cell r="A396" t="str">
            <v>300ZAZ01</v>
          </cell>
          <cell r="B396" t="str">
            <v>ZAZIMENKO</v>
          </cell>
          <cell r="C396" t="str">
            <v>C</v>
          </cell>
          <cell r="D396">
            <v>0</v>
          </cell>
          <cell r="H396">
            <v>0</v>
          </cell>
          <cell r="J396">
            <v>0</v>
          </cell>
          <cell r="L396">
            <v>0</v>
          </cell>
        </row>
        <row r="397">
          <cell r="A397" t="str">
            <v>300ZHA01</v>
          </cell>
          <cell r="B397" t="str">
            <v>Zhaksylyk</v>
          </cell>
          <cell r="C397" t="str">
            <v>C</v>
          </cell>
          <cell r="D397">
            <v>5642.99</v>
          </cell>
          <cell r="E397" t="str">
            <v>C</v>
          </cell>
          <cell r="F397">
            <v>13465.57</v>
          </cell>
          <cell r="G397">
            <v>41.92</v>
          </cell>
          <cell r="H397">
            <v>13423.65</v>
          </cell>
          <cell r="I397" t="str">
            <v>D</v>
          </cell>
          <cell r="J397">
            <v>7780.66</v>
          </cell>
          <cell r="K397" t="str">
            <v>D</v>
          </cell>
          <cell r="L397">
            <v>-7780.66</v>
          </cell>
        </row>
        <row r="398">
          <cell r="A398" t="str">
            <v>300ZHA02</v>
          </cell>
          <cell r="B398" t="str">
            <v>Zhardmuli</v>
          </cell>
          <cell r="C398" t="str">
            <v>C</v>
          </cell>
          <cell r="D398">
            <v>0</v>
          </cell>
          <cell r="H398">
            <v>0</v>
          </cell>
          <cell r="J398">
            <v>0</v>
          </cell>
          <cell r="L398">
            <v>0</v>
          </cell>
        </row>
        <row r="399">
          <cell r="A399" t="str">
            <v>300ZHU01</v>
          </cell>
          <cell r="B399" t="str">
            <v>Zhusipova</v>
          </cell>
          <cell r="C399" t="str">
            <v>C</v>
          </cell>
          <cell r="D399">
            <v>0</v>
          </cell>
          <cell r="H399">
            <v>0</v>
          </cell>
          <cell r="J399">
            <v>0</v>
          </cell>
          <cell r="L399">
            <v>0</v>
          </cell>
        </row>
        <row r="400">
          <cell r="A400">
            <v>3051001</v>
          </cell>
          <cell r="B400" t="str">
            <v>Accrued Interest Payable</v>
          </cell>
          <cell r="C400" t="str">
            <v>B</v>
          </cell>
          <cell r="D400">
            <v>3439.27</v>
          </cell>
          <cell r="E400" t="str">
            <v>C</v>
          </cell>
          <cell r="F400">
            <v>5099.46</v>
          </cell>
          <cell r="G400">
            <v>1628.66</v>
          </cell>
          <cell r="H400">
            <v>3470.8</v>
          </cell>
          <cell r="I400" t="str">
            <v>D</v>
          </cell>
          <cell r="J400">
            <v>31.53</v>
          </cell>
          <cell r="K400" t="str">
            <v>D</v>
          </cell>
          <cell r="L400">
            <v>-31.53</v>
          </cell>
        </row>
        <row r="401">
          <cell r="A401">
            <v>3153001</v>
          </cell>
          <cell r="B401" t="str">
            <v>Current Income Tax Payable</v>
          </cell>
          <cell r="C401" t="str">
            <v>B</v>
          </cell>
          <cell r="D401">
            <v>24363.24</v>
          </cell>
          <cell r="E401" t="str">
            <v>C</v>
          </cell>
          <cell r="F401">
            <v>24341.69</v>
          </cell>
          <cell r="G401">
            <v>15308.46</v>
          </cell>
          <cell r="H401">
            <v>9033.23</v>
          </cell>
          <cell r="I401" t="str">
            <v>D</v>
          </cell>
          <cell r="J401">
            <v>15330.01</v>
          </cell>
          <cell r="K401" t="str">
            <v>C</v>
          </cell>
          <cell r="L401">
            <v>15330.01</v>
          </cell>
        </row>
        <row r="402">
          <cell r="A402">
            <v>3154001</v>
          </cell>
          <cell r="B402" t="str">
            <v>Other Taxes Payable</v>
          </cell>
          <cell r="C402" t="str">
            <v>B</v>
          </cell>
          <cell r="D402">
            <v>4399.42</v>
          </cell>
          <cell r="E402" t="str">
            <v>C</v>
          </cell>
          <cell r="F402">
            <v>4400.28</v>
          </cell>
          <cell r="H402">
            <v>4400.28</v>
          </cell>
          <cell r="I402" t="str">
            <v>D</v>
          </cell>
          <cell r="J402">
            <v>0.86</v>
          </cell>
          <cell r="K402" t="str">
            <v>D</v>
          </cell>
          <cell r="L402">
            <v>-0.86</v>
          </cell>
        </row>
        <row r="403">
          <cell r="A403">
            <v>3154010</v>
          </cell>
          <cell r="B403" t="str">
            <v>Road Fund</v>
          </cell>
          <cell r="C403" t="str">
            <v>B</v>
          </cell>
          <cell r="D403">
            <v>0</v>
          </cell>
          <cell r="H403">
            <v>0</v>
          </cell>
          <cell r="J403">
            <v>0</v>
          </cell>
          <cell r="L403">
            <v>0</v>
          </cell>
        </row>
        <row r="404">
          <cell r="A404">
            <v>3154015</v>
          </cell>
          <cell r="B404" t="str">
            <v>Pension Fund</v>
          </cell>
          <cell r="C404" t="str">
            <v>B</v>
          </cell>
          <cell r="D404">
            <v>43892.91</v>
          </cell>
          <cell r="E404" t="str">
            <v>C</v>
          </cell>
          <cell r="F404">
            <v>31646.04</v>
          </cell>
          <cell r="G404">
            <v>24905.29</v>
          </cell>
          <cell r="H404">
            <v>6740.75</v>
          </cell>
          <cell r="I404" t="str">
            <v>D</v>
          </cell>
          <cell r="J404">
            <v>37152.160000000003</v>
          </cell>
          <cell r="K404" t="str">
            <v>C</v>
          </cell>
          <cell r="L404">
            <v>37152.160000000003</v>
          </cell>
        </row>
        <row r="405">
          <cell r="A405">
            <v>3154020</v>
          </cell>
          <cell r="B405" t="str">
            <v>Medical Fund</v>
          </cell>
          <cell r="C405" t="str">
            <v>B</v>
          </cell>
          <cell r="D405">
            <v>0</v>
          </cell>
          <cell r="H405">
            <v>0</v>
          </cell>
          <cell r="J405">
            <v>0</v>
          </cell>
          <cell r="L405">
            <v>0</v>
          </cell>
        </row>
        <row r="406">
          <cell r="A406">
            <v>3154025</v>
          </cell>
          <cell r="B406" t="str">
            <v>Employment Fund</v>
          </cell>
          <cell r="C406" t="str">
            <v>B</v>
          </cell>
          <cell r="D406">
            <v>0</v>
          </cell>
          <cell r="H406">
            <v>0</v>
          </cell>
          <cell r="J406">
            <v>0</v>
          </cell>
          <cell r="L406">
            <v>0</v>
          </cell>
        </row>
        <row r="407">
          <cell r="A407">
            <v>3154030</v>
          </cell>
          <cell r="B407" t="str">
            <v>Property Tax</v>
          </cell>
          <cell r="C407" t="str">
            <v>B</v>
          </cell>
          <cell r="D407">
            <v>56606.57</v>
          </cell>
          <cell r="E407" t="str">
            <v>C</v>
          </cell>
          <cell r="F407">
            <v>6312.46</v>
          </cell>
          <cell r="H407">
            <v>6312.46</v>
          </cell>
          <cell r="I407" t="str">
            <v>D</v>
          </cell>
          <cell r="J407">
            <v>50294.11</v>
          </cell>
          <cell r="K407" t="str">
            <v>C</v>
          </cell>
          <cell r="L407">
            <v>50294.11</v>
          </cell>
        </row>
        <row r="408">
          <cell r="A408">
            <v>3154035</v>
          </cell>
          <cell r="B408" t="str">
            <v>Vehicle Tax</v>
          </cell>
          <cell r="C408" t="str">
            <v>B</v>
          </cell>
          <cell r="D408">
            <v>0</v>
          </cell>
          <cell r="H408">
            <v>0</v>
          </cell>
          <cell r="J408">
            <v>0</v>
          </cell>
          <cell r="L408">
            <v>0</v>
          </cell>
        </row>
        <row r="409">
          <cell r="A409">
            <v>3154040</v>
          </cell>
          <cell r="B409" t="str">
            <v>Current Social Tax P/A</v>
          </cell>
          <cell r="C409" t="str">
            <v>B</v>
          </cell>
          <cell r="D409">
            <v>14703.33</v>
          </cell>
          <cell r="E409" t="str">
            <v>C</v>
          </cell>
          <cell r="F409">
            <v>14900.22</v>
          </cell>
          <cell r="G409">
            <v>19633.39</v>
          </cell>
          <cell r="H409">
            <v>4733.17</v>
          </cell>
          <cell r="I409" t="str">
            <v>C</v>
          </cell>
          <cell r="J409">
            <v>19436.5</v>
          </cell>
          <cell r="K409" t="str">
            <v>C</v>
          </cell>
          <cell r="L409">
            <v>19436.5</v>
          </cell>
        </row>
        <row r="410">
          <cell r="A410">
            <v>3201001</v>
          </cell>
          <cell r="B410" t="str">
            <v>Withholding Tax Payable</v>
          </cell>
          <cell r="C410" t="str">
            <v>B</v>
          </cell>
          <cell r="D410">
            <v>76136.12</v>
          </cell>
          <cell r="E410" t="str">
            <v>C</v>
          </cell>
          <cell r="F410">
            <v>68860.639999999999</v>
          </cell>
          <cell r="H410">
            <v>68860.639999999999</v>
          </cell>
          <cell r="I410" t="str">
            <v>D</v>
          </cell>
          <cell r="J410">
            <v>7275.48</v>
          </cell>
          <cell r="K410" t="str">
            <v>C</v>
          </cell>
          <cell r="L410">
            <v>7275.48</v>
          </cell>
        </row>
        <row r="411">
          <cell r="A411">
            <v>3201002</v>
          </cell>
          <cell r="B411" t="str">
            <v>Accrued Current Payroll</v>
          </cell>
          <cell r="C411" t="str">
            <v>B</v>
          </cell>
          <cell r="D411">
            <v>33151.040000000001</v>
          </cell>
          <cell r="E411" t="str">
            <v>C</v>
          </cell>
          <cell r="F411">
            <v>33151.040000000001</v>
          </cell>
          <cell r="G411">
            <v>63958.28</v>
          </cell>
          <cell r="H411">
            <v>30807.24</v>
          </cell>
          <cell r="I411" t="str">
            <v>C</v>
          </cell>
          <cell r="J411">
            <v>63958.28</v>
          </cell>
          <cell r="K411" t="str">
            <v>C</v>
          </cell>
          <cell r="L411">
            <v>63958.28</v>
          </cell>
        </row>
        <row r="412">
          <cell r="A412">
            <v>3301010</v>
          </cell>
          <cell r="B412" t="str">
            <v>Chase Bank of Texas</v>
          </cell>
          <cell r="C412" t="str">
            <v>B</v>
          </cell>
          <cell r="D412">
            <v>577777.75</v>
          </cell>
          <cell r="E412" t="str">
            <v>C</v>
          </cell>
          <cell r="F412">
            <v>577777.75</v>
          </cell>
          <cell r="H412">
            <v>577777.75</v>
          </cell>
          <cell r="I412" t="str">
            <v>D</v>
          </cell>
          <cell r="J412">
            <v>0</v>
          </cell>
          <cell r="L412">
            <v>0</v>
          </cell>
        </row>
        <row r="413">
          <cell r="A413">
            <v>3302010</v>
          </cell>
          <cell r="B413" t="str">
            <v>CAP-G Cash Advances</v>
          </cell>
          <cell r="C413" t="str">
            <v>B</v>
          </cell>
          <cell r="D413">
            <v>20671850.170000002</v>
          </cell>
          <cell r="E413" t="str">
            <v>C</v>
          </cell>
          <cell r="G413">
            <v>7460000</v>
          </cell>
          <cell r="H413">
            <v>7460000</v>
          </cell>
          <cell r="I413" t="str">
            <v xml:space="preserve">C     </v>
          </cell>
          <cell r="J413">
            <v>28131850.170000002</v>
          </cell>
          <cell r="K413" t="str">
            <v>C</v>
          </cell>
          <cell r="L413">
            <v>28131850.170000002</v>
          </cell>
        </row>
        <row r="414">
          <cell r="A414">
            <v>3302020</v>
          </cell>
          <cell r="B414" t="str">
            <v>CAP-G Management Fees</v>
          </cell>
          <cell r="C414" t="str">
            <v>B</v>
          </cell>
          <cell r="D414">
            <v>6888750</v>
          </cell>
          <cell r="E414" t="str">
            <v>C</v>
          </cell>
          <cell r="H414">
            <v>0</v>
          </cell>
          <cell r="J414">
            <v>6888750</v>
          </cell>
          <cell r="K414" t="str">
            <v>C</v>
          </cell>
          <cell r="L414">
            <v>6888750</v>
          </cell>
        </row>
        <row r="415">
          <cell r="A415">
            <v>3302030</v>
          </cell>
          <cell r="B415" t="str">
            <v>CAP-G Other</v>
          </cell>
          <cell r="C415" t="str">
            <v>B</v>
          </cell>
          <cell r="D415">
            <v>2603107.1800000002</v>
          </cell>
          <cell r="E415" t="str">
            <v>C</v>
          </cell>
          <cell r="F415">
            <v>151500</v>
          </cell>
          <cell r="G415">
            <v>734345.68</v>
          </cell>
          <cell r="H415">
            <v>582845.68000000005</v>
          </cell>
          <cell r="I415" t="str">
            <v>C</v>
          </cell>
          <cell r="J415">
            <v>3185952.86</v>
          </cell>
          <cell r="K415" t="str">
            <v>C</v>
          </cell>
          <cell r="L415">
            <v>3185952.86</v>
          </cell>
        </row>
        <row r="416">
          <cell r="A416">
            <v>3352001</v>
          </cell>
          <cell r="B416" t="str">
            <v>Interest Payable to Related P</v>
          </cell>
          <cell r="C416" t="str">
            <v>a B</v>
          </cell>
          <cell r="D416">
            <v>3281382</v>
          </cell>
          <cell r="E416" t="str">
            <v>C</v>
          </cell>
          <cell r="G416">
            <v>627399</v>
          </cell>
          <cell r="H416">
            <v>627399</v>
          </cell>
          <cell r="I416" t="str">
            <v>C</v>
          </cell>
          <cell r="J416">
            <v>3908781</v>
          </cell>
          <cell r="K416" t="str">
            <v>C</v>
          </cell>
          <cell r="L416">
            <v>3908781</v>
          </cell>
        </row>
        <row r="417">
          <cell r="A417">
            <v>4001010</v>
          </cell>
          <cell r="B417" t="str">
            <v>Central Asia Petroleum</v>
          </cell>
          <cell r="C417" t="str">
            <v>B</v>
          </cell>
          <cell r="D417">
            <v>100000</v>
          </cell>
          <cell r="E417" t="str">
            <v>C</v>
          </cell>
          <cell r="H417">
            <v>0</v>
          </cell>
          <cell r="J417">
            <v>100000</v>
          </cell>
          <cell r="K417" t="str">
            <v>C</v>
          </cell>
          <cell r="L417">
            <v>100000</v>
          </cell>
        </row>
        <row r="418">
          <cell r="A418">
            <v>4001020</v>
          </cell>
          <cell r="B418" t="str">
            <v>Kazakhoil</v>
          </cell>
          <cell r="C418" t="str">
            <v>B</v>
          </cell>
          <cell r="D418">
            <v>80000</v>
          </cell>
          <cell r="E418" t="str">
            <v>C</v>
          </cell>
          <cell r="H418">
            <v>0</v>
          </cell>
          <cell r="J418">
            <v>80000</v>
          </cell>
          <cell r="K418" t="str">
            <v>C</v>
          </cell>
          <cell r="L418">
            <v>80000</v>
          </cell>
        </row>
        <row r="419">
          <cell r="A419">
            <v>4001030</v>
          </cell>
          <cell r="B419" t="str">
            <v>Mangistau Terra International</v>
          </cell>
          <cell r="C419" t="str">
            <v>B</v>
          </cell>
          <cell r="D419">
            <v>20000</v>
          </cell>
          <cell r="E419" t="str">
            <v>C</v>
          </cell>
          <cell r="H419">
            <v>0</v>
          </cell>
          <cell r="J419">
            <v>20000</v>
          </cell>
          <cell r="K419" t="str">
            <v>C</v>
          </cell>
          <cell r="L419">
            <v>20000</v>
          </cell>
        </row>
        <row r="420">
          <cell r="A420">
            <v>4101001</v>
          </cell>
          <cell r="B420" t="str">
            <v>Retained Earnings</v>
          </cell>
          <cell r="C420" t="str">
            <v>B</v>
          </cell>
          <cell r="D420">
            <v>12007422.99</v>
          </cell>
          <cell r="E420" t="str">
            <v>D</v>
          </cell>
          <cell r="H420">
            <v>0</v>
          </cell>
          <cell r="J420">
            <v>12007422.99</v>
          </cell>
          <cell r="K420" t="str">
            <v>D</v>
          </cell>
          <cell r="L420">
            <v>-12007422.99</v>
          </cell>
        </row>
        <row r="421">
          <cell r="A421">
            <v>5991001</v>
          </cell>
          <cell r="B421" t="str">
            <v>Currency Exchange Gain</v>
          </cell>
          <cell r="C421" t="str">
            <v>P</v>
          </cell>
          <cell r="D421">
            <v>0</v>
          </cell>
          <cell r="G421">
            <v>17401.3</v>
          </cell>
          <cell r="H421">
            <v>17401.3</v>
          </cell>
          <cell r="I421" t="str">
            <v>C</v>
          </cell>
          <cell r="J421">
            <v>17401.3</v>
          </cell>
          <cell r="K421" t="str">
            <v>C</v>
          </cell>
          <cell r="L421">
            <v>17401.3</v>
          </cell>
        </row>
        <row r="422">
          <cell r="A422">
            <v>6000501</v>
          </cell>
          <cell r="B422" t="str">
            <v>Chemicals</v>
          </cell>
          <cell r="C422" t="str">
            <v>P</v>
          </cell>
          <cell r="D422">
            <v>0</v>
          </cell>
          <cell r="F422">
            <v>3951.1</v>
          </cell>
          <cell r="G422">
            <v>3951.1</v>
          </cell>
          <cell r="H422">
            <v>0</v>
          </cell>
          <cell r="J422">
            <v>0</v>
          </cell>
          <cell r="L422">
            <v>0</v>
          </cell>
        </row>
        <row r="423">
          <cell r="A423">
            <v>6003001</v>
          </cell>
          <cell r="B423" t="str">
            <v>Transportation</v>
          </cell>
          <cell r="C423" t="str">
            <v>P</v>
          </cell>
          <cell r="D423">
            <v>0</v>
          </cell>
          <cell r="F423">
            <v>495708.56</v>
          </cell>
          <cell r="G423">
            <v>495708.56</v>
          </cell>
          <cell r="H423">
            <v>0</v>
          </cell>
          <cell r="J423">
            <v>0</v>
          </cell>
          <cell r="L423">
            <v>0</v>
          </cell>
        </row>
        <row r="424">
          <cell r="A424">
            <v>6007001</v>
          </cell>
          <cell r="B424" t="str">
            <v>Environmental Expenses</v>
          </cell>
          <cell r="C424" t="str">
            <v>P</v>
          </cell>
          <cell r="D424">
            <v>0</v>
          </cell>
          <cell r="F424">
            <v>10096.200000000001</v>
          </cell>
          <cell r="G424">
            <v>10096.200000000001</v>
          </cell>
          <cell r="H424">
            <v>0</v>
          </cell>
          <cell r="J424">
            <v>0</v>
          </cell>
          <cell r="L424">
            <v>0</v>
          </cell>
        </row>
        <row r="425">
          <cell r="A425">
            <v>6007501</v>
          </cell>
          <cell r="B425" t="str">
            <v>Local Licensing Fees</v>
          </cell>
          <cell r="C425" t="str">
            <v>P</v>
          </cell>
          <cell r="D425">
            <v>0</v>
          </cell>
          <cell r="F425">
            <v>6318.52</v>
          </cell>
          <cell r="G425">
            <v>6318.52</v>
          </cell>
          <cell r="H425">
            <v>0</v>
          </cell>
          <cell r="J425">
            <v>0</v>
          </cell>
          <cell r="L425">
            <v>0</v>
          </cell>
        </row>
        <row r="426">
          <cell r="A426">
            <v>6051301</v>
          </cell>
          <cell r="B426" t="str">
            <v>WO Mud Materials</v>
          </cell>
          <cell r="C426" t="str">
            <v>P</v>
          </cell>
          <cell r="D426">
            <v>0</v>
          </cell>
          <cell r="F426">
            <v>1347.81</v>
          </cell>
          <cell r="G426">
            <v>1347.81</v>
          </cell>
          <cell r="H426">
            <v>0</v>
          </cell>
          <cell r="J426">
            <v>0</v>
          </cell>
          <cell r="L426">
            <v>0</v>
          </cell>
        </row>
        <row r="427">
          <cell r="A427">
            <v>6057520</v>
          </cell>
          <cell r="B427" t="str">
            <v>WO Helicopter Transportation</v>
          </cell>
          <cell r="C427" t="str">
            <v>P</v>
          </cell>
          <cell r="D427">
            <v>0</v>
          </cell>
          <cell r="F427">
            <v>6879.37</v>
          </cell>
          <cell r="G427">
            <v>6879.37</v>
          </cell>
          <cell r="H427">
            <v>0</v>
          </cell>
          <cell r="J427">
            <v>0</v>
          </cell>
          <cell r="L427">
            <v>0</v>
          </cell>
        </row>
        <row r="428">
          <cell r="A428">
            <v>6995001</v>
          </cell>
          <cell r="B428" t="str">
            <v>Depreciation - Corp. Assets</v>
          </cell>
          <cell r="C428" t="str">
            <v>P</v>
          </cell>
          <cell r="D428">
            <v>0</v>
          </cell>
          <cell r="F428">
            <v>197816.07</v>
          </cell>
          <cell r="H428">
            <v>197816.07</v>
          </cell>
          <cell r="I428" t="str">
            <v>D</v>
          </cell>
          <cell r="J428">
            <v>197816.07</v>
          </cell>
          <cell r="K428" t="str">
            <v>D</v>
          </cell>
          <cell r="L428">
            <v>-197816.07</v>
          </cell>
        </row>
        <row r="429">
          <cell r="A429">
            <v>7002001</v>
          </cell>
          <cell r="B429" t="str">
            <v>Geophysical Expenses</v>
          </cell>
          <cell r="C429" t="str">
            <v>P</v>
          </cell>
          <cell r="D429">
            <v>0</v>
          </cell>
          <cell r="F429">
            <v>5089.24</v>
          </cell>
          <cell r="G429">
            <v>5089.2299999999996</v>
          </cell>
          <cell r="H429">
            <v>0.01</v>
          </cell>
          <cell r="I429" t="str">
            <v>D</v>
          </cell>
          <cell r="J429">
            <v>0.01</v>
          </cell>
          <cell r="K429" t="str">
            <v>D</v>
          </cell>
          <cell r="L429">
            <v>-0.01</v>
          </cell>
        </row>
        <row r="430">
          <cell r="A430">
            <v>7003001</v>
          </cell>
          <cell r="B430" t="str">
            <v>Seismic</v>
          </cell>
          <cell r="C430" t="str">
            <v>P</v>
          </cell>
          <cell r="D430">
            <v>0</v>
          </cell>
          <cell r="F430">
            <v>200151.74</v>
          </cell>
          <cell r="G430">
            <v>200151.74</v>
          </cell>
          <cell r="H430">
            <v>0</v>
          </cell>
          <cell r="J430">
            <v>0</v>
          </cell>
          <cell r="L430">
            <v>0</v>
          </cell>
        </row>
        <row r="431">
          <cell r="A431">
            <v>7951001</v>
          </cell>
          <cell r="B431" t="str">
            <v>Marketing Expense</v>
          </cell>
          <cell r="C431" t="str">
            <v>P</v>
          </cell>
          <cell r="D431">
            <v>0</v>
          </cell>
          <cell r="F431">
            <v>88219.18</v>
          </cell>
          <cell r="G431">
            <v>88219.18</v>
          </cell>
          <cell r="H431">
            <v>0</v>
          </cell>
          <cell r="J431">
            <v>0</v>
          </cell>
          <cell r="L431">
            <v>0</v>
          </cell>
        </row>
        <row r="432">
          <cell r="A432">
            <v>8000201</v>
          </cell>
          <cell r="B432" t="str">
            <v>Office Supplies</v>
          </cell>
          <cell r="C432" t="str">
            <v>P</v>
          </cell>
          <cell r="D432">
            <v>0</v>
          </cell>
          <cell r="F432">
            <v>5264.89</v>
          </cell>
          <cell r="H432">
            <v>5264.89</v>
          </cell>
          <cell r="I432" t="str">
            <v>D</v>
          </cell>
          <cell r="J432">
            <v>5264.89</v>
          </cell>
          <cell r="K432" t="str">
            <v>D</v>
          </cell>
          <cell r="L432">
            <v>-5264.89</v>
          </cell>
        </row>
        <row r="433">
          <cell r="A433">
            <v>8000301</v>
          </cell>
          <cell r="B433" t="str">
            <v>Utilities</v>
          </cell>
          <cell r="C433" t="str">
            <v>P</v>
          </cell>
          <cell r="D433">
            <v>0</v>
          </cell>
          <cell r="F433">
            <v>3972.89</v>
          </cell>
          <cell r="H433">
            <v>3972.89</v>
          </cell>
          <cell r="I433" t="str">
            <v>D</v>
          </cell>
          <cell r="J433">
            <v>3972.89</v>
          </cell>
          <cell r="K433" t="str">
            <v>D</v>
          </cell>
          <cell r="L433">
            <v>-3972.89</v>
          </cell>
        </row>
        <row r="434">
          <cell r="A434">
            <v>8000501</v>
          </cell>
          <cell r="B434" t="str">
            <v>Travel and Lodging</v>
          </cell>
          <cell r="C434" t="str">
            <v>P</v>
          </cell>
          <cell r="D434">
            <v>0</v>
          </cell>
          <cell r="F434">
            <v>91023.67</v>
          </cell>
          <cell r="H434">
            <v>91023.67</v>
          </cell>
          <cell r="I434" t="str">
            <v>D</v>
          </cell>
          <cell r="J434">
            <v>91023.67</v>
          </cell>
          <cell r="K434" t="str">
            <v>D</v>
          </cell>
          <cell r="L434">
            <v>-91023.67</v>
          </cell>
        </row>
        <row r="435">
          <cell r="A435">
            <v>8000601</v>
          </cell>
          <cell r="B435" t="str">
            <v>Meals &amp; Entertainment</v>
          </cell>
          <cell r="C435" t="str">
            <v>P</v>
          </cell>
          <cell r="D435">
            <v>0</v>
          </cell>
          <cell r="F435">
            <v>5548.78</v>
          </cell>
          <cell r="H435">
            <v>5548.78</v>
          </cell>
          <cell r="I435" t="str">
            <v>D</v>
          </cell>
          <cell r="J435">
            <v>5548.78</v>
          </cell>
          <cell r="K435" t="str">
            <v>D</v>
          </cell>
          <cell r="L435">
            <v>-5548.78</v>
          </cell>
        </row>
        <row r="436">
          <cell r="A436">
            <v>8000701</v>
          </cell>
          <cell r="B436" t="str">
            <v>Bank Fees</v>
          </cell>
          <cell r="C436" t="str">
            <v>P</v>
          </cell>
          <cell r="D436">
            <v>0</v>
          </cell>
          <cell r="F436">
            <v>10745.44</v>
          </cell>
          <cell r="G436">
            <v>465</v>
          </cell>
          <cell r="H436">
            <v>10280.44</v>
          </cell>
          <cell r="I436" t="str">
            <v>D</v>
          </cell>
          <cell r="J436">
            <v>10280.44</v>
          </cell>
          <cell r="K436" t="str">
            <v>D</v>
          </cell>
          <cell r="L436">
            <v>-10280.44</v>
          </cell>
        </row>
        <row r="437">
          <cell r="A437">
            <v>8000801</v>
          </cell>
          <cell r="B437" t="str">
            <v>Postage &amp; Courier</v>
          </cell>
          <cell r="C437" t="str">
            <v>P</v>
          </cell>
          <cell r="D437">
            <v>0</v>
          </cell>
          <cell r="F437">
            <v>210.04</v>
          </cell>
          <cell r="H437" t="str">
            <v>210.04D</v>
          </cell>
          <cell r="J437">
            <v>210.04</v>
          </cell>
          <cell r="K437" t="str">
            <v>D</v>
          </cell>
          <cell r="L437">
            <v>-210.04</v>
          </cell>
        </row>
        <row r="438">
          <cell r="A438">
            <v>8001001</v>
          </cell>
          <cell r="B438" t="str">
            <v>Contributions</v>
          </cell>
          <cell r="C438" t="str">
            <v>P</v>
          </cell>
          <cell r="D438">
            <v>0</v>
          </cell>
          <cell r="F438">
            <v>2285.66</v>
          </cell>
          <cell r="G438">
            <v>3.62</v>
          </cell>
          <cell r="H438">
            <v>2282.04</v>
          </cell>
          <cell r="I438" t="str">
            <v>D</v>
          </cell>
          <cell r="J438">
            <v>2282.04</v>
          </cell>
          <cell r="K438" t="str">
            <v>D</v>
          </cell>
          <cell r="L438">
            <v>-2282.04</v>
          </cell>
        </row>
        <row r="439">
          <cell r="A439">
            <v>8001010</v>
          </cell>
          <cell r="B439" t="str">
            <v>Training</v>
          </cell>
          <cell r="C439" t="str">
            <v>P</v>
          </cell>
          <cell r="D439">
            <v>0</v>
          </cell>
          <cell r="F439">
            <v>57381.77</v>
          </cell>
          <cell r="H439">
            <v>57381.77</v>
          </cell>
          <cell r="I439" t="str">
            <v>D</v>
          </cell>
          <cell r="J439">
            <v>57381.77</v>
          </cell>
          <cell r="K439" t="str">
            <v>D</v>
          </cell>
          <cell r="L439">
            <v>-57381.77</v>
          </cell>
        </row>
        <row r="440">
          <cell r="A440">
            <v>8001401</v>
          </cell>
          <cell r="B440" t="str">
            <v>Transportation</v>
          </cell>
          <cell r="C440" t="str">
            <v>P</v>
          </cell>
          <cell r="D440">
            <v>0</v>
          </cell>
          <cell r="F440">
            <v>2888.68</v>
          </cell>
          <cell r="H440">
            <v>2888.68</v>
          </cell>
          <cell r="I440" t="str">
            <v>D</v>
          </cell>
          <cell r="J440">
            <v>2888.68</v>
          </cell>
          <cell r="K440" t="str">
            <v>D</v>
          </cell>
          <cell r="L440">
            <v>-2888.68</v>
          </cell>
        </row>
        <row r="441">
          <cell r="A441">
            <v>8001501</v>
          </cell>
          <cell r="B441" t="str">
            <v>Parking</v>
          </cell>
          <cell r="C441" t="str">
            <v>P</v>
          </cell>
          <cell r="D441">
            <v>0</v>
          </cell>
          <cell r="F441">
            <v>407.45</v>
          </cell>
          <cell r="H441" t="str">
            <v>407.45D</v>
          </cell>
          <cell r="J441">
            <v>407.45</v>
          </cell>
          <cell r="K441" t="str">
            <v>D</v>
          </cell>
          <cell r="L441">
            <v>-407.45</v>
          </cell>
        </row>
        <row r="442">
          <cell r="A442">
            <v>8001601</v>
          </cell>
          <cell r="B442" t="str">
            <v>Telecommunication Exp</v>
          </cell>
          <cell r="C442" t="str">
            <v>P</v>
          </cell>
          <cell r="D442">
            <v>0</v>
          </cell>
          <cell r="F442">
            <v>8833.92</v>
          </cell>
          <cell r="H442">
            <v>8833.92</v>
          </cell>
          <cell r="I442" t="str">
            <v>D</v>
          </cell>
          <cell r="J442">
            <v>8833.92</v>
          </cell>
          <cell r="K442" t="str">
            <v>D</v>
          </cell>
          <cell r="L442">
            <v>-8833.92</v>
          </cell>
        </row>
        <row r="443">
          <cell r="A443">
            <v>8001602</v>
          </cell>
          <cell r="B443" t="str">
            <v>Mobiles</v>
          </cell>
          <cell r="C443" t="str">
            <v>P</v>
          </cell>
          <cell r="D443">
            <v>0</v>
          </cell>
          <cell r="F443">
            <v>11543.92</v>
          </cell>
          <cell r="H443">
            <v>11543.92</v>
          </cell>
          <cell r="I443" t="str">
            <v>D</v>
          </cell>
          <cell r="J443">
            <v>11543.92</v>
          </cell>
          <cell r="K443" t="str">
            <v>D</v>
          </cell>
          <cell r="L443">
            <v>-11543.92</v>
          </cell>
        </row>
        <row r="444">
          <cell r="A444">
            <v>8001603</v>
          </cell>
          <cell r="B444" t="str">
            <v>Telephone Lines</v>
          </cell>
          <cell r="C444" t="str">
            <v>P</v>
          </cell>
          <cell r="D444">
            <v>0</v>
          </cell>
          <cell r="F444">
            <v>14063.95</v>
          </cell>
          <cell r="H444">
            <v>14063.95</v>
          </cell>
          <cell r="I444" t="str">
            <v>D</v>
          </cell>
          <cell r="J444">
            <v>14063.95</v>
          </cell>
          <cell r="K444" t="str">
            <v>D</v>
          </cell>
          <cell r="L444">
            <v>-14063.95</v>
          </cell>
        </row>
        <row r="445">
          <cell r="A445">
            <v>8001604</v>
          </cell>
          <cell r="B445" t="str">
            <v>Appartments</v>
          </cell>
          <cell r="C445" t="str">
            <v>P</v>
          </cell>
          <cell r="D445">
            <v>0</v>
          </cell>
          <cell r="F445">
            <v>1780.36</v>
          </cell>
          <cell r="H445">
            <v>1780.36</v>
          </cell>
          <cell r="I445" t="str">
            <v>D</v>
          </cell>
          <cell r="J445">
            <v>1780.36</v>
          </cell>
          <cell r="K445" t="str">
            <v>D</v>
          </cell>
          <cell r="L445">
            <v>-1780.36</v>
          </cell>
        </row>
        <row r="446">
          <cell r="A446">
            <v>8001605</v>
          </cell>
          <cell r="B446" t="str">
            <v>Internet &amp; E-Mail Services</v>
          </cell>
          <cell r="C446" t="str">
            <v>P</v>
          </cell>
          <cell r="D446">
            <v>0</v>
          </cell>
          <cell r="F446">
            <v>1162.07</v>
          </cell>
          <cell r="H446">
            <v>1162.07</v>
          </cell>
          <cell r="I446" t="str">
            <v>D</v>
          </cell>
          <cell r="J446">
            <v>1162.07</v>
          </cell>
          <cell r="K446" t="str">
            <v>D</v>
          </cell>
          <cell r="L446">
            <v>-1162.07</v>
          </cell>
        </row>
        <row r="447">
          <cell r="A447">
            <v>8006001</v>
          </cell>
          <cell r="B447" t="str">
            <v>Company labor</v>
          </cell>
          <cell r="C447" t="str">
            <v>P</v>
          </cell>
          <cell r="D447">
            <v>0</v>
          </cell>
          <cell r="F447">
            <v>116960.41</v>
          </cell>
          <cell r="H447">
            <v>116960.41</v>
          </cell>
          <cell r="I447" t="str">
            <v>D</v>
          </cell>
          <cell r="J447">
            <v>116960.41</v>
          </cell>
          <cell r="K447" t="str">
            <v>D</v>
          </cell>
          <cell r="L447">
            <v>-116960.41</v>
          </cell>
        </row>
        <row r="448">
          <cell r="A448">
            <v>8006201</v>
          </cell>
          <cell r="B448" t="str">
            <v>Contract Labor</v>
          </cell>
          <cell r="C448" t="str">
            <v>P</v>
          </cell>
          <cell r="D448">
            <v>0</v>
          </cell>
          <cell r="F448">
            <v>131988</v>
          </cell>
          <cell r="H448">
            <v>131988</v>
          </cell>
          <cell r="I448" t="str">
            <v>D</v>
          </cell>
          <cell r="J448">
            <v>131988</v>
          </cell>
          <cell r="K448" t="str">
            <v>D</v>
          </cell>
          <cell r="L448">
            <v>-131988</v>
          </cell>
        </row>
        <row r="449">
          <cell r="A449">
            <v>8006701</v>
          </cell>
          <cell r="B449" t="str">
            <v>Professional Services</v>
          </cell>
          <cell r="C449" t="str">
            <v>P</v>
          </cell>
          <cell r="D449">
            <v>0</v>
          </cell>
          <cell r="F449">
            <v>9089.59</v>
          </cell>
          <cell r="H449">
            <v>9089.59</v>
          </cell>
          <cell r="I449" t="str">
            <v>D</v>
          </cell>
          <cell r="J449">
            <v>9089.59</v>
          </cell>
          <cell r="K449" t="str">
            <v>D</v>
          </cell>
          <cell r="L449">
            <v>-9089.59</v>
          </cell>
        </row>
        <row r="450">
          <cell r="A450">
            <v>8007001</v>
          </cell>
          <cell r="B450" t="str">
            <v>Legal Expenses</v>
          </cell>
          <cell r="C450" t="str">
            <v>P</v>
          </cell>
          <cell r="D450">
            <v>0</v>
          </cell>
          <cell r="F450">
            <v>28395.599999999999</v>
          </cell>
          <cell r="H450">
            <v>28395.599999999999</v>
          </cell>
          <cell r="I450" t="str">
            <v>D</v>
          </cell>
          <cell r="J450">
            <v>28395.599999999999</v>
          </cell>
          <cell r="K450" t="str">
            <v>D</v>
          </cell>
          <cell r="L450">
            <v>-28395.599999999999</v>
          </cell>
        </row>
        <row r="451">
          <cell r="A451">
            <v>8007501</v>
          </cell>
          <cell r="B451" t="str">
            <v>Accounting &amp; Audit</v>
          </cell>
          <cell r="C451" t="str">
            <v>P</v>
          </cell>
          <cell r="D451">
            <v>0</v>
          </cell>
          <cell r="F451">
            <v>32267</v>
          </cell>
          <cell r="G451">
            <v>6250</v>
          </cell>
          <cell r="H451">
            <v>26017</v>
          </cell>
          <cell r="I451" t="str">
            <v>D</v>
          </cell>
          <cell r="J451">
            <v>26017</v>
          </cell>
          <cell r="K451" t="str">
            <v>D</v>
          </cell>
          <cell r="L451">
            <v>-26017</v>
          </cell>
        </row>
        <row r="452">
          <cell r="A452">
            <v>8008001</v>
          </cell>
          <cell r="B452" t="str">
            <v>Misc. G. &amp; A.</v>
          </cell>
          <cell r="C452" t="str">
            <v>P</v>
          </cell>
          <cell r="D452">
            <v>0</v>
          </cell>
          <cell r="F452">
            <v>9866.26</v>
          </cell>
          <cell r="H452">
            <v>9866.26</v>
          </cell>
          <cell r="I452" t="str">
            <v>D</v>
          </cell>
          <cell r="J452">
            <v>9866.26</v>
          </cell>
          <cell r="K452" t="str">
            <v>D</v>
          </cell>
          <cell r="L452">
            <v>-9866.26</v>
          </cell>
        </row>
        <row r="453">
          <cell r="A453">
            <v>8009001</v>
          </cell>
          <cell r="B453" t="str">
            <v>Licence Registration Fees</v>
          </cell>
          <cell r="C453" t="str">
            <v>P</v>
          </cell>
          <cell r="D453">
            <v>0</v>
          </cell>
          <cell r="F453">
            <v>16550.740000000002</v>
          </cell>
          <cell r="H453">
            <v>16550.740000000002</v>
          </cell>
          <cell r="I453" t="str">
            <v>D</v>
          </cell>
          <cell r="J453">
            <v>16550.740000000002</v>
          </cell>
          <cell r="K453" t="str">
            <v>D</v>
          </cell>
          <cell r="L453">
            <v>-16550.740000000002</v>
          </cell>
        </row>
        <row r="454">
          <cell r="A454">
            <v>8009701</v>
          </cell>
          <cell r="B454" t="str">
            <v>Repairs &amp; Installations</v>
          </cell>
          <cell r="C454" t="str">
            <v>P</v>
          </cell>
          <cell r="D454">
            <v>0</v>
          </cell>
          <cell r="F454">
            <v>1747.08</v>
          </cell>
          <cell r="H454">
            <v>1747.08</v>
          </cell>
          <cell r="I454" t="str">
            <v>D</v>
          </cell>
          <cell r="J454">
            <v>1747.08</v>
          </cell>
          <cell r="K454" t="str">
            <v>D</v>
          </cell>
          <cell r="L454">
            <v>-1747.08</v>
          </cell>
        </row>
        <row r="455">
          <cell r="A455">
            <v>8551001</v>
          </cell>
          <cell r="B455" t="str">
            <v>Interest on Debts</v>
          </cell>
          <cell r="C455" t="str">
            <v>P</v>
          </cell>
          <cell r="D455">
            <v>0</v>
          </cell>
          <cell r="F455">
            <v>629027.66</v>
          </cell>
          <cell r="H455">
            <v>629027.66</v>
          </cell>
          <cell r="I455" t="str">
            <v>D</v>
          </cell>
          <cell r="J455">
            <v>629027.66</v>
          </cell>
          <cell r="K455" t="str">
            <v>D</v>
          </cell>
          <cell r="L455">
            <v>-629027.66</v>
          </cell>
        </row>
        <row r="456">
          <cell r="A456">
            <v>8751001</v>
          </cell>
          <cell r="B456" t="str">
            <v>Customs Duties</v>
          </cell>
          <cell r="C456" t="str">
            <v>P</v>
          </cell>
          <cell r="D456">
            <v>0</v>
          </cell>
          <cell r="F456">
            <v>14.32</v>
          </cell>
          <cell r="H456" t="str">
            <v>14.32D</v>
          </cell>
          <cell r="J456">
            <v>14.32</v>
          </cell>
          <cell r="K456" t="str">
            <v>D</v>
          </cell>
          <cell r="L456">
            <v>-14.32</v>
          </cell>
        </row>
        <row r="457">
          <cell r="A457">
            <v>8753050</v>
          </cell>
          <cell r="B457" t="str">
            <v>Vehicle Tax</v>
          </cell>
          <cell r="C457" t="str">
            <v>P</v>
          </cell>
          <cell r="D457">
            <v>0</v>
          </cell>
          <cell r="F457">
            <v>4946.7700000000004</v>
          </cell>
          <cell r="H457">
            <v>4946.7700000000004</v>
          </cell>
          <cell r="I457" t="str">
            <v>D</v>
          </cell>
          <cell r="J457">
            <v>4946.7700000000004</v>
          </cell>
          <cell r="K457" t="str">
            <v>D</v>
          </cell>
          <cell r="L457">
            <v>-4946.7700000000004</v>
          </cell>
        </row>
        <row r="458">
          <cell r="A458">
            <v>8754001</v>
          </cell>
          <cell r="B458" t="str">
            <v>Other Taxes</v>
          </cell>
          <cell r="C458" t="str">
            <v>P</v>
          </cell>
          <cell r="D458">
            <v>0</v>
          </cell>
          <cell r="F458">
            <v>90.49</v>
          </cell>
          <cell r="H458" t="str">
            <v>90.49D</v>
          </cell>
          <cell r="J458">
            <v>90.49</v>
          </cell>
          <cell r="K458" t="str">
            <v>D</v>
          </cell>
          <cell r="L458">
            <v>-90.49</v>
          </cell>
        </row>
        <row r="459">
          <cell r="A459">
            <v>8991002</v>
          </cell>
          <cell r="B459" t="str">
            <v>Currency Exchange Loss</v>
          </cell>
          <cell r="C459" t="str">
            <v>P</v>
          </cell>
          <cell r="D459">
            <v>0</v>
          </cell>
          <cell r="F459">
            <v>30201.69</v>
          </cell>
          <cell r="H459">
            <v>30201.69</v>
          </cell>
          <cell r="I459" t="str">
            <v>D</v>
          </cell>
          <cell r="J459">
            <v>30201.69</v>
          </cell>
          <cell r="K459" t="str">
            <v>D</v>
          </cell>
          <cell r="L459">
            <v>-30201.69</v>
          </cell>
        </row>
        <row r="460">
          <cell r="A460">
            <v>9100501</v>
          </cell>
          <cell r="B460" t="str">
            <v>Chemicals</v>
          </cell>
          <cell r="C460" t="str">
            <v>P</v>
          </cell>
          <cell r="D460">
            <v>0</v>
          </cell>
          <cell r="F460">
            <v>31099.93</v>
          </cell>
          <cell r="G460">
            <v>31099.95</v>
          </cell>
          <cell r="H460">
            <v>0.02</v>
          </cell>
          <cell r="I460" t="str">
            <v>C</v>
          </cell>
          <cell r="J460">
            <v>0.02</v>
          </cell>
          <cell r="K460" t="str">
            <v>C</v>
          </cell>
          <cell r="L460">
            <v>0.02</v>
          </cell>
        </row>
        <row r="461">
          <cell r="A461">
            <v>9101501</v>
          </cell>
          <cell r="B461" t="str">
            <v>Rentals</v>
          </cell>
          <cell r="C461" t="str">
            <v>P</v>
          </cell>
          <cell r="D461">
            <v>0</v>
          </cell>
          <cell r="F461">
            <v>1501.06</v>
          </cell>
          <cell r="G461">
            <v>1501.06</v>
          </cell>
          <cell r="H461">
            <v>0</v>
          </cell>
          <cell r="J461">
            <v>0</v>
          </cell>
          <cell r="L461">
            <v>0</v>
          </cell>
        </row>
        <row r="462">
          <cell r="A462">
            <v>9102001</v>
          </cell>
          <cell r="B462" t="str">
            <v>Materials &amp; Supplies</v>
          </cell>
          <cell r="C462" t="str">
            <v>P</v>
          </cell>
          <cell r="D462">
            <v>0</v>
          </cell>
          <cell r="F462">
            <v>43957.65</v>
          </cell>
          <cell r="G462">
            <v>43958.09</v>
          </cell>
          <cell r="H462">
            <v>0.44</v>
          </cell>
          <cell r="I462" t="str">
            <v>C</v>
          </cell>
          <cell r="J462">
            <v>0.44</v>
          </cell>
          <cell r="K462" t="str">
            <v>C</v>
          </cell>
          <cell r="L462">
            <v>0.44</v>
          </cell>
        </row>
        <row r="463">
          <cell r="A463">
            <v>9102501</v>
          </cell>
          <cell r="B463" t="str">
            <v>Fuel &amp; Power</v>
          </cell>
          <cell r="C463" t="str">
            <v>P</v>
          </cell>
          <cell r="D463">
            <v>0</v>
          </cell>
          <cell r="F463">
            <v>151793.85999999999</v>
          </cell>
          <cell r="G463">
            <v>151793.85999999999</v>
          </cell>
          <cell r="H463">
            <v>0</v>
          </cell>
          <cell r="J463">
            <v>0</v>
          </cell>
          <cell r="L463">
            <v>0</v>
          </cell>
        </row>
        <row r="464">
          <cell r="A464">
            <v>9103001</v>
          </cell>
          <cell r="B464" t="str">
            <v>Transportation</v>
          </cell>
          <cell r="C464" t="str">
            <v>P</v>
          </cell>
          <cell r="D464">
            <v>0</v>
          </cell>
          <cell r="F464">
            <v>136779.39000000001</v>
          </cell>
          <cell r="G464">
            <v>136779.39000000001</v>
          </cell>
          <cell r="H464">
            <v>0</v>
          </cell>
          <cell r="J464">
            <v>0</v>
          </cell>
          <cell r="L464">
            <v>0</v>
          </cell>
        </row>
        <row r="465">
          <cell r="A465">
            <v>9103002</v>
          </cell>
          <cell r="B465" t="str">
            <v>Crude Oil Transportation</v>
          </cell>
          <cell r="C465" t="str">
            <v>P</v>
          </cell>
          <cell r="D465">
            <v>0</v>
          </cell>
          <cell r="F465">
            <v>44545.94</v>
          </cell>
          <cell r="G465">
            <v>44545.94</v>
          </cell>
          <cell r="H465">
            <v>0</v>
          </cell>
          <cell r="J465">
            <v>0</v>
          </cell>
          <cell r="L465">
            <v>0</v>
          </cell>
        </row>
        <row r="466">
          <cell r="A466">
            <v>9106201</v>
          </cell>
          <cell r="B466" t="str">
            <v>Contract Labor</v>
          </cell>
          <cell r="C466" t="str">
            <v>P</v>
          </cell>
          <cell r="D466">
            <v>0</v>
          </cell>
          <cell r="F466">
            <v>510000</v>
          </cell>
          <cell r="G466">
            <v>510000</v>
          </cell>
          <cell r="H466">
            <v>0</v>
          </cell>
          <cell r="J466">
            <v>0</v>
          </cell>
          <cell r="L466">
            <v>0</v>
          </cell>
        </row>
        <row r="467">
          <cell r="A467">
            <v>9106501</v>
          </cell>
          <cell r="B467" t="str">
            <v>Contract Services &amp; Equip</v>
          </cell>
          <cell r="C467" t="str">
            <v>P</v>
          </cell>
          <cell r="D467">
            <v>0</v>
          </cell>
          <cell r="F467">
            <v>13969.28</v>
          </cell>
          <cell r="G467">
            <v>13969.28</v>
          </cell>
          <cell r="H467">
            <v>0</v>
          </cell>
          <cell r="J467">
            <v>0</v>
          </cell>
          <cell r="L467">
            <v>0</v>
          </cell>
        </row>
        <row r="468">
          <cell r="A468">
            <v>9201001</v>
          </cell>
          <cell r="B468" t="str">
            <v>Field G &amp; A</v>
          </cell>
          <cell r="C468" t="str">
            <v>P</v>
          </cell>
          <cell r="D468">
            <v>0</v>
          </cell>
          <cell r="F468">
            <v>2572.08</v>
          </cell>
          <cell r="G468">
            <v>2572.08</v>
          </cell>
          <cell r="H468">
            <v>0</v>
          </cell>
          <cell r="J468">
            <v>0</v>
          </cell>
          <cell r="L468">
            <v>0</v>
          </cell>
        </row>
        <row r="469">
          <cell r="A469">
            <v>9204001</v>
          </cell>
          <cell r="B469" t="str">
            <v>Repairs &amp; Maintenance</v>
          </cell>
          <cell r="C469" t="str">
            <v>P</v>
          </cell>
          <cell r="D469">
            <v>0</v>
          </cell>
          <cell r="F469">
            <v>51479.09</v>
          </cell>
          <cell r="G469">
            <v>51478.86</v>
          </cell>
          <cell r="H469">
            <v>0.23</v>
          </cell>
          <cell r="I469" t="str">
            <v>D</v>
          </cell>
          <cell r="J469">
            <v>0.23</v>
          </cell>
          <cell r="K469" t="str">
            <v>D</v>
          </cell>
          <cell r="L469">
            <v>-0.23</v>
          </cell>
        </row>
        <row r="470">
          <cell r="A470">
            <v>9206701</v>
          </cell>
          <cell r="B470" t="str">
            <v>Professional Services</v>
          </cell>
          <cell r="C470" t="str">
            <v>P</v>
          </cell>
          <cell r="D470">
            <v>0</v>
          </cell>
          <cell r="F470">
            <v>26246.2</v>
          </cell>
          <cell r="G470">
            <v>26246.2</v>
          </cell>
          <cell r="H470">
            <v>0</v>
          </cell>
          <cell r="J470">
            <v>0</v>
          </cell>
          <cell r="L470">
            <v>0</v>
          </cell>
        </row>
        <row r="471">
          <cell r="A471">
            <v>9207001</v>
          </cell>
          <cell r="B471" t="str">
            <v>Environmental Expenses</v>
          </cell>
          <cell r="C471" t="str">
            <v>P</v>
          </cell>
          <cell r="D471">
            <v>0</v>
          </cell>
          <cell r="F471">
            <v>9789.5499999999993</v>
          </cell>
          <cell r="G471">
            <v>9789.5499999999993</v>
          </cell>
          <cell r="H471">
            <v>0</v>
          </cell>
          <cell r="J471">
            <v>0</v>
          </cell>
          <cell r="L471">
            <v>0</v>
          </cell>
        </row>
        <row r="472">
          <cell r="A472">
            <v>9208201</v>
          </cell>
          <cell r="B472" t="str">
            <v>Field Supplies</v>
          </cell>
          <cell r="C472" t="str">
            <v>P</v>
          </cell>
          <cell r="D472">
            <v>0</v>
          </cell>
          <cell r="F472">
            <v>147.66999999999999</v>
          </cell>
          <cell r="G472">
            <v>147.65</v>
          </cell>
          <cell r="H472" t="str">
            <v>0.02D</v>
          </cell>
          <cell r="J472">
            <v>0.02</v>
          </cell>
          <cell r="K472" t="str">
            <v>D</v>
          </cell>
          <cell r="L472">
            <v>-0.02</v>
          </cell>
        </row>
        <row r="473">
          <cell r="A473">
            <v>9208301</v>
          </cell>
          <cell r="B473" t="str">
            <v>Utilities</v>
          </cell>
          <cell r="C473" t="str">
            <v>P</v>
          </cell>
          <cell r="D473">
            <v>0</v>
          </cell>
          <cell r="F473">
            <v>1091.8499999999999</v>
          </cell>
          <cell r="G473">
            <v>1091.8499999999999</v>
          </cell>
          <cell r="H473">
            <v>0</v>
          </cell>
          <cell r="J473">
            <v>0</v>
          </cell>
          <cell r="L473">
            <v>0</v>
          </cell>
        </row>
        <row r="474">
          <cell r="A474">
            <v>9208601</v>
          </cell>
          <cell r="B474" t="str">
            <v>Meals &amp; Entertainment</v>
          </cell>
          <cell r="C474" t="str">
            <v>P</v>
          </cell>
          <cell r="D474">
            <v>0</v>
          </cell>
          <cell r="F474">
            <v>6212</v>
          </cell>
          <cell r="G474">
            <v>6212</v>
          </cell>
          <cell r="H474">
            <v>0</v>
          </cell>
          <cell r="J474">
            <v>0</v>
          </cell>
          <cell r="L474">
            <v>0</v>
          </cell>
        </row>
        <row r="475">
          <cell r="A475">
            <v>9208701</v>
          </cell>
          <cell r="B475" t="str">
            <v>Travel</v>
          </cell>
          <cell r="C475" t="str">
            <v>P</v>
          </cell>
          <cell r="D475">
            <v>0</v>
          </cell>
          <cell r="F475">
            <v>47625.69</v>
          </cell>
          <cell r="G475">
            <v>47625.69</v>
          </cell>
          <cell r="H475">
            <v>0</v>
          </cell>
          <cell r="J475">
            <v>0</v>
          </cell>
          <cell r="L475">
            <v>0</v>
          </cell>
        </row>
        <row r="476">
          <cell r="A476">
            <v>9208801</v>
          </cell>
          <cell r="B476" t="str">
            <v>Postage &amp; Courier</v>
          </cell>
          <cell r="C476" t="str">
            <v>P</v>
          </cell>
          <cell r="D476">
            <v>0</v>
          </cell>
          <cell r="F476">
            <v>142.69999999999999</v>
          </cell>
          <cell r="G476">
            <v>142.69999999999999</v>
          </cell>
          <cell r="H476">
            <v>0</v>
          </cell>
          <cell r="J476">
            <v>0</v>
          </cell>
          <cell r="L476">
            <v>0</v>
          </cell>
        </row>
        <row r="477">
          <cell r="A477">
            <v>9208901</v>
          </cell>
          <cell r="B477" t="str">
            <v>Insurance</v>
          </cell>
          <cell r="C477" t="str">
            <v>P</v>
          </cell>
          <cell r="D477">
            <v>0</v>
          </cell>
          <cell r="F477">
            <v>52109.26</v>
          </cell>
          <cell r="G477">
            <v>52109.26</v>
          </cell>
          <cell r="H477">
            <v>0</v>
          </cell>
          <cell r="J477">
            <v>0</v>
          </cell>
          <cell r="L477">
            <v>0</v>
          </cell>
        </row>
        <row r="478">
          <cell r="A478">
            <v>9211301</v>
          </cell>
          <cell r="B478" t="str">
            <v>Medical Expense</v>
          </cell>
          <cell r="C478" t="str">
            <v>P</v>
          </cell>
          <cell r="D478">
            <v>0</v>
          </cell>
          <cell r="F478">
            <v>1509.53</v>
          </cell>
          <cell r="G478">
            <v>1509.53</v>
          </cell>
          <cell r="H478">
            <v>0</v>
          </cell>
          <cell r="J478">
            <v>0</v>
          </cell>
          <cell r="L478">
            <v>0</v>
          </cell>
        </row>
        <row r="479">
          <cell r="A479">
            <v>9211601</v>
          </cell>
          <cell r="B479" t="str">
            <v>Telecommunication Exp</v>
          </cell>
          <cell r="C479" t="str">
            <v>P</v>
          </cell>
          <cell r="D479">
            <v>0</v>
          </cell>
          <cell r="F479">
            <v>13409.42</v>
          </cell>
          <cell r="G479">
            <v>13409.42</v>
          </cell>
          <cell r="H479">
            <v>0</v>
          </cell>
          <cell r="J479">
            <v>0</v>
          </cell>
          <cell r="L479">
            <v>0</v>
          </cell>
        </row>
        <row r="480">
          <cell r="A480">
            <v>9211603</v>
          </cell>
          <cell r="B480" t="str">
            <v>Satellite Phone</v>
          </cell>
          <cell r="C480" t="str">
            <v>P</v>
          </cell>
          <cell r="D480">
            <v>0</v>
          </cell>
          <cell r="F480">
            <v>8544.08</v>
          </cell>
          <cell r="G480">
            <v>8544.08</v>
          </cell>
          <cell r="H480">
            <v>0</v>
          </cell>
          <cell r="J480">
            <v>0</v>
          </cell>
          <cell r="L480">
            <v>0</v>
          </cell>
        </row>
        <row r="481">
          <cell r="A481">
            <v>9216301</v>
          </cell>
          <cell r="B481" t="str">
            <v>Food Services</v>
          </cell>
          <cell r="C481" t="str">
            <v>P</v>
          </cell>
          <cell r="D481">
            <v>0</v>
          </cell>
          <cell r="F481">
            <v>357052.8</v>
          </cell>
          <cell r="G481">
            <v>357052.8</v>
          </cell>
          <cell r="H481">
            <v>0</v>
          </cell>
          <cell r="J481">
            <v>0</v>
          </cell>
          <cell r="L481">
            <v>0</v>
          </cell>
        </row>
        <row r="482">
          <cell r="A482">
            <v>9221001</v>
          </cell>
          <cell r="B482" t="str">
            <v>Custom Services</v>
          </cell>
          <cell r="C482" t="str">
            <v>P</v>
          </cell>
          <cell r="D482">
            <v>0</v>
          </cell>
          <cell r="F482">
            <v>9820</v>
          </cell>
          <cell r="G482">
            <v>9820</v>
          </cell>
          <cell r="H482">
            <v>0</v>
          </cell>
          <cell r="J482">
            <v>0</v>
          </cell>
          <cell r="L482">
            <v>0</v>
          </cell>
        </row>
        <row r="483">
          <cell r="A483">
            <v>9501001</v>
          </cell>
          <cell r="B483" t="str">
            <v>Payroll</v>
          </cell>
          <cell r="C483" t="str">
            <v>P</v>
          </cell>
          <cell r="D483">
            <v>0</v>
          </cell>
          <cell r="F483">
            <v>232646.33</v>
          </cell>
          <cell r="G483">
            <v>232646.33</v>
          </cell>
          <cell r="H483">
            <v>0</v>
          </cell>
          <cell r="J483">
            <v>0</v>
          </cell>
          <cell r="L483">
            <v>0</v>
          </cell>
        </row>
        <row r="484">
          <cell r="A484">
            <v>9502005</v>
          </cell>
          <cell r="B484" t="str">
            <v>Pension Fund 15%</v>
          </cell>
          <cell r="C484" t="str">
            <v>P</v>
          </cell>
          <cell r="D484">
            <v>0</v>
          </cell>
          <cell r="F484">
            <v>24905.29</v>
          </cell>
          <cell r="G484">
            <v>24905.29</v>
          </cell>
          <cell r="H484">
            <v>0</v>
          </cell>
          <cell r="J484">
            <v>0</v>
          </cell>
          <cell r="L484">
            <v>0</v>
          </cell>
        </row>
        <row r="485">
          <cell r="A485">
            <v>9502006</v>
          </cell>
          <cell r="B485" t="str">
            <v>Social Insurance 1.5%</v>
          </cell>
          <cell r="C485" t="str">
            <v>P</v>
          </cell>
          <cell r="D485">
            <v>0</v>
          </cell>
          <cell r="F485">
            <v>19633.39</v>
          </cell>
          <cell r="G485">
            <v>19633.39</v>
          </cell>
          <cell r="H485">
            <v>0</v>
          </cell>
          <cell r="J485">
            <v>0</v>
          </cell>
          <cell r="L485">
            <v>0</v>
          </cell>
        </row>
        <row r="486">
          <cell r="A486">
            <v>9502007</v>
          </cell>
          <cell r="B486" t="str">
            <v>Social Tax 26%</v>
          </cell>
          <cell r="C486" t="str">
            <v>P</v>
          </cell>
          <cell r="D486">
            <v>0</v>
          </cell>
          <cell r="F486">
            <v>39154.6</v>
          </cell>
          <cell r="G486">
            <v>39154.6</v>
          </cell>
          <cell r="H486">
            <v>0</v>
          </cell>
          <cell r="J486">
            <v>0</v>
          </cell>
          <cell r="L486">
            <v>0</v>
          </cell>
        </row>
        <row r="487">
          <cell r="A487" t="str">
            <v>ZAMOUNT</v>
          </cell>
          <cell r="B487" t="str">
            <v>ERROR AMMOUNT</v>
          </cell>
          <cell r="C487" t="str">
            <v>B</v>
          </cell>
          <cell r="D487" t="str">
            <v>0.10C</v>
          </cell>
          <cell r="H487">
            <v>0</v>
          </cell>
          <cell r="J487">
            <v>0.1</v>
          </cell>
          <cell r="K487" t="str">
            <v>C</v>
          </cell>
          <cell r="L487">
            <v>0.1</v>
          </cell>
        </row>
      </sheetData>
      <sheetData sheetId="1" refreshError="1">
        <row r="12">
          <cell r="A12">
            <v>1001002</v>
          </cell>
          <cell r="B12" t="str">
            <v>Petty Cash - Office - Tenge</v>
          </cell>
          <cell r="C12">
            <v>457.24</v>
          </cell>
          <cell r="D12" t="str">
            <v>D</v>
          </cell>
          <cell r="E12">
            <v>63191</v>
          </cell>
          <cell r="F12" t="str">
            <v>D</v>
          </cell>
          <cell r="G12">
            <v>1443.75</v>
          </cell>
          <cell r="H12" t="str">
            <v>D</v>
          </cell>
          <cell r="I12">
            <v>204724</v>
          </cell>
          <cell r="J12" t="str">
            <v>D</v>
          </cell>
          <cell r="K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1480.31</v>
          </cell>
          <cell r="D13" t="str">
            <v>D</v>
          </cell>
          <cell r="E13">
            <v>204578.54</v>
          </cell>
          <cell r="F13" t="str">
            <v>D</v>
          </cell>
          <cell r="G13">
            <v>362.52</v>
          </cell>
          <cell r="H13" t="str">
            <v>D</v>
          </cell>
          <cell r="I13">
            <v>51404.68</v>
          </cell>
          <cell r="J13" t="str">
            <v>D</v>
          </cell>
          <cell r="K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69287.990000000005</v>
          </cell>
          <cell r="D14" t="str">
            <v>D</v>
          </cell>
          <cell r="E14">
            <v>9575600.2200000007</v>
          </cell>
          <cell r="F14" t="str">
            <v>D</v>
          </cell>
          <cell r="G14">
            <v>0</v>
          </cell>
          <cell r="I14">
            <v>0</v>
          </cell>
          <cell r="J14" t="str">
            <v>"</v>
          </cell>
          <cell r="K14">
            <v>0</v>
          </cell>
        </row>
        <row r="15">
          <cell r="A15">
            <v>1002003</v>
          </cell>
          <cell r="B15" t="str">
            <v>Cash in KazcommercerBank Tenge</v>
          </cell>
          <cell r="C15">
            <v>14.5</v>
          </cell>
          <cell r="D15" t="str">
            <v>D</v>
          </cell>
          <cell r="E15">
            <v>2004.23</v>
          </cell>
          <cell r="F15" t="str">
            <v>D</v>
          </cell>
          <cell r="G15">
            <v>14.13</v>
          </cell>
          <cell r="H15" t="str">
            <v>D</v>
          </cell>
          <cell r="I15">
            <v>2004.23</v>
          </cell>
          <cell r="J15" t="str">
            <v>D</v>
          </cell>
          <cell r="K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21.8</v>
          </cell>
          <cell r="D16" t="str">
            <v>D</v>
          </cell>
          <cell r="E16">
            <v>3012.76</v>
          </cell>
          <cell r="F16" t="str">
            <v>D</v>
          </cell>
          <cell r="G16">
            <v>21.8</v>
          </cell>
          <cell r="H16" t="str">
            <v>D</v>
          </cell>
          <cell r="I16">
            <v>3091.24</v>
          </cell>
          <cell r="J16" t="str">
            <v>D</v>
          </cell>
          <cell r="K16">
            <v>-3091.24</v>
          </cell>
        </row>
        <row r="17">
          <cell r="A17">
            <v>1002005</v>
          </cell>
          <cell r="B17" t="str">
            <v>Cash in Narodny Tenge</v>
          </cell>
          <cell r="C17">
            <v>2852.11</v>
          </cell>
          <cell r="D17" t="str">
            <v>D</v>
          </cell>
          <cell r="E17">
            <v>394161.57</v>
          </cell>
          <cell r="F17" t="str">
            <v>D</v>
          </cell>
          <cell r="G17">
            <v>3320.11</v>
          </cell>
          <cell r="H17" t="str">
            <v>D</v>
          </cell>
          <cell r="I17">
            <v>470790.92</v>
          </cell>
          <cell r="J17" t="str">
            <v>D</v>
          </cell>
          <cell r="K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11970.21</v>
          </cell>
          <cell r="D18" t="str">
            <v>D</v>
          </cell>
          <cell r="E18">
            <v>1654283.02</v>
          </cell>
          <cell r="F18" t="str">
            <v>D</v>
          </cell>
          <cell r="G18">
            <v>493491.34</v>
          </cell>
          <cell r="H18" t="str">
            <v>D</v>
          </cell>
          <cell r="I18">
            <v>69977072.010000005</v>
          </cell>
          <cell r="J18" t="str">
            <v>D</v>
          </cell>
          <cell r="K18">
            <v>-69977072.010000005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E19">
            <v>0</v>
          </cell>
          <cell r="G19">
            <v>7832.26</v>
          </cell>
          <cell r="H19" t="str">
            <v>D</v>
          </cell>
          <cell r="I19">
            <v>1110614.47</v>
          </cell>
          <cell r="J19" t="str">
            <v>D</v>
          </cell>
          <cell r="K19">
            <v>-1110614.47</v>
          </cell>
        </row>
        <row r="20">
          <cell r="A20">
            <v>1202002</v>
          </cell>
          <cell r="B20" t="str">
            <v>AR-Employees Tenge</v>
          </cell>
          <cell r="C20">
            <v>72.36</v>
          </cell>
          <cell r="D20" t="str">
            <v>D</v>
          </cell>
          <cell r="E20">
            <v>10000</v>
          </cell>
          <cell r="F20" t="str">
            <v>D</v>
          </cell>
          <cell r="G20">
            <v>70.52</v>
          </cell>
          <cell r="H20" t="str">
            <v>D</v>
          </cell>
          <cell r="I20">
            <v>10000</v>
          </cell>
          <cell r="J20" t="str">
            <v>D</v>
          </cell>
          <cell r="K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2130.08</v>
          </cell>
          <cell r="D21" t="str">
            <v>D</v>
          </cell>
          <cell r="E21">
            <v>294377</v>
          </cell>
          <cell r="F21" t="str">
            <v>D</v>
          </cell>
          <cell r="G21">
            <v>2076</v>
          </cell>
          <cell r="H21" t="str">
            <v>D</v>
          </cell>
          <cell r="I21">
            <v>294377</v>
          </cell>
          <cell r="J21" t="str">
            <v>D</v>
          </cell>
          <cell r="K21">
            <v>-294377</v>
          </cell>
        </row>
        <row r="22">
          <cell r="A22" t="str">
            <v>120JMC01</v>
          </cell>
          <cell r="B22" t="str">
            <v>JMC</v>
          </cell>
          <cell r="C22">
            <v>4600</v>
          </cell>
          <cell r="D22" t="str">
            <v>D</v>
          </cell>
          <cell r="E22">
            <v>635720</v>
          </cell>
          <cell r="F22" t="str">
            <v>D</v>
          </cell>
          <cell r="G22">
            <v>4600</v>
          </cell>
          <cell r="H22" t="str">
            <v>D</v>
          </cell>
          <cell r="I22">
            <v>652280</v>
          </cell>
          <cell r="J22" t="str">
            <v>D</v>
          </cell>
          <cell r="K22">
            <v>-652280</v>
          </cell>
        </row>
        <row r="23">
          <cell r="A23" t="str">
            <v>120KAZ02</v>
          </cell>
          <cell r="B23" t="str">
            <v>Kazakhoil</v>
          </cell>
          <cell r="C23">
            <v>7027.94</v>
          </cell>
          <cell r="D23" t="str">
            <v>D</v>
          </cell>
          <cell r="E23">
            <v>971261.31</v>
          </cell>
          <cell r="F23" t="str">
            <v>D</v>
          </cell>
          <cell r="G23">
            <v>6849.52</v>
          </cell>
          <cell r="H23" t="str">
            <v>D</v>
          </cell>
          <cell r="I23">
            <v>971261.31</v>
          </cell>
          <cell r="J23" t="str">
            <v>D</v>
          </cell>
          <cell r="K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-0.1</v>
          </cell>
          <cell r="D24" t="str">
            <v>C</v>
          </cell>
          <cell r="E24">
            <v>13.36</v>
          </cell>
          <cell r="F24" t="str">
            <v>C</v>
          </cell>
          <cell r="G24">
            <v>0.1</v>
          </cell>
          <cell r="H24" t="str">
            <v>C</v>
          </cell>
          <cell r="I24">
            <v>13.36</v>
          </cell>
          <cell r="J24" t="str">
            <v>C</v>
          </cell>
          <cell r="K24">
            <v>13.36</v>
          </cell>
        </row>
        <row r="25">
          <cell r="A25" t="str">
            <v>120ZAM01</v>
          </cell>
          <cell r="B25" t="str">
            <v>Zaman</v>
          </cell>
          <cell r="C25">
            <v>0.28999999999999998</v>
          </cell>
          <cell r="D25" t="str">
            <v>D</v>
          </cell>
          <cell r="E25">
            <v>40.79</v>
          </cell>
          <cell r="F25" t="str">
            <v>D</v>
          </cell>
          <cell r="G25">
            <v>0.28999999999999998</v>
          </cell>
          <cell r="H25" t="str">
            <v>D</v>
          </cell>
          <cell r="I25">
            <v>40.79</v>
          </cell>
          <cell r="J25" t="str">
            <v>D</v>
          </cell>
          <cell r="K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0.01</v>
          </cell>
          <cell r="D26" t="str">
            <v>D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A27">
            <v>1251001</v>
          </cell>
          <cell r="B27" t="str">
            <v>Crude Oil</v>
          </cell>
          <cell r="C27">
            <v>497702.2</v>
          </cell>
          <cell r="D27" t="str">
            <v>D</v>
          </cell>
          <cell r="E27">
            <v>61466369.159999996</v>
          </cell>
          <cell r="F27" t="str">
            <v>D</v>
          </cell>
          <cell r="G27">
            <v>1081207.82</v>
          </cell>
          <cell r="H27" t="str">
            <v>D</v>
          </cell>
          <cell r="I27">
            <v>131214040.68000001</v>
          </cell>
          <cell r="J27" t="str">
            <v>D</v>
          </cell>
          <cell r="K27">
            <v>-131214040.68000001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E28">
            <v>0</v>
          </cell>
          <cell r="G28">
            <v>1501.06</v>
          </cell>
          <cell r="H28" t="str">
            <v>D</v>
          </cell>
          <cell r="I28">
            <v>212850</v>
          </cell>
          <cell r="J28" t="str">
            <v>D</v>
          </cell>
          <cell r="K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E29">
            <v>0.1</v>
          </cell>
          <cell r="F29" t="str">
            <v>C</v>
          </cell>
          <cell r="G29">
            <v>0</v>
          </cell>
          <cell r="I29">
            <v>0.1</v>
          </cell>
          <cell r="J29" t="str">
            <v>C</v>
          </cell>
          <cell r="K29">
            <v>0.1</v>
          </cell>
        </row>
        <row r="30">
          <cell r="A30">
            <v>1303001</v>
          </cell>
          <cell r="B30" t="str">
            <v>Warehouse</v>
          </cell>
          <cell r="C30">
            <v>1093458.6299999999</v>
          </cell>
          <cell r="D30" t="str">
            <v>D</v>
          </cell>
          <cell r="E30">
            <v>90899665.049999997</v>
          </cell>
          <cell r="F30" t="str">
            <v>D</v>
          </cell>
          <cell r="G30">
            <v>1190302.75</v>
          </cell>
          <cell r="H30" t="str">
            <v>D</v>
          </cell>
          <cell r="I30">
            <v>126204532.59</v>
          </cell>
          <cell r="J30" t="str">
            <v>D</v>
          </cell>
          <cell r="K30">
            <v>-126204532.59</v>
          </cell>
        </row>
        <row r="31">
          <cell r="A31">
            <v>1305001</v>
          </cell>
          <cell r="B31" t="str">
            <v>Inventory in Transit</v>
          </cell>
          <cell r="C31">
            <v>-0.01</v>
          </cell>
          <cell r="D31" t="str">
            <v>C</v>
          </cell>
          <cell r="E31">
            <v>0</v>
          </cell>
          <cell r="G31">
            <v>110430.12</v>
          </cell>
          <cell r="H31" t="str">
            <v>D</v>
          </cell>
          <cell r="I31">
            <v>15479107.08</v>
          </cell>
          <cell r="J31" t="str">
            <v>D</v>
          </cell>
          <cell r="K31">
            <v>-15479107.08</v>
          </cell>
        </row>
        <row r="32">
          <cell r="A32">
            <v>1309001</v>
          </cell>
          <cell r="B32" t="str">
            <v>Other</v>
          </cell>
          <cell r="C32">
            <v>42959.44</v>
          </cell>
          <cell r="D32" t="str">
            <v>D</v>
          </cell>
          <cell r="E32">
            <v>3399339.41</v>
          </cell>
          <cell r="F32" t="str">
            <v>D</v>
          </cell>
          <cell r="G32">
            <v>42959.44</v>
          </cell>
          <cell r="H32" t="str">
            <v>D</v>
          </cell>
          <cell r="I32">
            <v>3399339.41</v>
          </cell>
          <cell r="J32" t="str">
            <v>D</v>
          </cell>
          <cell r="K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E33">
            <v>0</v>
          </cell>
          <cell r="G33">
            <v>15000</v>
          </cell>
          <cell r="H33" t="str">
            <v>D</v>
          </cell>
          <cell r="I33">
            <v>2119500</v>
          </cell>
          <cell r="J33" t="str">
            <v>D</v>
          </cell>
          <cell r="K33">
            <v>-2119500</v>
          </cell>
        </row>
        <row r="34">
          <cell r="A34">
            <v>1354001</v>
          </cell>
          <cell r="B34" t="str">
            <v>Prepaid Expenses</v>
          </cell>
          <cell r="C34">
            <v>0</v>
          </cell>
          <cell r="E34">
            <v>0</v>
          </cell>
          <cell r="G34">
            <v>543099.18000000005</v>
          </cell>
          <cell r="H34" t="str">
            <v>D</v>
          </cell>
          <cell r="I34">
            <v>76861491.120000005</v>
          </cell>
          <cell r="J34" t="str">
            <v>D</v>
          </cell>
          <cell r="K34">
            <v>-76861491.120000005</v>
          </cell>
        </row>
        <row r="35">
          <cell r="A35">
            <v>1401001</v>
          </cell>
          <cell r="B35" t="str">
            <v>Import VAT</v>
          </cell>
          <cell r="C35">
            <v>692149.07</v>
          </cell>
          <cell r="D35" t="str">
            <v>D</v>
          </cell>
          <cell r="E35">
            <v>95655000.549999997</v>
          </cell>
          <cell r="F35" t="str">
            <v>D</v>
          </cell>
          <cell r="G35">
            <v>674576.87</v>
          </cell>
          <cell r="H35" t="str">
            <v>D</v>
          </cell>
          <cell r="I35">
            <v>95655000.549999997</v>
          </cell>
          <cell r="J35" t="str">
            <v>D</v>
          </cell>
          <cell r="K35">
            <v>-95655000.549999997</v>
          </cell>
        </row>
        <row r="36">
          <cell r="A36">
            <v>1402001</v>
          </cell>
          <cell r="B36" t="str">
            <v>Turnover (local) VAT</v>
          </cell>
          <cell r="C36">
            <v>-21234.66</v>
          </cell>
          <cell r="D36" t="str">
            <v>C</v>
          </cell>
          <cell r="E36">
            <v>2934626.51</v>
          </cell>
          <cell r="F36" t="str">
            <v>C</v>
          </cell>
          <cell r="G36">
            <v>661274.62</v>
          </cell>
          <cell r="H36" t="str">
            <v>D</v>
          </cell>
          <cell r="I36">
            <v>93768740.739999995</v>
          </cell>
          <cell r="J36" t="str">
            <v>D</v>
          </cell>
          <cell r="K36">
            <v>-93768740.739999995</v>
          </cell>
        </row>
        <row r="37">
          <cell r="A37">
            <v>1451001</v>
          </cell>
          <cell r="B37" t="str">
            <v>Advances to Customs</v>
          </cell>
          <cell r="C37">
            <v>54952.480000000003</v>
          </cell>
          <cell r="D37" t="str">
            <v>D</v>
          </cell>
          <cell r="E37">
            <v>7594434.5</v>
          </cell>
          <cell r="F37" t="str">
            <v>D</v>
          </cell>
          <cell r="G37">
            <v>293331.7</v>
          </cell>
          <cell r="H37" t="str">
            <v>D</v>
          </cell>
          <cell r="I37">
            <v>41594434.5</v>
          </cell>
          <cell r="J37" t="str">
            <v>D</v>
          </cell>
          <cell r="K37">
            <v>-41594434.5</v>
          </cell>
        </row>
        <row r="38">
          <cell r="A38">
            <v>2001001</v>
          </cell>
          <cell r="B38" t="str">
            <v>Unproven Acquisition Costs</v>
          </cell>
          <cell r="C38">
            <v>11579.24</v>
          </cell>
          <cell r="D38" t="str">
            <v>D</v>
          </cell>
          <cell r="E38">
            <v>1486044.2</v>
          </cell>
          <cell r="F38" t="str">
            <v>D</v>
          </cell>
          <cell r="G38">
            <v>11579.24</v>
          </cell>
          <cell r="H38" t="str">
            <v>D</v>
          </cell>
          <cell r="I38">
            <v>1486044.2</v>
          </cell>
          <cell r="J38" t="str">
            <v>D</v>
          </cell>
          <cell r="K38">
            <v>-1486044.2</v>
          </cell>
        </row>
        <row r="39">
          <cell r="A39">
            <v>2002001</v>
          </cell>
          <cell r="B39" t="str">
            <v>Proven Acquisition Costs</v>
          </cell>
          <cell r="C39">
            <v>555111.41</v>
          </cell>
          <cell r="D39" t="str">
            <v>D</v>
          </cell>
          <cell r="E39">
            <v>42496043.270000003</v>
          </cell>
          <cell r="F39" t="str">
            <v>D</v>
          </cell>
          <cell r="G39">
            <v>555111.41</v>
          </cell>
          <cell r="H39" t="str">
            <v>D</v>
          </cell>
          <cell r="I39">
            <v>42496043.270000003</v>
          </cell>
          <cell r="J39" t="str">
            <v>D</v>
          </cell>
          <cell r="K39">
            <v>-42496043.270000003</v>
          </cell>
        </row>
        <row r="40">
          <cell r="A40">
            <v>2020100</v>
          </cell>
          <cell r="B40" t="str">
            <v>Oil &amp; Gas Property Rollforward</v>
          </cell>
          <cell r="C40">
            <v>5853846.4100000001</v>
          </cell>
          <cell r="D40" t="str">
            <v>D</v>
          </cell>
          <cell r="E40">
            <v>454345263.36000001</v>
          </cell>
          <cell r="F40" t="str">
            <v>D</v>
          </cell>
          <cell r="G40">
            <v>5853846.4100000001</v>
          </cell>
          <cell r="H40" t="str">
            <v>D</v>
          </cell>
          <cell r="I40">
            <v>454345263.36000001</v>
          </cell>
          <cell r="J40" t="str">
            <v>D</v>
          </cell>
          <cell r="K40">
            <v>-454345263.36000001</v>
          </cell>
        </row>
        <row r="41">
          <cell r="A41">
            <v>2030100</v>
          </cell>
          <cell r="B41" t="str">
            <v>Geological &amp; Geophysical Costs</v>
          </cell>
          <cell r="C41">
            <v>0</v>
          </cell>
          <cell r="E41">
            <v>0</v>
          </cell>
          <cell r="G41">
            <v>5089.2299999999996</v>
          </cell>
          <cell r="H41" t="str">
            <v>D</v>
          </cell>
          <cell r="I41">
            <v>711730</v>
          </cell>
          <cell r="J41" t="str">
            <v>D</v>
          </cell>
          <cell r="K41">
            <v>-711730</v>
          </cell>
        </row>
        <row r="42">
          <cell r="A42">
            <v>2036001</v>
          </cell>
          <cell r="B42" t="str">
            <v>G&amp;G Company Labour</v>
          </cell>
          <cell r="C42">
            <v>18396.54</v>
          </cell>
          <cell r="D42" t="str">
            <v>D</v>
          </cell>
          <cell r="E42">
            <v>1487704.01</v>
          </cell>
          <cell r="F42" t="str">
            <v>D</v>
          </cell>
          <cell r="G42">
            <v>18396.54</v>
          </cell>
          <cell r="H42" t="str">
            <v>D</v>
          </cell>
          <cell r="I42">
            <v>1487704.01</v>
          </cell>
          <cell r="J42" t="str">
            <v>D</v>
          </cell>
          <cell r="K42">
            <v>-1487704.01</v>
          </cell>
        </row>
        <row r="43">
          <cell r="A43">
            <v>2036201</v>
          </cell>
          <cell r="B43" t="str">
            <v>G&amp;G Contract Labour</v>
          </cell>
          <cell r="C43">
            <v>4318.08</v>
          </cell>
          <cell r="D43" t="str">
            <v>D</v>
          </cell>
          <cell r="E43">
            <v>338096.04</v>
          </cell>
          <cell r="F43" t="str">
            <v>D</v>
          </cell>
          <cell r="G43">
            <v>4318.08</v>
          </cell>
          <cell r="H43" t="str">
            <v>D</v>
          </cell>
          <cell r="I43">
            <v>338096.04</v>
          </cell>
          <cell r="J43" t="str">
            <v>D</v>
          </cell>
          <cell r="K43">
            <v>-338096.04</v>
          </cell>
        </row>
        <row r="44">
          <cell r="A44">
            <v>2036501</v>
          </cell>
          <cell r="B44" t="str">
            <v>G&amp;G Seismic</v>
          </cell>
          <cell r="C44">
            <v>101165.86</v>
          </cell>
          <cell r="D44" t="str">
            <v>D</v>
          </cell>
          <cell r="E44">
            <v>9924812.5700000003</v>
          </cell>
          <cell r="F44" t="str">
            <v>D</v>
          </cell>
          <cell r="G44">
            <v>647072.15</v>
          </cell>
          <cell r="H44" t="str">
            <v>D</v>
          </cell>
          <cell r="I44">
            <v>87011329.280000001</v>
          </cell>
          <cell r="J44" t="str">
            <v>D</v>
          </cell>
          <cell r="K44">
            <v>-87011329.280000001</v>
          </cell>
        </row>
        <row r="45">
          <cell r="A45">
            <v>2050101</v>
          </cell>
          <cell r="B45" t="str">
            <v>IDC Drilling Contract Day Rate</v>
          </cell>
          <cell r="C45">
            <v>191670.89</v>
          </cell>
          <cell r="D45" t="str">
            <v>D</v>
          </cell>
          <cell r="E45">
            <v>15036496.869999999</v>
          </cell>
          <cell r="F45" t="str">
            <v>D</v>
          </cell>
          <cell r="G45">
            <v>191670.89</v>
          </cell>
          <cell r="H45" t="str">
            <v>D</v>
          </cell>
          <cell r="I45">
            <v>15036496.869999999</v>
          </cell>
          <cell r="J45" t="str">
            <v>D</v>
          </cell>
          <cell r="K45">
            <v>-15036496.869999999</v>
          </cell>
        </row>
        <row r="46">
          <cell r="A46">
            <v>2051001</v>
          </cell>
          <cell r="B46" t="str">
            <v>IDC Cementing &amp; Cementing Serv</v>
          </cell>
          <cell r="C46">
            <v>11772.39</v>
          </cell>
          <cell r="D46" t="str">
            <v>D</v>
          </cell>
          <cell r="E46">
            <v>947730.05</v>
          </cell>
          <cell r="F46" t="str">
            <v>D</v>
          </cell>
          <cell r="G46">
            <v>11772.39</v>
          </cell>
          <cell r="H46" t="str">
            <v>D</v>
          </cell>
          <cell r="I46">
            <v>947730.05</v>
          </cell>
          <cell r="J46" t="str">
            <v>D</v>
          </cell>
          <cell r="K46">
            <v>-947730.05</v>
          </cell>
        </row>
        <row r="47">
          <cell r="A47">
            <v>2053001</v>
          </cell>
          <cell r="B47" t="str">
            <v>IDC Formation Testing</v>
          </cell>
          <cell r="C47">
            <v>7500.39</v>
          </cell>
          <cell r="D47" t="str">
            <v>D</v>
          </cell>
          <cell r="E47">
            <v>875664.48</v>
          </cell>
          <cell r="F47" t="str">
            <v>D</v>
          </cell>
          <cell r="G47">
            <v>7500.39</v>
          </cell>
          <cell r="H47" t="str">
            <v>D</v>
          </cell>
          <cell r="I47">
            <v>875664.48</v>
          </cell>
          <cell r="J47" t="str">
            <v>D</v>
          </cell>
          <cell r="K47">
            <v>-875664.48</v>
          </cell>
        </row>
        <row r="48">
          <cell r="A48">
            <v>2055501</v>
          </cell>
          <cell r="B48" t="str">
            <v>IDC Tools &amp; Equipment Rental</v>
          </cell>
          <cell r="C48">
            <v>15159.09</v>
          </cell>
          <cell r="D48" t="str">
            <v>D</v>
          </cell>
          <cell r="E48">
            <v>1187207.26</v>
          </cell>
          <cell r="F48" t="str">
            <v>D</v>
          </cell>
          <cell r="G48">
            <v>15159.09</v>
          </cell>
          <cell r="H48" t="str">
            <v>D</v>
          </cell>
          <cell r="I48">
            <v>1187207.26</v>
          </cell>
          <cell r="J48" t="str">
            <v>D</v>
          </cell>
          <cell r="K48">
            <v>-1187207.26</v>
          </cell>
        </row>
        <row r="49">
          <cell r="A49">
            <v>2055701</v>
          </cell>
          <cell r="B49" t="str">
            <v>IDC Materials &amp; Supplies</v>
          </cell>
          <cell r="C49">
            <v>56327.15</v>
          </cell>
          <cell r="D49" t="str">
            <v>D</v>
          </cell>
          <cell r="E49">
            <v>6726959.75</v>
          </cell>
          <cell r="F49" t="str">
            <v>D</v>
          </cell>
          <cell r="G49">
            <v>56327.15</v>
          </cell>
          <cell r="H49" t="str">
            <v>D</v>
          </cell>
          <cell r="I49">
            <v>6726959.75</v>
          </cell>
          <cell r="J49" t="str">
            <v>D</v>
          </cell>
          <cell r="K49">
            <v>-6726959.75</v>
          </cell>
        </row>
        <row r="50">
          <cell r="A50">
            <v>2056001</v>
          </cell>
          <cell r="B50" t="str">
            <v>IDC Company labor</v>
          </cell>
          <cell r="C50">
            <v>21295.79</v>
          </cell>
          <cell r="D50" t="str">
            <v>D</v>
          </cell>
          <cell r="E50">
            <v>1892319.58</v>
          </cell>
          <cell r="F50" t="str">
            <v>D</v>
          </cell>
          <cell r="G50">
            <v>21295.79</v>
          </cell>
          <cell r="H50" t="str">
            <v>D</v>
          </cell>
          <cell r="I50">
            <v>1892319.58</v>
          </cell>
          <cell r="J50" t="str">
            <v>D</v>
          </cell>
          <cell r="K50">
            <v>-1892319.58</v>
          </cell>
        </row>
        <row r="51">
          <cell r="A51">
            <v>2056201</v>
          </cell>
          <cell r="B51" t="str">
            <v>IDC Contract Labor</v>
          </cell>
          <cell r="C51">
            <v>105097.18</v>
          </cell>
          <cell r="D51" t="str">
            <v>D</v>
          </cell>
          <cell r="E51">
            <v>10106585.4</v>
          </cell>
          <cell r="F51" t="str">
            <v>D</v>
          </cell>
          <cell r="G51">
            <v>105097.18</v>
          </cell>
          <cell r="H51" t="str">
            <v>D</v>
          </cell>
          <cell r="I51">
            <v>10106585.4</v>
          </cell>
          <cell r="J51" t="str">
            <v>D</v>
          </cell>
          <cell r="K51">
            <v>-10106585.4</v>
          </cell>
        </row>
        <row r="52">
          <cell r="A52">
            <v>2056501</v>
          </cell>
          <cell r="B52" t="str">
            <v>IDC Contract Services &amp; Equip</v>
          </cell>
          <cell r="C52">
            <v>37770.74</v>
          </cell>
          <cell r="D52" t="str">
            <v>D</v>
          </cell>
          <cell r="E52">
            <v>3683430.86</v>
          </cell>
          <cell r="F52" t="str">
            <v>D</v>
          </cell>
          <cell r="G52">
            <v>37770.74</v>
          </cell>
          <cell r="H52" t="str">
            <v>D</v>
          </cell>
          <cell r="I52">
            <v>3683430.86</v>
          </cell>
          <cell r="J52" t="str">
            <v>D</v>
          </cell>
          <cell r="K52">
            <v>-3683430.86</v>
          </cell>
        </row>
        <row r="53">
          <cell r="A53">
            <v>2056701</v>
          </cell>
          <cell r="B53" t="str">
            <v>IDC Professional Services</v>
          </cell>
          <cell r="C53">
            <v>8177.68</v>
          </cell>
          <cell r="D53" t="str">
            <v>D</v>
          </cell>
          <cell r="E53">
            <v>669563.27</v>
          </cell>
          <cell r="F53" t="str">
            <v>D</v>
          </cell>
          <cell r="G53">
            <v>8177.68</v>
          </cell>
          <cell r="H53" t="str">
            <v>D</v>
          </cell>
          <cell r="I53">
            <v>669563.27</v>
          </cell>
          <cell r="J53" t="str">
            <v>D</v>
          </cell>
          <cell r="K53">
            <v>-669563.27</v>
          </cell>
        </row>
        <row r="54">
          <cell r="A54">
            <v>2057001</v>
          </cell>
          <cell r="B54" t="str">
            <v>IDC Fuel &amp; Power</v>
          </cell>
          <cell r="C54">
            <v>8105.37</v>
          </cell>
          <cell r="D54" t="str">
            <v>D</v>
          </cell>
          <cell r="E54">
            <v>741211.35</v>
          </cell>
          <cell r="F54" t="str">
            <v>D</v>
          </cell>
          <cell r="G54">
            <v>8105.37</v>
          </cell>
          <cell r="H54" t="str">
            <v>D</v>
          </cell>
          <cell r="I54">
            <v>741211.35</v>
          </cell>
          <cell r="J54" t="str">
            <v>D</v>
          </cell>
          <cell r="K54">
            <v>-741211.35</v>
          </cell>
        </row>
        <row r="55">
          <cell r="A55">
            <v>2057501</v>
          </cell>
          <cell r="B55" t="str">
            <v>IDC Transportation</v>
          </cell>
          <cell r="C55">
            <v>5497.35</v>
          </cell>
          <cell r="D55" t="str">
            <v>D</v>
          </cell>
          <cell r="E55">
            <v>444880.25</v>
          </cell>
          <cell r="F55" t="str">
            <v>D</v>
          </cell>
          <cell r="G55">
            <v>5497.35</v>
          </cell>
          <cell r="H55" t="str">
            <v>D</v>
          </cell>
          <cell r="I55">
            <v>444880.25</v>
          </cell>
          <cell r="J55" t="str">
            <v>D</v>
          </cell>
          <cell r="K55">
            <v>-444880.25</v>
          </cell>
        </row>
        <row r="56">
          <cell r="A56">
            <v>2057520</v>
          </cell>
          <cell r="B56" t="str">
            <v>IDC Helicopter Transportation</v>
          </cell>
          <cell r="C56">
            <v>532.69000000000005</v>
          </cell>
          <cell r="D56" t="str">
            <v>D</v>
          </cell>
          <cell r="E56">
            <v>43086.46</v>
          </cell>
          <cell r="F56" t="str">
            <v>D</v>
          </cell>
          <cell r="G56">
            <v>532.69000000000005</v>
          </cell>
          <cell r="H56" t="str">
            <v>D</v>
          </cell>
          <cell r="I56">
            <v>43086.46</v>
          </cell>
          <cell r="J56" t="str">
            <v>D</v>
          </cell>
          <cell r="K56">
            <v>-43086.46</v>
          </cell>
        </row>
        <row r="57">
          <cell r="A57">
            <v>2057530</v>
          </cell>
          <cell r="B57" t="str">
            <v>IDC Air Transportation</v>
          </cell>
          <cell r="C57">
            <v>7418.66</v>
          </cell>
          <cell r="D57" t="str">
            <v>D</v>
          </cell>
          <cell r="E57">
            <v>687844.38</v>
          </cell>
          <cell r="F57" t="str">
            <v>D</v>
          </cell>
          <cell r="G57">
            <v>7418.66</v>
          </cell>
          <cell r="H57" t="str">
            <v>D</v>
          </cell>
          <cell r="I57">
            <v>687844.38</v>
          </cell>
          <cell r="J57" t="str">
            <v>D</v>
          </cell>
          <cell r="K57">
            <v>-687844.38</v>
          </cell>
        </row>
        <row r="58">
          <cell r="A58">
            <v>2058001</v>
          </cell>
          <cell r="B58" t="str">
            <v>IDC Communication Expense</v>
          </cell>
          <cell r="C58">
            <v>1965.78</v>
          </cell>
          <cell r="D58" t="str">
            <v>D</v>
          </cell>
          <cell r="E58">
            <v>167411.37</v>
          </cell>
          <cell r="F58" t="str">
            <v>D</v>
          </cell>
          <cell r="G58">
            <v>1965.78</v>
          </cell>
          <cell r="H58" t="str">
            <v>D</v>
          </cell>
          <cell r="I58">
            <v>167411.37</v>
          </cell>
          <cell r="J58" t="str">
            <v>D</v>
          </cell>
          <cell r="K58">
            <v>-167411.37</v>
          </cell>
        </row>
        <row r="59">
          <cell r="A59">
            <v>2058201</v>
          </cell>
          <cell r="B59" t="str">
            <v>IDC Repairs &amp; Maintenance</v>
          </cell>
          <cell r="C59">
            <v>5997.16</v>
          </cell>
          <cell r="D59" t="str">
            <v>D</v>
          </cell>
          <cell r="E59">
            <v>482117.11</v>
          </cell>
          <cell r="F59" t="str">
            <v>D</v>
          </cell>
          <cell r="G59">
            <v>5997.16</v>
          </cell>
          <cell r="H59" t="str">
            <v>D</v>
          </cell>
          <cell r="I59">
            <v>482117.11</v>
          </cell>
          <cell r="J59" t="str">
            <v>D</v>
          </cell>
          <cell r="K59">
            <v>-482117.11</v>
          </cell>
        </row>
        <row r="60">
          <cell r="A60">
            <v>2058501</v>
          </cell>
          <cell r="B60" t="str">
            <v>IDC Environmental Expense</v>
          </cell>
          <cell r="C60">
            <v>1394.29</v>
          </cell>
          <cell r="D60" t="str">
            <v>D</v>
          </cell>
          <cell r="E60">
            <v>110978.04</v>
          </cell>
          <cell r="F60" t="str">
            <v>D</v>
          </cell>
          <cell r="G60">
            <v>1394.29</v>
          </cell>
          <cell r="H60" t="str">
            <v>D</v>
          </cell>
          <cell r="I60">
            <v>110978.04</v>
          </cell>
          <cell r="J60" t="str">
            <v>D</v>
          </cell>
          <cell r="K60">
            <v>-110978.04</v>
          </cell>
        </row>
        <row r="61">
          <cell r="A61">
            <v>2251000</v>
          </cell>
          <cell r="B61" t="str">
            <v>Buildings Rollforward 1997</v>
          </cell>
          <cell r="C61">
            <v>329936</v>
          </cell>
          <cell r="D61" t="str">
            <v>D</v>
          </cell>
          <cell r="E61">
            <v>24926664.800000001</v>
          </cell>
          <cell r="F61" t="str">
            <v>D</v>
          </cell>
          <cell r="G61">
            <v>329936</v>
          </cell>
          <cell r="H61" t="str">
            <v>D</v>
          </cell>
          <cell r="I61">
            <v>24926664.800000001</v>
          </cell>
          <cell r="J61" t="str">
            <v>D</v>
          </cell>
          <cell r="K61">
            <v>-24926664.800000001</v>
          </cell>
        </row>
        <row r="62">
          <cell r="A62">
            <v>2251001</v>
          </cell>
          <cell r="B62" t="str">
            <v>Buildings</v>
          </cell>
          <cell r="C62">
            <v>2439008</v>
          </cell>
          <cell r="D62" t="str">
            <v>D</v>
          </cell>
          <cell r="E62">
            <v>217933728.88</v>
          </cell>
          <cell r="F62" t="str">
            <v>D</v>
          </cell>
          <cell r="G62">
            <v>2486629.0699999998</v>
          </cell>
          <cell r="H62" t="str">
            <v>D</v>
          </cell>
          <cell r="I62">
            <v>224566201.44999999</v>
          </cell>
          <cell r="J62" t="str">
            <v>D</v>
          </cell>
          <cell r="K62">
            <v>-224566201.44999999</v>
          </cell>
        </row>
        <row r="63">
          <cell r="A63">
            <v>2251501</v>
          </cell>
          <cell r="B63" t="str">
            <v>Roads</v>
          </cell>
          <cell r="C63">
            <v>952831.9</v>
          </cell>
          <cell r="D63" t="str">
            <v>D</v>
          </cell>
          <cell r="E63">
            <v>82149582.870000005</v>
          </cell>
          <cell r="F63" t="str">
            <v>D</v>
          </cell>
          <cell r="G63">
            <v>952831.9</v>
          </cell>
          <cell r="H63" t="str">
            <v>D</v>
          </cell>
          <cell r="I63">
            <v>82149582.870000005</v>
          </cell>
          <cell r="J63" t="str">
            <v>D</v>
          </cell>
          <cell r="K63">
            <v>-82149582.870000005</v>
          </cell>
        </row>
        <row r="64">
          <cell r="A64">
            <v>2252001</v>
          </cell>
          <cell r="B64" t="str">
            <v>Pipelines</v>
          </cell>
          <cell r="C64">
            <v>628271.03</v>
          </cell>
          <cell r="D64" t="str">
            <v>D</v>
          </cell>
          <cell r="E64">
            <v>50473625.490000002</v>
          </cell>
          <cell r="F64" t="str">
            <v>D</v>
          </cell>
          <cell r="G64">
            <v>628271.03</v>
          </cell>
          <cell r="H64" t="str">
            <v>D</v>
          </cell>
          <cell r="I64">
            <v>50473625.490000002</v>
          </cell>
          <cell r="J64" t="str">
            <v>D</v>
          </cell>
          <cell r="K64">
            <v>-50473625.490000002</v>
          </cell>
        </row>
        <row r="65">
          <cell r="A65">
            <v>2253000</v>
          </cell>
          <cell r="B65" t="str">
            <v>Plant &amp; Equipment R/F 1997</v>
          </cell>
          <cell r="C65">
            <v>0</v>
          </cell>
          <cell r="E65">
            <v>0.5</v>
          </cell>
          <cell r="F65" t="str">
            <v>D</v>
          </cell>
          <cell r="G65">
            <v>0</v>
          </cell>
          <cell r="I65">
            <v>0.5</v>
          </cell>
          <cell r="J65" t="str">
            <v>D</v>
          </cell>
          <cell r="K65">
            <v>-0.5</v>
          </cell>
        </row>
        <row r="66">
          <cell r="A66">
            <v>2253001</v>
          </cell>
          <cell r="B66" t="str">
            <v>Plant &amp; Equipment</v>
          </cell>
          <cell r="C66">
            <v>1207834.7</v>
          </cell>
          <cell r="D66" t="str">
            <v>D</v>
          </cell>
          <cell r="E66">
            <v>98244645.269999996</v>
          </cell>
          <cell r="F66" t="str">
            <v>D</v>
          </cell>
          <cell r="G66">
            <v>1211973.02</v>
          </cell>
          <cell r="H66" t="str">
            <v>D</v>
          </cell>
          <cell r="I66">
            <v>98823970.269999996</v>
          </cell>
          <cell r="J66" t="str">
            <v>D</v>
          </cell>
          <cell r="K66">
            <v>-98823970.269999996</v>
          </cell>
        </row>
        <row r="67">
          <cell r="A67">
            <v>2253500</v>
          </cell>
          <cell r="B67" t="str">
            <v>Vehicles Rollforward 1997</v>
          </cell>
          <cell r="C67">
            <v>541479</v>
          </cell>
          <cell r="D67" t="str">
            <v>D</v>
          </cell>
          <cell r="E67">
            <v>40908738.450000003</v>
          </cell>
          <cell r="F67" t="str">
            <v>D</v>
          </cell>
          <cell r="G67">
            <v>541479</v>
          </cell>
          <cell r="H67" t="str">
            <v>D</v>
          </cell>
          <cell r="I67">
            <v>40908738.450000003</v>
          </cell>
          <cell r="J67" t="str">
            <v>D</v>
          </cell>
          <cell r="K67">
            <v>-40908738.450000003</v>
          </cell>
        </row>
        <row r="68">
          <cell r="A68">
            <v>2253501</v>
          </cell>
          <cell r="B68" t="str">
            <v>Vehicles</v>
          </cell>
          <cell r="C68">
            <v>9250.85</v>
          </cell>
          <cell r="D68" t="str">
            <v>D</v>
          </cell>
          <cell r="E68">
            <v>1211861.3500000001</v>
          </cell>
          <cell r="F68" t="str">
            <v>D</v>
          </cell>
          <cell r="G68">
            <v>9250.85</v>
          </cell>
          <cell r="H68" t="str">
            <v>D</v>
          </cell>
          <cell r="I68">
            <v>1211861.3500000001</v>
          </cell>
          <cell r="J68" t="str">
            <v>D</v>
          </cell>
          <cell r="K68">
            <v>-1211861.3500000001</v>
          </cell>
        </row>
        <row r="69">
          <cell r="A69">
            <v>2254001</v>
          </cell>
          <cell r="B69" t="str">
            <v>Vehicles for specialized tasks</v>
          </cell>
          <cell r="C69">
            <v>951455.11</v>
          </cell>
          <cell r="D69" t="str">
            <v>D</v>
          </cell>
          <cell r="E69">
            <v>73860594.870000005</v>
          </cell>
          <cell r="F69" t="str">
            <v>D</v>
          </cell>
          <cell r="G69">
            <v>947650.94</v>
          </cell>
          <cell r="H69" t="str">
            <v>D</v>
          </cell>
          <cell r="I69">
            <v>73321163.560000002</v>
          </cell>
          <cell r="J69" t="str">
            <v>D</v>
          </cell>
          <cell r="K69">
            <v>-73321163.560000002</v>
          </cell>
        </row>
        <row r="70">
          <cell r="A70">
            <v>2254501</v>
          </cell>
          <cell r="B70" t="str">
            <v>Vehicles for personnel</v>
          </cell>
          <cell r="C70">
            <v>128051.16</v>
          </cell>
          <cell r="D70" t="str">
            <v>D</v>
          </cell>
          <cell r="E70">
            <v>10205265.640000001</v>
          </cell>
          <cell r="F70" t="str">
            <v>D</v>
          </cell>
          <cell r="G70">
            <v>128051.16</v>
          </cell>
          <cell r="H70" t="str">
            <v>D</v>
          </cell>
          <cell r="I70">
            <v>10205265.640000001</v>
          </cell>
          <cell r="J70" t="str">
            <v>D</v>
          </cell>
          <cell r="K70">
            <v>-10205265.640000001</v>
          </cell>
        </row>
        <row r="71">
          <cell r="A71">
            <v>2254502</v>
          </cell>
          <cell r="B71" t="str">
            <v>Vehicles-Personnel-VAT-Paid</v>
          </cell>
          <cell r="C71">
            <v>78183.91</v>
          </cell>
          <cell r="D71" t="str">
            <v>D</v>
          </cell>
          <cell r="E71">
            <v>6146750</v>
          </cell>
          <cell r="F71" t="str">
            <v>D</v>
          </cell>
          <cell r="G71">
            <v>78183.91</v>
          </cell>
          <cell r="H71" t="str">
            <v>D</v>
          </cell>
          <cell r="I71">
            <v>6146750</v>
          </cell>
          <cell r="J71" t="str">
            <v>D</v>
          </cell>
          <cell r="K71">
            <v>-6146750</v>
          </cell>
        </row>
        <row r="72">
          <cell r="A72">
            <v>2255001</v>
          </cell>
          <cell r="B72" t="str">
            <v>Furniture &amp; Fixtures</v>
          </cell>
          <cell r="C72">
            <v>113206.46</v>
          </cell>
          <cell r="D72" t="str">
            <v>D</v>
          </cell>
          <cell r="E72">
            <v>8746458.4100000001</v>
          </cell>
          <cell r="F72" t="str">
            <v>D</v>
          </cell>
          <cell r="G72">
            <v>113206.46</v>
          </cell>
          <cell r="H72" t="str">
            <v>D</v>
          </cell>
          <cell r="I72">
            <v>8746458.4100000001</v>
          </cell>
          <cell r="J72" t="str">
            <v>D</v>
          </cell>
          <cell r="K72">
            <v>-8746458.4100000001</v>
          </cell>
        </row>
        <row r="73">
          <cell r="A73">
            <v>2256001</v>
          </cell>
          <cell r="B73" t="str">
            <v>Field Communicatios</v>
          </cell>
          <cell r="C73">
            <v>280762.5</v>
          </cell>
          <cell r="D73" t="str">
            <v>D</v>
          </cell>
          <cell r="E73">
            <v>25013963.390000001</v>
          </cell>
          <cell r="F73" t="str">
            <v>D</v>
          </cell>
          <cell r="G73">
            <v>283975.49</v>
          </cell>
          <cell r="H73" t="str">
            <v>D</v>
          </cell>
          <cell r="I73">
            <v>25461455.510000002</v>
          </cell>
          <cell r="J73" t="str">
            <v>D</v>
          </cell>
          <cell r="K73">
            <v>-25461455.510000002</v>
          </cell>
        </row>
        <row r="74">
          <cell r="A74">
            <v>2301000</v>
          </cell>
          <cell r="B74" t="str">
            <v>Apartments Rollforward 1997</v>
          </cell>
          <cell r="C74">
            <v>67212</v>
          </cell>
          <cell r="D74" t="str">
            <v>D</v>
          </cell>
          <cell r="E74">
            <v>5077866.5999999996</v>
          </cell>
          <cell r="F74" t="str">
            <v>D</v>
          </cell>
          <cell r="G74">
            <v>67212</v>
          </cell>
          <cell r="H74" t="str">
            <v>D</v>
          </cell>
          <cell r="I74">
            <v>5077866.5999999996</v>
          </cell>
          <cell r="J74" t="str">
            <v>D</v>
          </cell>
          <cell r="K74">
            <v>-5077866.5999999996</v>
          </cell>
        </row>
        <row r="75">
          <cell r="A75">
            <v>2301001</v>
          </cell>
          <cell r="B75" t="str">
            <v>Buildings</v>
          </cell>
          <cell r="C75">
            <v>64757.81</v>
          </cell>
          <cell r="D75" t="str">
            <v>D</v>
          </cell>
          <cell r="E75">
            <v>9473805.8000000007</v>
          </cell>
          <cell r="F75" t="str">
            <v>D</v>
          </cell>
          <cell r="G75">
            <v>64757.81</v>
          </cell>
          <cell r="H75" t="str">
            <v>D</v>
          </cell>
          <cell r="I75">
            <v>9473805.8000000007</v>
          </cell>
          <cell r="J75" t="str">
            <v>D</v>
          </cell>
          <cell r="K75">
            <v>-9473805.8000000007</v>
          </cell>
        </row>
        <row r="76">
          <cell r="A76">
            <v>2301010</v>
          </cell>
          <cell r="B76" t="str">
            <v>Office Buildings</v>
          </cell>
          <cell r="C76">
            <v>21702.03</v>
          </cell>
          <cell r="D76" t="str">
            <v>D</v>
          </cell>
          <cell r="E76">
            <v>1970797.33</v>
          </cell>
          <cell r="F76" t="str">
            <v>D</v>
          </cell>
          <cell r="G76">
            <v>50970.33</v>
          </cell>
          <cell r="H76" t="str">
            <v>D</v>
          </cell>
          <cell r="I76">
            <v>6052768.8300000001</v>
          </cell>
          <cell r="J76" t="str">
            <v>D</v>
          </cell>
          <cell r="K76">
            <v>-6052768.8300000001</v>
          </cell>
        </row>
        <row r="77">
          <cell r="A77">
            <v>2301020</v>
          </cell>
          <cell r="B77" t="str">
            <v>Apartments</v>
          </cell>
          <cell r="C77">
            <v>147787.25</v>
          </cell>
          <cell r="D77" t="str">
            <v>D</v>
          </cell>
          <cell r="E77">
            <v>11802425.67</v>
          </cell>
          <cell r="F77" t="str">
            <v>D</v>
          </cell>
          <cell r="G77">
            <v>147787.25</v>
          </cell>
          <cell r="H77" t="str">
            <v>D</v>
          </cell>
          <cell r="I77">
            <v>11802425.67</v>
          </cell>
          <cell r="J77" t="str">
            <v>D</v>
          </cell>
          <cell r="K77">
            <v>-11802425.67</v>
          </cell>
        </row>
        <row r="78">
          <cell r="A78">
            <v>2303000</v>
          </cell>
          <cell r="B78" t="str">
            <v>Office F&amp;F Rollforward 1997</v>
          </cell>
          <cell r="C78">
            <v>227318</v>
          </cell>
          <cell r="D78" t="str">
            <v>D</v>
          </cell>
          <cell r="E78">
            <v>17173874.899999999</v>
          </cell>
          <cell r="F78" t="str">
            <v>D</v>
          </cell>
          <cell r="G78">
            <v>227318</v>
          </cell>
          <cell r="H78" t="str">
            <v>D</v>
          </cell>
          <cell r="I78">
            <v>17173874.899999999</v>
          </cell>
          <cell r="J78" t="str">
            <v>D</v>
          </cell>
          <cell r="K78">
            <v>-17173874.899999999</v>
          </cell>
        </row>
        <row r="79">
          <cell r="A79">
            <v>2303010</v>
          </cell>
          <cell r="B79" t="str">
            <v>Office Furniture &amp; Fixtures</v>
          </cell>
          <cell r="C79">
            <v>14782.82</v>
          </cell>
          <cell r="D79" t="str">
            <v>D</v>
          </cell>
          <cell r="E79">
            <v>1118262.8999999999</v>
          </cell>
          <cell r="F79" t="str">
            <v>D</v>
          </cell>
          <cell r="G79">
            <v>19654.27</v>
          </cell>
          <cell r="H79" t="str">
            <v>D</v>
          </cell>
          <cell r="I79">
            <v>1807425.9</v>
          </cell>
          <cell r="J79" t="str">
            <v>D</v>
          </cell>
          <cell r="K79">
            <v>-1807425.9</v>
          </cell>
        </row>
        <row r="80">
          <cell r="A80">
            <v>2303020</v>
          </cell>
          <cell r="B80" t="str">
            <v>Apartment Furniture &amp; Fixtures</v>
          </cell>
          <cell r="C80">
            <v>65805.070000000007</v>
          </cell>
          <cell r="D80" t="str">
            <v>D</v>
          </cell>
          <cell r="E80">
            <v>5488224.7999999998</v>
          </cell>
          <cell r="F80" t="str">
            <v>D</v>
          </cell>
          <cell r="G80">
            <v>72237.73</v>
          </cell>
          <cell r="H80" t="str">
            <v>D</v>
          </cell>
          <cell r="I80">
            <v>6390315.0300000003</v>
          </cell>
          <cell r="J80" t="str">
            <v>D</v>
          </cell>
          <cell r="K80">
            <v>-6390315.0300000003</v>
          </cell>
        </row>
        <row r="81">
          <cell r="A81">
            <v>2304001</v>
          </cell>
          <cell r="B81" t="str">
            <v>Office Equipment</v>
          </cell>
          <cell r="C81">
            <v>98157.29</v>
          </cell>
          <cell r="D81" t="str">
            <v>D</v>
          </cell>
          <cell r="E81">
            <v>7850018.96</v>
          </cell>
          <cell r="F81" t="str">
            <v>D</v>
          </cell>
          <cell r="G81">
            <v>99081.91</v>
          </cell>
          <cell r="H81" t="str">
            <v>D</v>
          </cell>
          <cell r="I81">
            <v>7980060.8300000001</v>
          </cell>
          <cell r="J81" t="str">
            <v>D</v>
          </cell>
          <cell r="K81">
            <v>-7980060.8300000001</v>
          </cell>
        </row>
        <row r="82">
          <cell r="A82">
            <v>2305001</v>
          </cell>
          <cell r="B82" t="str">
            <v>Intangible Assets</v>
          </cell>
          <cell r="C82">
            <v>2851.76</v>
          </cell>
          <cell r="D82" t="str">
            <v>D</v>
          </cell>
          <cell r="E82">
            <v>205935</v>
          </cell>
          <cell r="F82" t="str">
            <v>D</v>
          </cell>
          <cell r="G82">
            <v>2851.76</v>
          </cell>
          <cell r="H82" t="str">
            <v>D</v>
          </cell>
          <cell r="I82">
            <v>205935</v>
          </cell>
          <cell r="J82" t="str">
            <v>D</v>
          </cell>
          <cell r="K82">
            <v>-205935</v>
          </cell>
        </row>
        <row r="83">
          <cell r="A83">
            <v>2305002</v>
          </cell>
          <cell r="B83" t="str">
            <v>Software-Sun System-GL</v>
          </cell>
          <cell r="C83">
            <v>62093.59</v>
          </cell>
          <cell r="D83" t="str">
            <v>D</v>
          </cell>
          <cell r="E83">
            <v>5214962.84</v>
          </cell>
          <cell r="F83" t="str">
            <v>D</v>
          </cell>
          <cell r="G83">
            <v>62093.59</v>
          </cell>
          <cell r="H83" t="str">
            <v>D</v>
          </cell>
          <cell r="I83">
            <v>5214962.84</v>
          </cell>
          <cell r="J83" t="str">
            <v>D</v>
          </cell>
          <cell r="K83">
            <v>-5214962.84</v>
          </cell>
        </row>
        <row r="84">
          <cell r="A84">
            <v>2305003</v>
          </cell>
          <cell r="B84" t="str">
            <v>Software-Sun System-Payroll</v>
          </cell>
          <cell r="C84">
            <v>9353.4500000000007</v>
          </cell>
          <cell r="D84" t="str">
            <v>D</v>
          </cell>
          <cell r="E84">
            <v>778140</v>
          </cell>
          <cell r="F84" t="str">
            <v>D</v>
          </cell>
          <cell r="G84">
            <v>9353.4500000000007</v>
          </cell>
          <cell r="H84" t="str">
            <v>D</v>
          </cell>
          <cell r="I84">
            <v>778140</v>
          </cell>
          <cell r="J84" t="str">
            <v>D</v>
          </cell>
          <cell r="K84">
            <v>-778140</v>
          </cell>
        </row>
        <row r="85">
          <cell r="A85">
            <v>2350101</v>
          </cell>
          <cell r="B85" t="str">
            <v>WIP IDC Dril Cont Day Rate</v>
          </cell>
          <cell r="C85">
            <v>1846530.02</v>
          </cell>
          <cell r="D85" t="str">
            <v>D</v>
          </cell>
          <cell r="E85">
            <v>221248708.56999999</v>
          </cell>
          <cell r="F85" t="str">
            <v>D</v>
          </cell>
          <cell r="G85">
            <v>2900339.6</v>
          </cell>
          <cell r="H85" t="str">
            <v>D</v>
          </cell>
          <cell r="I85">
            <v>368973093.13999999</v>
          </cell>
          <cell r="J85" t="str">
            <v>D</v>
          </cell>
          <cell r="K85">
            <v>-368973093.13999999</v>
          </cell>
        </row>
        <row r="86">
          <cell r="A86">
            <v>2350501</v>
          </cell>
          <cell r="B86" t="str">
            <v>WIP IDC Mobilization/Demob</v>
          </cell>
          <cell r="C86">
            <v>1125297.6299999999</v>
          </cell>
          <cell r="D86" t="str">
            <v>D</v>
          </cell>
          <cell r="E86">
            <v>108331597.84999999</v>
          </cell>
          <cell r="F86" t="str">
            <v>D</v>
          </cell>
          <cell r="G86">
            <v>1185297.6299999999</v>
          </cell>
          <cell r="H86" t="str">
            <v>D</v>
          </cell>
          <cell r="I86">
            <v>116795597.84999999</v>
          </cell>
          <cell r="J86" t="str">
            <v>D</v>
          </cell>
          <cell r="K86">
            <v>-116795597.84999999</v>
          </cell>
        </row>
        <row r="87">
          <cell r="A87">
            <v>2350701</v>
          </cell>
          <cell r="B87" t="str">
            <v>WIP IDC Road|Loc. Pits &amp; Keyws</v>
          </cell>
          <cell r="C87">
            <v>306620.2</v>
          </cell>
          <cell r="D87" t="str">
            <v>D</v>
          </cell>
          <cell r="E87">
            <v>29980531.98</v>
          </cell>
          <cell r="F87" t="str">
            <v>D</v>
          </cell>
          <cell r="G87">
            <v>631594.73</v>
          </cell>
          <cell r="H87" t="str">
            <v>D</v>
          </cell>
          <cell r="I87">
            <v>75228427.930000007</v>
          </cell>
          <cell r="J87" t="str">
            <v>D</v>
          </cell>
          <cell r="K87">
            <v>-75228427.930000007</v>
          </cell>
        </row>
        <row r="88">
          <cell r="A88">
            <v>2351001</v>
          </cell>
          <cell r="B88" t="str">
            <v>WIP IDC Cement &amp; Cement Serv</v>
          </cell>
          <cell r="C88">
            <v>105731</v>
          </cell>
          <cell r="D88" t="str">
            <v>D</v>
          </cell>
          <cell r="E88">
            <v>11968804.550000001</v>
          </cell>
          <cell r="F88" t="str">
            <v>D</v>
          </cell>
          <cell r="G88">
            <v>278082</v>
          </cell>
          <cell r="H88" t="str">
            <v>D</v>
          </cell>
          <cell r="I88">
            <v>35422644.549999997</v>
          </cell>
          <cell r="J88" t="str">
            <v>D</v>
          </cell>
          <cell r="K88">
            <v>-35422644.549999997</v>
          </cell>
        </row>
        <row r="89">
          <cell r="A89">
            <v>2351501</v>
          </cell>
          <cell r="B89" t="str">
            <v>WIP IDC Chemicals</v>
          </cell>
          <cell r="C89">
            <v>0</v>
          </cell>
          <cell r="E89">
            <v>0</v>
          </cell>
          <cell r="G89">
            <v>65241.33</v>
          </cell>
          <cell r="H89" t="str">
            <v>D</v>
          </cell>
          <cell r="I89">
            <v>8733468.6300000008</v>
          </cell>
          <cell r="J89" t="str">
            <v>D</v>
          </cell>
          <cell r="K89">
            <v>-8733468.6300000008</v>
          </cell>
        </row>
        <row r="90">
          <cell r="A90">
            <v>2352001</v>
          </cell>
          <cell r="B90" t="str">
            <v>WIP IDC Wireline Logging</v>
          </cell>
          <cell r="C90">
            <v>23300.14</v>
          </cell>
          <cell r="D90" t="str">
            <v>D</v>
          </cell>
          <cell r="E90">
            <v>1917702.39</v>
          </cell>
          <cell r="F90" t="str">
            <v>D</v>
          </cell>
          <cell r="G90">
            <v>108611.3</v>
          </cell>
          <cell r="H90" t="str">
            <v>D</v>
          </cell>
          <cell r="I90">
            <v>14014824.880000001</v>
          </cell>
          <cell r="J90" t="str">
            <v>D</v>
          </cell>
          <cell r="K90">
            <v>-14014824.880000001</v>
          </cell>
        </row>
        <row r="91">
          <cell r="A91">
            <v>2352501</v>
          </cell>
          <cell r="B91" t="str">
            <v>WIP IDC Mud Logging</v>
          </cell>
          <cell r="C91">
            <v>222776.23</v>
          </cell>
          <cell r="D91" t="str">
            <v>D</v>
          </cell>
          <cell r="E91">
            <v>29125866.870000001</v>
          </cell>
          <cell r="F91" t="str">
            <v>D</v>
          </cell>
          <cell r="G91">
            <v>222776.23</v>
          </cell>
          <cell r="H91" t="str">
            <v>D</v>
          </cell>
          <cell r="I91">
            <v>29125866.870000001</v>
          </cell>
          <cell r="J91" t="str">
            <v>D</v>
          </cell>
          <cell r="K91">
            <v>-29125866.870000001</v>
          </cell>
        </row>
        <row r="92">
          <cell r="A92">
            <v>2353001</v>
          </cell>
          <cell r="B92" t="str">
            <v>WIP IDC Formation Testing</v>
          </cell>
          <cell r="C92">
            <v>109940.48</v>
          </cell>
          <cell r="D92" t="str">
            <v>D</v>
          </cell>
          <cell r="E92">
            <v>14189516.800000001</v>
          </cell>
          <cell r="F92" t="str">
            <v>D</v>
          </cell>
          <cell r="G92">
            <v>181233.13</v>
          </cell>
          <cell r="H92" t="str">
            <v>D</v>
          </cell>
          <cell r="I92">
            <v>24289796.969999999</v>
          </cell>
          <cell r="J92" t="str">
            <v>D</v>
          </cell>
          <cell r="K92">
            <v>-24289796.969999999</v>
          </cell>
        </row>
        <row r="93">
          <cell r="A93">
            <v>2355001</v>
          </cell>
          <cell r="B93" t="str">
            <v>WIP IDC Drill Bits</v>
          </cell>
          <cell r="C93">
            <v>76421</v>
          </cell>
          <cell r="D93" t="str">
            <v>D</v>
          </cell>
          <cell r="E93">
            <v>10582448</v>
          </cell>
          <cell r="F93" t="str">
            <v>D</v>
          </cell>
          <cell r="G93">
            <v>158072</v>
          </cell>
          <cell r="H93" t="str">
            <v>D</v>
          </cell>
          <cell r="I93">
            <v>17370096</v>
          </cell>
          <cell r="J93" t="str">
            <v>D</v>
          </cell>
          <cell r="K93">
            <v>-17370096</v>
          </cell>
        </row>
        <row r="94">
          <cell r="A94">
            <v>2355501</v>
          </cell>
          <cell r="B94" t="str">
            <v>WIP IDC Tools &amp; Equip Rental</v>
          </cell>
          <cell r="C94">
            <v>38564.86</v>
          </cell>
          <cell r="D94" t="str">
            <v>D</v>
          </cell>
          <cell r="E94">
            <v>5329663.6500000004</v>
          </cell>
          <cell r="F94" t="str">
            <v>D</v>
          </cell>
          <cell r="G94">
            <v>468257.79</v>
          </cell>
          <cell r="H94" t="str">
            <v>D</v>
          </cell>
          <cell r="I94">
            <v>65593665.920000002</v>
          </cell>
          <cell r="J94" t="str">
            <v>D</v>
          </cell>
          <cell r="K94">
            <v>-65593665.920000002</v>
          </cell>
        </row>
        <row r="95">
          <cell r="A95">
            <v>2355701</v>
          </cell>
          <cell r="B95" t="str">
            <v>WIP IDC Materials &amp; Supplies</v>
          </cell>
          <cell r="C95">
            <v>420693.51</v>
          </cell>
          <cell r="D95" t="str">
            <v>D</v>
          </cell>
          <cell r="E95">
            <v>54126038.049999997</v>
          </cell>
          <cell r="F95" t="str">
            <v>D</v>
          </cell>
          <cell r="G95">
            <v>593888.18000000005</v>
          </cell>
          <cell r="H95" t="str">
            <v>D</v>
          </cell>
          <cell r="I95">
            <v>76306025.150000006</v>
          </cell>
          <cell r="J95" t="str">
            <v>D</v>
          </cell>
          <cell r="K95">
            <v>-76306025.150000006</v>
          </cell>
        </row>
        <row r="96">
          <cell r="A96">
            <v>2356001</v>
          </cell>
          <cell r="B96" t="str">
            <v>WIP IDC Company labor</v>
          </cell>
          <cell r="C96">
            <v>98075.75</v>
          </cell>
          <cell r="D96" t="str">
            <v>D</v>
          </cell>
          <cell r="E96">
            <v>9190388.0600000005</v>
          </cell>
          <cell r="F96" t="str">
            <v>D</v>
          </cell>
          <cell r="G96">
            <v>176143.07</v>
          </cell>
          <cell r="H96" t="str">
            <v>D</v>
          </cell>
          <cell r="I96">
            <v>20208012.280000001</v>
          </cell>
          <cell r="J96" t="str">
            <v>D</v>
          </cell>
          <cell r="K96">
            <v>-20208012.280000001</v>
          </cell>
        </row>
        <row r="97">
          <cell r="A97">
            <v>2356201</v>
          </cell>
          <cell r="B97" t="str">
            <v>WIP IDC Contract Labor</v>
          </cell>
          <cell r="C97">
            <v>687138.08</v>
          </cell>
          <cell r="D97" t="str">
            <v>D</v>
          </cell>
          <cell r="E97">
            <v>66008911.920000002</v>
          </cell>
          <cell r="F97" t="str">
            <v>D</v>
          </cell>
          <cell r="G97">
            <v>993385.25</v>
          </cell>
          <cell r="H97" t="str">
            <v>D</v>
          </cell>
          <cell r="I97">
            <v>109024307.75</v>
          </cell>
          <cell r="J97" t="str">
            <v>D</v>
          </cell>
          <cell r="K97">
            <v>-109024307.75</v>
          </cell>
        </row>
        <row r="98">
          <cell r="A98">
            <v>2356501</v>
          </cell>
          <cell r="B98" t="str">
            <v>WIP IDC Cont Services &amp; Equip</v>
          </cell>
          <cell r="C98">
            <v>304787.39</v>
          </cell>
          <cell r="D98" t="str">
            <v>D</v>
          </cell>
          <cell r="E98">
            <v>30346246.629999999</v>
          </cell>
          <cell r="F98" t="str">
            <v>D</v>
          </cell>
          <cell r="G98">
            <v>321140.47999999998</v>
          </cell>
          <cell r="H98" t="str">
            <v>D</v>
          </cell>
          <cell r="I98">
            <v>32649694.489999998</v>
          </cell>
          <cell r="J98" t="str">
            <v>D</v>
          </cell>
          <cell r="K98">
            <v>-32649694.489999998</v>
          </cell>
        </row>
        <row r="99">
          <cell r="A99">
            <v>2356701</v>
          </cell>
          <cell r="B99" t="str">
            <v>WIP IDC Professional Services</v>
          </cell>
          <cell r="C99">
            <v>155105.19</v>
          </cell>
          <cell r="D99" t="str">
            <v>D</v>
          </cell>
          <cell r="E99">
            <v>12260825.93</v>
          </cell>
          <cell r="F99" t="str">
            <v>D</v>
          </cell>
          <cell r="G99">
            <v>155105.19</v>
          </cell>
          <cell r="H99" t="str">
            <v>D</v>
          </cell>
          <cell r="I99">
            <v>12260825.93</v>
          </cell>
          <cell r="J99" t="str">
            <v>D</v>
          </cell>
          <cell r="K99">
            <v>-12260825.93</v>
          </cell>
        </row>
        <row r="100">
          <cell r="A100">
            <v>2357001</v>
          </cell>
          <cell r="B100" t="str">
            <v>WIP IDC Fuel &amp; Power</v>
          </cell>
          <cell r="C100">
            <v>50031.78</v>
          </cell>
          <cell r="D100" t="str">
            <v>D</v>
          </cell>
          <cell r="E100">
            <v>4680865.88</v>
          </cell>
          <cell r="F100" t="str">
            <v>D</v>
          </cell>
          <cell r="G100">
            <v>109394</v>
          </cell>
          <cell r="H100" t="str">
            <v>D</v>
          </cell>
          <cell r="I100">
            <v>13019309.16</v>
          </cell>
          <cell r="J100" t="str">
            <v>D</v>
          </cell>
          <cell r="K100">
            <v>-13019309.16</v>
          </cell>
        </row>
        <row r="101">
          <cell r="A101">
            <v>2357501</v>
          </cell>
          <cell r="B101" t="str">
            <v>WIP IDC Transportation</v>
          </cell>
          <cell r="C101">
            <v>133349.54</v>
          </cell>
          <cell r="D101" t="str">
            <v>D</v>
          </cell>
          <cell r="E101">
            <v>16969389.559999999</v>
          </cell>
          <cell r="F101" t="str">
            <v>D</v>
          </cell>
          <cell r="G101">
            <v>231440.46</v>
          </cell>
          <cell r="H101" t="str">
            <v>D</v>
          </cell>
          <cell r="I101">
            <v>30758784.5</v>
          </cell>
          <cell r="J101" t="str">
            <v>D</v>
          </cell>
          <cell r="K101">
            <v>-30758784.5</v>
          </cell>
        </row>
        <row r="102">
          <cell r="A102">
            <v>2357520</v>
          </cell>
          <cell r="B102" t="str">
            <v>WIP IDC Helicopter Transport</v>
          </cell>
          <cell r="C102">
            <v>2129.6999999999998</v>
          </cell>
          <cell r="D102" t="str">
            <v>D</v>
          </cell>
          <cell r="E102">
            <v>172339.33</v>
          </cell>
          <cell r="F102" t="str">
            <v>D</v>
          </cell>
          <cell r="G102">
            <v>2129.6999999999998</v>
          </cell>
          <cell r="H102" t="str">
            <v>D</v>
          </cell>
          <cell r="I102">
            <v>172339.33</v>
          </cell>
          <cell r="J102" t="str">
            <v>D</v>
          </cell>
          <cell r="K102">
            <v>-172339.33</v>
          </cell>
        </row>
        <row r="103">
          <cell r="A103">
            <v>2357540</v>
          </cell>
          <cell r="B103" t="str">
            <v>WIP IDC Marine Transportation</v>
          </cell>
          <cell r="C103">
            <v>20318.87</v>
          </cell>
          <cell r="D103" t="str">
            <v>D</v>
          </cell>
          <cell r="E103">
            <v>1967482.98</v>
          </cell>
          <cell r="F103" t="str">
            <v>D</v>
          </cell>
          <cell r="G103">
            <v>50229.99</v>
          </cell>
          <cell r="H103" t="str">
            <v>D</v>
          </cell>
          <cell r="I103">
            <v>6168698.0899999999</v>
          </cell>
          <cell r="J103" t="str">
            <v>D</v>
          </cell>
          <cell r="K103">
            <v>-6168698.0899999999</v>
          </cell>
        </row>
        <row r="104">
          <cell r="A104">
            <v>2358001</v>
          </cell>
          <cell r="B104" t="str">
            <v>WIP IDC Communication Expense</v>
          </cell>
          <cell r="C104">
            <v>7865.19</v>
          </cell>
          <cell r="D104" t="str">
            <v>D</v>
          </cell>
          <cell r="E104">
            <v>669663.36</v>
          </cell>
          <cell r="F104" t="str">
            <v>D</v>
          </cell>
          <cell r="G104">
            <v>16471.07</v>
          </cell>
          <cell r="H104" t="str">
            <v>D</v>
          </cell>
          <cell r="I104">
            <v>1885319.23</v>
          </cell>
          <cell r="J104" t="str">
            <v>D</v>
          </cell>
          <cell r="K104">
            <v>-1885319.23</v>
          </cell>
        </row>
        <row r="105">
          <cell r="A105">
            <v>2358201</v>
          </cell>
          <cell r="B105" t="str">
            <v>WIP IDC Repairs &amp; Maintenance</v>
          </cell>
          <cell r="C105">
            <v>23988.61</v>
          </cell>
          <cell r="D105" t="str">
            <v>D</v>
          </cell>
          <cell r="E105">
            <v>1928469.45</v>
          </cell>
          <cell r="F105" t="str">
            <v>D</v>
          </cell>
          <cell r="G105">
            <v>44168.58</v>
          </cell>
          <cell r="H105" t="str">
            <v>D</v>
          </cell>
          <cell r="I105">
            <v>4430090.6500000004</v>
          </cell>
          <cell r="J105" t="str">
            <v>D</v>
          </cell>
          <cell r="K105">
            <v>-4430090.6500000004</v>
          </cell>
        </row>
        <row r="106">
          <cell r="A106">
            <v>2358501</v>
          </cell>
          <cell r="B106" t="str">
            <v>WIP IDC Environmental Expense</v>
          </cell>
          <cell r="C106">
            <v>5575.08</v>
          </cell>
          <cell r="D106" t="str">
            <v>D</v>
          </cell>
          <cell r="E106">
            <v>443908.19</v>
          </cell>
          <cell r="F106" t="str">
            <v>D</v>
          </cell>
          <cell r="G106">
            <v>9412.6299999999992</v>
          </cell>
          <cell r="H106" t="str">
            <v>D</v>
          </cell>
          <cell r="I106">
            <v>988073.4</v>
          </cell>
          <cell r="J106" t="str">
            <v>D</v>
          </cell>
          <cell r="K106">
            <v>-988073.4</v>
          </cell>
        </row>
        <row r="107">
          <cell r="A107">
            <v>2358701</v>
          </cell>
          <cell r="B107" t="str">
            <v>WIP IDC Local Licensing Fees</v>
          </cell>
          <cell r="C107">
            <v>126006.5</v>
          </cell>
          <cell r="D107" t="str">
            <v>D</v>
          </cell>
          <cell r="E107">
            <v>9885704.0199999996</v>
          </cell>
          <cell r="F107" t="str">
            <v>D</v>
          </cell>
          <cell r="G107">
            <v>129855.99</v>
          </cell>
          <cell r="H107" t="str">
            <v>D</v>
          </cell>
          <cell r="I107">
            <v>10426879.43</v>
          </cell>
          <cell r="J107" t="str">
            <v>D</v>
          </cell>
          <cell r="K107">
            <v>-10426879.43</v>
          </cell>
        </row>
        <row r="108">
          <cell r="A108">
            <v>2359001</v>
          </cell>
          <cell r="B108" t="str">
            <v>WIP IDC General &amp; Admin</v>
          </cell>
          <cell r="C108">
            <v>0</v>
          </cell>
          <cell r="E108">
            <v>0</v>
          </cell>
          <cell r="G108">
            <v>118164.42</v>
          </cell>
          <cell r="H108" t="str">
            <v>D</v>
          </cell>
          <cell r="I108">
            <v>16593142.300000001</v>
          </cell>
          <cell r="J108" t="str">
            <v>D</v>
          </cell>
          <cell r="K108">
            <v>-16593142.300000001</v>
          </cell>
        </row>
        <row r="109">
          <cell r="A109">
            <v>2403001</v>
          </cell>
          <cell r="B109" t="str">
            <v>WIP-TDC-Production Casing</v>
          </cell>
          <cell r="C109">
            <v>40418</v>
          </cell>
          <cell r="D109" t="str">
            <v>D</v>
          </cell>
          <cell r="E109">
            <v>5577684</v>
          </cell>
          <cell r="F109" t="str">
            <v>D</v>
          </cell>
          <cell r="G109">
            <v>215188.8</v>
          </cell>
          <cell r="H109" t="str">
            <v>D</v>
          </cell>
          <cell r="I109">
            <v>22289824.600000001</v>
          </cell>
          <cell r="J109" t="str">
            <v>D</v>
          </cell>
          <cell r="K109">
            <v>-22289824.600000001</v>
          </cell>
        </row>
        <row r="110">
          <cell r="A110">
            <v>2403501</v>
          </cell>
          <cell r="B110" t="str">
            <v>WIP-TDC-Tubing</v>
          </cell>
          <cell r="C110">
            <v>255399.8</v>
          </cell>
          <cell r="D110" t="str">
            <v>D</v>
          </cell>
          <cell r="E110">
            <v>20408146.41</v>
          </cell>
          <cell r="F110" t="str">
            <v>D</v>
          </cell>
          <cell r="G110">
            <v>287235.8</v>
          </cell>
          <cell r="H110" t="str">
            <v>D</v>
          </cell>
          <cell r="I110">
            <v>23054632.41</v>
          </cell>
          <cell r="J110" t="str">
            <v>D</v>
          </cell>
          <cell r="K110">
            <v>-23054632.41</v>
          </cell>
        </row>
        <row r="111">
          <cell r="A111">
            <v>2405001</v>
          </cell>
          <cell r="B111" t="str">
            <v>WIP-TDC-Casinghead</v>
          </cell>
          <cell r="C111">
            <v>28806.240000000002</v>
          </cell>
          <cell r="D111" t="str">
            <v>D</v>
          </cell>
          <cell r="E111">
            <v>3760731.31</v>
          </cell>
          <cell r="F111" t="str">
            <v>D</v>
          </cell>
          <cell r="G111">
            <v>28806.240000000002</v>
          </cell>
          <cell r="H111" t="str">
            <v>D</v>
          </cell>
          <cell r="I111">
            <v>3760731.31</v>
          </cell>
          <cell r="J111" t="str">
            <v>D</v>
          </cell>
          <cell r="K111">
            <v>-3760731.31</v>
          </cell>
        </row>
        <row r="112">
          <cell r="A112">
            <v>2406001</v>
          </cell>
          <cell r="B112" t="str">
            <v>WIP-TDC-Xmas Tree</v>
          </cell>
          <cell r="C112">
            <v>63374.36</v>
          </cell>
          <cell r="D112" t="str">
            <v>D</v>
          </cell>
          <cell r="E112">
            <v>4927382.16</v>
          </cell>
          <cell r="F112" t="str">
            <v>D</v>
          </cell>
          <cell r="G112">
            <v>63374.36</v>
          </cell>
          <cell r="H112" t="str">
            <v>D</v>
          </cell>
          <cell r="I112">
            <v>4927382.16</v>
          </cell>
          <cell r="J112" t="str">
            <v>D</v>
          </cell>
          <cell r="K112">
            <v>-4927382.16</v>
          </cell>
        </row>
        <row r="113">
          <cell r="A113">
            <v>2409001</v>
          </cell>
          <cell r="B113" t="str">
            <v>WIP-TDC-Other Mats &amp; Equip</v>
          </cell>
          <cell r="C113">
            <v>429350.56</v>
          </cell>
          <cell r="D113" t="str">
            <v>D</v>
          </cell>
          <cell r="E113">
            <v>33993062.43</v>
          </cell>
          <cell r="F113" t="str">
            <v>D</v>
          </cell>
          <cell r="G113">
            <v>428131.39</v>
          </cell>
          <cell r="H113" t="str">
            <v>D</v>
          </cell>
          <cell r="I113">
            <v>33820184.119999997</v>
          </cell>
          <cell r="J113" t="str">
            <v>D</v>
          </cell>
          <cell r="K113">
            <v>-33820184.119999997</v>
          </cell>
        </row>
        <row r="114">
          <cell r="A114">
            <v>2511001</v>
          </cell>
          <cell r="B114" t="str">
            <v>WIP-BUILDINGS-Materials</v>
          </cell>
          <cell r="C114">
            <v>0</v>
          </cell>
          <cell r="E114">
            <v>0</v>
          </cell>
          <cell r="G114">
            <v>12307.77</v>
          </cell>
          <cell r="H114" t="str">
            <v>D</v>
          </cell>
          <cell r="I114">
            <v>1727500</v>
          </cell>
          <cell r="J114" t="str">
            <v>D</v>
          </cell>
          <cell r="K114">
            <v>-1727500</v>
          </cell>
        </row>
        <row r="115">
          <cell r="A115">
            <v>2511701</v>
          </cell>
          <cell r="B115" t="str">
            <v>WIP - Buildings - Proj Design</v>
          </cell>
          <cell r="C115">
            <v>41790.21</v>
          </cell>
          <cell r="D115" t="str">
            <v>D</v>
          </cell>
          <cell r="E115">
            <v>3762189.6</v>
          </cell>
          <cell r="F115" t="str">
            <v>D</v>
          </cell>
          <cell r="G115">
            <v>48527.79</v>
          </cell>
          <cell r="H115" t="str">
            <v>D</v>
          </cell>
          <cell r="I115">
            <v>4715381.5999999996</v>
          </cell>
          <cell r="J115" t="str">
            <v>D</v>
          </cell>
          <cell r="K115">
            <v>-4715381.5999999996</v>
          </cell>
        </row>
        <row r="116">
          <cell r="A116">
            <v>2516201</v>
          </cell>
          <cell r="B116" t="str">
            <v>WIP-BUILDINGS-Contract Labor</v>
          </cell>
          <cell r="C116">
            <v>0</v>
          </cell>
          <cell r="E116">
            <v>0</v>
          </cell>
          <cell r="G116">
            <v>567.64</v>
          </cell>
          <cell r="H116" t="str">
            <v>D</v>
          </cell>
          <cell r="I116">
            <v>79753</v>
          </cell>
          <cell r="J116" t="str">
            <v>D</v>
          </cell>
          <cell r="K116">
            <v>-79753</v>
          </cell>
        </row>
        <row r="117">
          <cell r="A117">
            <v>2521701</v>
          </cell>
          <cell r="B117" t="str">
            <v>WIP - Roads - Proj Design</v>
          </cell>
          <cell r="C117">
            <v>6467.33</v>
          </cell>
          <cell r="D117" t="str">
            <v>D</v>
          </cell>
          <cell r="E117">
            <v>905425.7</v>
          </cell>
          <cell r="F117" t="str">
            <v>D</v>
          </cell>
          <cell r="G117">
            <v>6467.33</v>
          </cell>
          <cell r="H117" t="str">
            <v>D</v>
          </cell>
          <cell r="I117">
            <v>905425.7</v>
          </cell>
          <cell r="J117" t="str">
            <v>D</v>
          </cell>
          <cell r="K117">
            <v>-905425.7</v>
          </cell>
        </row>
        <row r="118">
          <cell r="A118">
            <v>2522501</v>
          </cell>
          <cell r="B118" t="str">
            <v>WIP-ROADS-Local Services</v>
          </cell>
          <cell r="C118">
            <v>17496.330000000002</v>
          </cell>
          <cell r="D118" t="str">
            <v>D</v>
          </cell>
          <cell r="E118">
            <v>2443066.33</v>
          </cell>
          <cell r="F118" t="str">
            <v>D</v>
          </cell>
          <cell r="G118">
            <v>17496.330000000002</v>
          </cell>
          <cell r="H118" t="str">
            <v>D</v>
          </cell>
          <cell r="I118">
            <v>2443066.33</v>
          </cell>
          <cell r="J118" t="str">
            <v>D</v>
          </cell>
          <cell r="K118">
            <v>-2443066.33</v>
          </cell>
        </row>
        <row r="119">
          <cell r="A119">
            <v>2531001</v>
          </cell>
          <cell r="B119" t="str">
            <v>WIP-P'LINES-Materials</v>
          </cell>
          <cell r="C119">
            <v>127569.46</v>
          </cell>
          <cell r="D119" t="str">
            <v>D</v>
          </cell>
          <cell r="E119">
            <v>12338277.199999999</v>
          </cell>
          <cell r="F119" t="str">
            <v>D</v>
          </cell>
          <cell r="G119">
            <v>127569.46</v>
          </cell>
          <cell r="H119" t="str">
            <v>D</v>
          </cell>
          <cell r="I119">
            <v>12338277.199999999</v>
          </cell>
          <cell r="J119" t="str">
            <v>D</v>
          </cell>
          <cell r="K119">
            <v>-12338277.199999999</v>
          </cell>
        </row>
        <row r="120">
          <cell r="A120">
            <v>2531501</v>
          </cell>
          <cell r="B120" t="str">
            <v>WIP-P'LINES-Overhead</v>
          </cell>
          <cell r="C120">
            <v>136679.17000000001</v>
          </cell>
          <cell r="D120" t="str">
            <v>D</v>
          </cell>
          <cell r="E120">
            <v>11615775.529999999</v>
          </cell>
          <cell r="F120" t="str">
            <v>D</v>
          </cell>
          <cell r="G120">
            <v>136679.17000000001</v>
          </cell>
          <cell r="H120" t="str">
            <v>D</v>
          </cell>
          <cell r="I120">
            <v>11615775.529999999</v>
          </cell>
          <cell r="J120" t="str">
            <v>D</v>
          </cell>
          <cell r="K120">
            <v>-11615775.529999999</v>
          </cell>
        </row>
        <row r="121">
          <cell r="A121">
            <v>2531701</v>
          </cell>
          <cell r="B121" t="str">
            <v>WIP - Pipelines - Proj Design</v>
          </cell>
          <cell r="C121">
            <v>40487.760000000002</v>
          </cell>
          <cell r="D121" t="str">
            <v>D</v>
          </cell>
          <cell r="E121">
            <v>3331846.46</v>
          </cell>
          <cell r="F121" t="str">
            <v>D</v>
          </cell>
          <cell r="G121">
            <v>40487.760000000002</v>
          </cell>
          <cell r="H121" t="str">
            <v>D</v>
          </cell>
          <cell r="I121">
            <v>3331846.46</v>
          </cell>
          <cell r="J121" t="str">
            <v>D</v>
          </cell>
          <cell r="K121">
            <v>-3331846.46</v>
          </cell>
        </row>
        <row r="122">
          <cell r="A122">
            <v>2532001</v>
          </cell>
          <cell r="B122" t="str">
            <v>WIP-P'LINES-Transportation</v>
          </cell>
          <cell r="C122">
            <v>29324.29</v>
          </cell>
          <cell r="D122" t="str">
            <v>D</v>
          </cell>
          <cell r="E122">
            <v>2373096.27</v>
          </cell>
          <cell r="F122" t="str">
            <v>D</v>
          </cell>
          <cell r="G122">
            <v>29324.29</v>
          </cell>
          <cell r="H122" t="str">
            <v>D</v>
          </cell>
          <cell r="I122">
            <v>2373096.27</v>
          </cell>
          <cell r="J122" t="str">
            <v>D</v>
          </cell>
          <cell r="K122">
            <v>-2373096.27</v>
          </cell>
        </row>
        <row r="123">
          <cell r="A123">
            <v>2532501</v>
          </cell>
          <cell r="B123" t="str">
            <v>WIP-P'LINES-Local Services</v>
          </cell>
          <cell r="C123">
            <v>2447.5300000000002</v>
          </cell>
          <cell r="D123" t="str">
            <v>D</v>
          </cell>
          <cell r="E123">
            <v>281084.13</v>
          </cell>
          <cell r="F123" t="str">
            <v>D</v>
          </cell>
          <cell r="G123">
            <v>2447.5300000000002</v>
          </cell>
          <cell r="H123" t="str">
            <v>D</v>
          </cell>
          <cell r="I123">
            <v>281084.13</v>
          </cell>
          <cell r="J123" t="str">
            <v>D</v>
          </cell>
          <cell r="K123">
            <v>-281084.13</v>
          </cell>
        </row>
        <row r="124">
          <cell r="A124">
            <v>2536001</v>
          </cell>
          <cell r="B124" t="str">
            <v>WIP-P'LINES-Company labor</v>
          </cell>
          <cell r="C124">
            <v>90488.17</v>
          </cell>
          <cell r="D124" t="str">
            <v>D</v>
          </cell>
          <cell r="E124">
            <v>7751349.4699999997</v>
          </cell>
          <cell r="F124" t="str">
            <v>D</v>
          </cell>
          <cell r="G124">
            <v>90488.17</v>
          </cell>
          <cell r="H124" t="str">
            <v>D</v>
          </cell>
          <cell r="I124">
            <v>7751349.4699999997</v>
          </cell>
          <cell r="J124" t="str">
            <v>D</v>
          </cell>
          <cell r="K124">
            <v>-7751349.4699999997</v>
          </cell>
        </row>
        <row r="125">
          <cell r="A125">
            <v>2536201</v>
          </cell>
          <cell r="B125" t="str">
            <v>WIP-P'LINES-Contract Labor</v>
          </cell>
          <cell r="C125">
            <v>227305.69</v>
          </cell>
          <cell r="D125" t="str">
            <v>D</v>
          </cell>
          <cell r="E125">
            <v>18784379.239999998</v>
          </cell>
          <cell r="F125" t="str">
            <v>D</v>
          </cell>
          <cell r="G125">
            <v>227305.69</v>
          </cell>
          <cell r="H125" t="str">
            <v>D</v>
          </cell>
          <cell r="I125">
            <v>18784379.239999998</v>
          </cell>
          <cell r="J125" t="str">
            <v>D</v>
          </cell>
          <cell r="K125">
            <v>-18784379.239999998</v>
          </cell>
        </row>
        <row r="126">
          <cell r="A126">
            <v>2541001</v>
          </cell>
          <cell r="B126" t="str">
            <v>WIP-GATHSYS-Materials</v>
          </cell>
          <cell r="C126">
            <v>488981.24</v>
          </cell>
          <cell r="D126" t="str">
            <v>D</v>
          </cell>
          <cell r="E126">
            <v>61510889.140000001</v>
          </cell>
          <cell r="F126" t="str">
            <v>D</v>
          </cell>
          <cell r="G126">
            <v>515708.61</v>
          </cell>
          <cell r="H126" t="str">
            <v>D</v>
          </cell>
          <cell r="I126">
            <v>65267328.600000001</v>
          </cell>
          <cell r="J126" t="str">
            <v>D</v>
          </cell>
          <cell r="K126">
            <v>-65267328.600000001</v>
          </cell>
        </row>
        <row r="127">
          <cell r="A127">
            <v>2541501</v>
          </cell>
          <cell r="B127" t="str">
            <v>WIP-GATHSYS-Overhead</v>
          </cell>
          <cell r="C127">
            <v>143405.5</v>
          </cell>
          <cell r="D127" t="str">
            <v>D</v>
          </cell>
          <cell r="E127">
            <v>13939371.85</v>
          </cell>
          <cell r="F127" t="str">
            <v>D</v>
          </cell>
          <cell r="G127">
            <v>143405.5</v>
          </cell>
          <cell r="H127" t="str">
            <v>D</v>
          </cell>
          <cell r="I127">
            <v>13939371.85</v>
          </cell>
          <cell r="J127" t="str">
            <v>D</v>
          </cell>
          <cell r="K127">
            <v>-13939371.85</v>
          </cell>
        </row>
        <row r="128">
          <cell r="A128">
            <v>2541701</v>
          </cell>
          <cell r="B128" t="str">
            <v>WIP - Gathsys - Proj Design</v>
          </cell>
          <cell r="C128">
            <v>43464.22</v>
          </cell>
          <cell r="D128" t="str">
            <v>D</v>
          </cell>
          <cell r="E128">
            <v>3173458.03</v>
          </cell>
          <cell r="F128" t="str">
            <v>D</v>
          </cell>
          <cell r="G128">
            <v>95697.16</v>
          </cell>
          <cell r="H128" t="str">
            <v>D</v>
          </cell>
          <cell r="I128">
            <v>10572924.43</v>
          </cell>
          <cell r="J128" t="str">
            <v>D</v>
          </cell>
          <cell r="K128">
            <v>-10572924.43</v>
          </cell>
        </row>
        <row r="129">
          <cell r="A129">
            <v>2542001</v>
          </cell>
          <cell r="B129" t="str">
            <v>WIP-GATHSYS-Transportation</v>
          </cell>
          <cell r="C129">
            <v>19243.169999999998</v>
          </cell>
          <cell r="D129" t="str">
            <v>D</v>
          </cell>
          <cell r="E129">
            <v>2085138.02</v>
          </cell>
          <cell r="F129" t="str">
            <v>D</v>
          </cell>
          <cell r="G129">
            <v>19243.169999999998</v>
          </cell>
          <cell r="H129" t="str">
            <v>D</v>
          </cell>
          <cell r="I129">
            <v>2085138.02</v>
          </cell>
          <cell r="J129" t="str">
            <v>D</v>
          </cell>
          <cell r="K129">
            <v>-2085138.02</v>
          </cell>
        </row>
        <row r="130">
          <cell r="A130">
            <v>2542501</v>
          </cell>
          <cell r="B130" t="str">
            <v>WIP-GATHSYS-Local Services</v>
          </cell>
          <cell r="C130">
            <v>296767.95</v>
          </cell>
          <cell r="D130" t="str">
            <v>D</v>
          </cell>
          <cell r="E130">
            <v>40069179.719999999</v>
          </cell>
          <cell r="F130" t="str">
            <v>D</v>
          </cell>
          <cell r="G130">
            <v>328706.58</v>
          </cell>
          <cell r="H130" t="str">
            <v>D</v>
          </cell>
          <cell r="I130">
            <v>44586086.049999997</v>
          </cell>
          <cell r="J130" t="str">
            <v>D</v>
          </cell>
          <cell r="K130">
            <v>-44586086.049999997</v>
          </cell>
        </row>
        <row r="131">
          <cell r="A131">
            <v>2546001</v>
          </cell>
          <cell r="B131" t="str">
            <v>WIP-GATHSYS-Company labor</v>
          </cell>
          <cell r="C131">
            <v>37631.120000000003</v>
          </cell>
          <cell r="D131" t="str">
            <v>D</v>
          </cell>
          <cell r="E131">
            <v>3553671.24</v>
          </cell>
          <cell r="F131" t="str">
            <v>D</v>
          </cell>
          <cell r="G131">
            <v>37631.120000000003</v>
          </cell>
          <cell r="H131" t="str">
            <v>D</v>
          </cell>
          <cell r="I131">
            <v>3553671.24</v>
          </cell>
          <cell r="J131" t="str">
            <v>D</v>
          </cell>
          <cell r="K131">
            <v>-3553671.24</v>
          </cell>
        </row>
        <row r="132">
          <cell r="A132">
            <v>2546201</v>
          </cell>
          <cell r="B132" t="str">
            <v>WIP-GATHSYS-Contract Labor</v>
          </cell>
          <cell r="C132">
            <v>112913.8</v>
          </cell>
          <cell r="D132" t="str">
            <v>D</v>
          </cell>
          <cell r="E132">
            <v>10444446.800000001</v>
          </cell>
          <cell r="F132" t="str">
            <v>D</v>
          </cell>
          <cell r="G132">
            <v>112913.8</v>
          </cell>
          <cell r="H132" t="str">
            <v>D</v>
          </cell>
          <cell r="I132">
            <v>10444446.800000001</v>
          </cell>
          <cell r="J132" t="str">
            <v>D</v>
          </cell>
          <cell r="K132">
            <v>-10444446.800000001</v>
          </cell>
        </row>
        <row r="133">
          <cell r="A133">
            <v>2551001</v>
          </cell>
          <cell r="B133" t="str">
            <v>WIP-P&amp;E-Materials</v>
          </cell>
          <cell r="C133">
            <v>629880.43999999994</v>
          </cell>
          <cell r="D133" t="str">
            <v>D</v>
          </cell>
          <cell r="E133">
            <v>80700048.379999995</v>
          </cell>
          <cell r="F133" t="str">
            <v>D</v>
          </cell>
          <cell r="G133">
            <v>707732.53</v>
          </cell>
          <cell r="H133" t="str">
            <v>D</v>
          </cell>
          <cell r="I133">
            <v>89564419.810000002</v>
          </cell>
          <cell r="J133" t="str">
            <v>D</v>
          </cell>
          <cell r="K133">
            <v>-89564419.810000002</v>
          </cell>
        </row>
        <row r="134">
          <cell r="A134">
            <v>2551501</v>
          </cell>
          <cell r="B134" t="str">
            <v>WIP-P&amp;E-Overhead</v>
          </cell>
          <cell r="C134">
            <v>316452.2</v>
          </cell>
          <cell r="D134" t="str">
            <v>D</v>
          </cell>
          <cell r="E134">
            <v>29098115.719999999</v>
          </cell>
          <cell r="F134" t="str">
            <v>D</v>
          </cell>
          <cell r="G134">
            <v>405300.79</v>
          </cell>
          <cell r="H134" t="str">
            <v>D</v>
          </cell>
          <cell r="I134">
            <v>41461664.289999999</v>
          </cell>
          <cell r="J134" t="str">
            <v>D</v>
          </cell>
          <cell r="K134">
            <v>-41461664.289999999</v>
          </cell>
        </row>
        <row r="135">
          <cell r="A135">
            <v>2551701</v>
          </cell>
          <cell r="B135" t="str">
            <v>WIP - P&amp;E - Proj Design</v>
          </cell>
          <cell r="C135">
            <v>63674.879999999997</v>
          </cell>
          <cell r="D135" t="str">
            <v>D</v>
          </cell>
          <cell r="E135">
            <v>5244831.22</v>
          </cell>
          <cell r="F135" t="str">
            <v>D</v>
          </cell>
          <cell r="G135">
            <v>63674.879999999997</v>
          </cell>
          <cell r="H135" t="str">
            <v>D</v>
          </cell>
          <cell r="I135">
            <v>5244831.22</v>
          </cell>
          <cell r="J135" t="str">
            <v>D</v>
          </cell>
          <cell r="K135">
            <v>-5244831.22</v>
          </cell>
        </row>
        <row r="136">
          <cell r="A136">
            <v>2552001</v>
          </cell>
          <cell r="B136" t="str">
            <v>WIP-P&amp;E-Transportation</v>
          </cell>
          <cell r="C136">
            <v>47502.21</v>
          </cell>
          <cell r="D136" t="str">
            <v>D</v>
          </cell>
          <cell r="E136">
            <v>3844140.5</v>
          </cell>
          <cell r="F136" t="str">
            <v>D</v>
          </cell>
          <cell r="G136">
            <v>66906.58</v>
          </cell>
          <cell r="H136" t="str">
            <v>D</v>
          </cell>
          <cell r="I136">
            <v>6578835.9199999999</v>
          </cell>
          <cell r="J136" t="str">
            <v>D</v>
          </cell>
          <cell r="K136">
            <v>-6578835.9199999999</v>
          </cell>
        </row>
        <row r="137">
          <cell r="A137">
            <v>2552501</v>
          </cell>
          <cell r="B137" t="str">
            <v>WIP-P&amp;E-Local Services</v>
          </cell>
          <cell r="C137">
            <v>30496.51</v>
          </cell>
          <cell r="D137" t="str">
            <v>D</v>
          </cell>
          <cell r="E137">
            <v>2611311.19</v>
          </cell>
          <cell r="F137" t="str">
            <v>D</v>
          </cell>
          <cell r="G137">
            <v>36201.730000000003</v>
          </cell>
          <cell r="H137" t="str">
            <v>D</v>
          </cell>
          <cell r="I137">
            <v>3414730.2</v>
          </cell>
          <cell r="J137" t="str">
            <v>D</v>
          </cell>
          <cell r="K137">
            <v>-3414730.2</v>
          </cell>
        </row>
        <row r="138">
          <cell r="A138">
            <v>2556001</v>
          </cell>
          <cell r="B138" t="str">
            <v>WIP-P&amp;E-Company labor</v>
          </cell>
          <cell r="C138">
            <v>130462.26</v>
          </cell>
          <cell r="D138" t="str">
            <v>D</v>
          </cell>
          <cell r="E138">
            <v>11298829.890000001</v>
          </cell>
          <cell r="F138" t="str">
            <v>D</v>
          </cell>
          <cell r="G138">
            <v>158714.74</v>
          </cell>
          <cell r="H138" t="str">
            <v>D</v>
          </cell>
          <cell r="I138">
            <v>15286095.869999999</v>
          </cell>
          <cell r="J138" t="str">
            <v>D</v>
          </cell>
          <cell r="K138">
            <v>-15286095.869999999</v>
          </cell>
        </row>
        <row r="139">
          <cell r="A139">
            <v>2556201</v>
          </cell>
          <cell r="B139" t="str">
            <v>WIP-P&amp;E-Contract Labor</v>
          </cell>
          <cell r="C139">
            <v>473254.96</v>
          </cell>
          <cell r="D139" t="str">
            <v>D</v>
          </cell>
          <cell r="E139">
            <v>40112847.409999996</v>
          </cell>
          <cell r="F139" t="str">
            <v>D</v>
          </cell>
          <cell r="G139">
            <v>526882.05000000005</v>
          </cell>
          <cell r="H139" t="str">
            <v>D</v>
          </cell>
          <cell r="I139">
            <v>47645668.920000002</v>
          </cell>
          <cell r="J139" t="str">
            <v>D</v>
          </cell>
          <cell r="K139">
            <v>-47645668.920000002</v>
          </cell>
        </row>
        <row r="140">
          <cell r="A140">
            <v>2601001</v>
          </cell>
          <cell r="B140" t="str">
            <v>Sales FCP Offset</v>
          </cell>
          <cell r="C140">
            <v>-2504261.65</v>
          </cell>
          <cell r="D140" t="str">
            <v>C</v>
          </cell>
          <cell r="E140">
            <v>312068494.77999997</v>
          </cell>
          <cell r="F140" t="str">
            <v>C</v>
          </cell>
          <cell r="G140">
            <v>2504261.65</v>
          </cell>
          <cell r="H140" t="str">
            <v>C</v>
          </cell>
          <cell r="I140">
            <v>312068494.77999997</v>
          </cell>
          <cell r="J140" t="str">
            <v>C</v>
          </cell>
          <cell r="K140">
            <v>312068494.77999997</v>
          </cell>
        </row>
        <row r="141">
          <cell r="A141">
            <v>2602001</v>
          </cell>
          <cell r="B141" t="str">
            <v>Transportation FCP Offset</v>
          </cell>
          <cell r="C141">
            <v>231326.03</v>
          </cell>
          <cell r="D141" t="str">
            <v>D</v>
          </cell>
          <cell r="E141">
            <v>26201086.780000001</v>
          </cell>
          <cell r="F141" t="str">
            <v>D</v>
          </cell>
          <cell r="G141">
            <v>231326.03</v>
          </cell>
          <cell r="H141" t="str">
            <v>D</v>
          </cell>
          <cell r="I141">
            <v>26201086.780000001</v>
          </cell>
          <cell r="J141" t="str">
            <v>D</v>
          </cell>
          <cell r="K141">
            <v>-26201086.780000001</v>
          </cell>
        </row>
        <row r="142">
          <cell r="A142">
            <v>2603001</v>
          </cell>
          <cell r="B142" t="str">
            <v>Marketing FCP Offset</v>
          </cell>
          <cell r="C142">
            <v>40509.24</v>
          </cell>
          <cell r="D142" t="str">
            <v>D</v>
          </cell>
          <cell r="E142">
            <v>4618051.8499999996</v>
          </cell>
          <cell r="F142" t="str">
            <v>D</v>
          </cell>
          <cell r="G142">
            <v>40509.24</v>
          </cell>
          <cell r="H142" t="str">
            <v>D</v>
          </cell>
          <cell r="I142">
            <v>4618051.8499999996</v>
          </cell>
          <cell r="J142" t="str">
            <v>D</v>
          </cell>
          <cell r="K142">
            <v>-4618051.8499999996</v>
          </cell>
        </row>
        <row r="143">
          <cell r="A143">
            <v>2604001</v>
          </cell>
          <cell r="B143" t="str">
            <v>Operating expense FCP Offset</v>
          </cell>
          <cell r="C143">
            <v>1213721.71</v>
          </cell>
          <cell r="D143" t="str">
            <v>D</v>
          </cell>
          <cell r="E143">
            <v>118616710.17</v>
          </cell>
          <cell r="F143" t="str">
            <v>D</v>
          </cell>
          <cell r="G143">
            <v>1213721.71</v>
          </cell>
          <cell r="H143" t="str">
            <v>D</v>
          </cell>
          <cell r="I143">
            <v>118616710.17</v>
          </cell>
          <cell r="J143" t="str">
            <v>D</v>
          </cell>
          <cell r="K143">
            <v>-118616710.17</v>
          </cell>
        </row>
        <row r="144">
          <cell r="A144">
            <v>2701001</v>
          </cell>
          <cell r="B144" t="str">
            <v>Accumulated Depletion</v>
          </cell>
          <cell r="C144">
            <v>-146511.35999999999</v>
          </cell>
          <cell r="D144" t="str">
            <v>C</v>
          </cell>
          <cell r="E144">
            <v>12767535.76</v>
          </cell>
          <cell r="F144" t="str">
            <v>C</v>
          </cell>
          <cell r="G144">
            <v>370810.95</v>
          </cell>
          <cell r="H144" t="str">
            <v>C</v>
          </cell>
          <cell r="I144">
            <v>32313822.23</v>
          </cell>
          <cell r="J144" t="str">
            <v>C</v>
          </cell>
          <cell r="K144">
            <v>32313822.23</v>
          </cell>
        </row>
        <row r="145">
          <cell r="A145">
            <v>2705000</v>
          </cell>
          <cell r="B145" t="str">
            <v>Accum. Deprec.-CORPA 1997</v>
          </cell>
          <cell r="C145">
            <v>-190950</v>
          </cell>
          <cell r="D145" t="str">
            <v>C</v>
          </cell>
          <cell r="E145">
            <v>14426272.5</v>
          </cell>
          <cell r="F145" t="str">
            <v>C</v>
          </cell>
          <cell r="G145">
            <v>190950</v>
          </cell>
          <cell r="H145" t="str">
            <v>C</v>
          </cell>
          <cell r="I145">
            <v>14426272.5</v>
          </cell>
          <cell r="J145" t="str">
            <v>C</v>
          </cell>
          <cell r="K145">
            <v>14426272.5</v>
          </cell>
        </row>
        <row r="146">
          <cell r="A146">
            <v>2705001</v>
          </cell>
          <cell r="B146" t="str">
            <v>Accumulated Depreciation-CORPA</v>
          </cell>
          <cell r="C146">
            <v>-1184964.8700000001</v>
          </cell>
          <cell r="D146" t="str">
            <v>C</v>
          </cell>
          <cell r="E146">
            <v>138247130.63</v>
          </cell>
          <cell r="F146" t="str">
            <v>C</v>
          </cell>
          <cell r="G146">
            <v>1382780.94</v>
          </cell>
          <cell r="H146" t="str">
            <v>C</v>
          </cell>
          <cell r="I146">
            <v>153548203.86000001</v>
          </cell>
          <cell r="J146" t="str">
            <v>C</v>
          </cell>
          <cell r="K146">
            <v>153548203.86000001</v>
          </cell>
        </row>
        <row r="147">
          <cell r="A147" t="str">
            <v>300ACE01</v>
          </cell>
          <cell r="B147" t="str">
            <v>ACE-Intl Agents</v>
          </cell>
          <cell r="C147">
            <v>0</v>
          </cell>
          <cell r="E147">
            <v>0</v>
          </cell>
          <cell r="G147">
            <v>4225</v>
          </cell>
          <cell r="H147" t="str">
            <v>C</v>
          </cell>
          <cell r="I147">
            <v>599105</v>
          </cell>
          <cell r="J147" t="str">
            <v>C</v>
          </cell>
          <cell r="K147">
            <v>599105</v>
          </cell>
        </row>
        <row r="148">
          <cell r="A148" t="str">
            <v>300AGP01</v>
          </cell>
          <cell r="B148" t="str">
            <v>AGP1</v>
          </cell>
          <cell r="C148">
            <v>-176.37</v>
          </cell>
          <cell r="D148" t="str">
            <v>C</v>
          </cell>
          <cell r="E148">
            <v>24374</v>
          </cell>
          <cell r="F148" t="str">
            <v>C</v>
          </cell>
          <cell r="G148">
            <v>0</v>
          </cell>
          <cell r="I148">
            <v>0</v>
          </cell>
          <cell r="J148" t="str">
            <v>"</v>
          </cell>
          <cell r="K148">
            <v>0</v>
          </cell>
        </row>
        <row r="149">
          <cell r="A149" t="str">
            <v>300AIB01</v>
          </cell>
          <cell r="B149" t="str">
            <v>AIB</v>
          </cell>
          <cell r="C149">
            <v>-2222.46</v>
          </cell>
          <cell r="D149" t="str">
            <v>C</v>
          </cell>
          <cell r="E149">
            <v>307144.5</v>
          </cell>
          <cell r="F149" t="str">
            <v>C</v>
          </cell>
          <cell r="G149">
            <v>0</v>
          </cell>
          <cell r="I149">
            <v>0</v>
          </cell>
          <cell r="J149" t="str">
            <v>"</v>
          </cell>
          <cell r="K149">
            <v>0</v>
          </cell>
        </row>
        <row r="150">
          <cell r="A150" t="str">
            <v>300AJI01</v>
          </cell>
          <cell r="B150" t="str">
            <v>Ajigaliev</v>
          </cell>
          <cell r="C150">
            <v>-1173.3</v>
          </cell>
          <cell r="D150" t="str">
            <v>C</v>
          </cell>
          <cell r="E150">
            <v>162150</v>
          </cell>
          <cell r="F150" t="str">
            <v>C</v>
          </cell>
          <cell r="G150">
            <v>0</v>
          </cell>
          <cell r="I150">
            <v>0</v>
          </cell>
          <cell r="J150" t="str">
            <v>"</v>
          </cell>
          <cell r="K150">
            <v>0</v>
          </cell>
        </row>
        <row r="151">
          <cell r="A151" t="str">
            <v>300AKK01</v>
          </cell>
          <cell r="B151" t="str">
            <v>Akku</v>
          </cell>
          <cell r="C151">
            <v>0</v>
          </cell>
          <cell r="E151">
            <v>0</v>
          </cell>
          <cell r="G151">
            <v>138.65</v>
          </cell>
          <cell r="H151" t="str">
            <v>C</v>
          </cell>
          <cell r="I151">
            <v>19660</v>
          </cell>
          <cell r="J151" t="str">
            <v>C</v>
          </cell>
          <cell r="K151">
            <v>19660</v>
          </cell>
        </row>
        <row r="152">
          <cell r="A152" t="str">
            <v>300ALP01</v>
          </cell>
          <cell r="B152" t="str">
            <v>ALPHA PRO</v>
          </cell>
          <cell r="C152">
            <v>0</v>
          </cell>
          <cell r="E152">
            <v>0</v>
          </cell>
          <cell r="G152">
            <v>266.22000000000003</v>
          </cell>
          <cell r="H152" t="str">
            <v>C</v>
          </cell>
          <cell r="I152">
            <v>37750</v>
          </cell>
          <cell r="J152" t="str">
            <v>C</v>
          </cell>
          <cell r="K152">
            <v>37750</v>
          </cell>
        </row>
        <row r="153">
          <cell r="A153" t="str">
            <v>300ALT01</v>
          </cell>
          <cell r="B153" t="str">
            <v>ALTEL</v>
          </cell>
          <cell r="C153">
            <v>-130.22</v>
          </cell>
          <cell r="D153" t="str">
            <v>C</v>
          </cell>
          <cell r="E153">
            <v>17996.54</v>
          </cell>
          <cell r="F153" t="str">
            <v>C</v>
          </cell>
          <cell r="G153">
            <v>246.52</v>
          </cell>
          <cell r="H153" t="str">
            <v>C</v>
          </cell>
          <cell r="I153">
            <v>34955.96</v>
          </cell>
          <cell r="J153" t="str">
            <v>C</v>
          </cell>
          <cell r="K153">
            <v>34955.96</v>
          </cell>
        </row>
        <row r="154">
          <cell r="A154" t="str">
            <v>300AME01</v>
          </cell>
          <cell r="B154" t="str">
            <v>Ameron International</v>
          </cell>
          <cell r="C154">
            <v>-34245.769999999997</v>
          </cell>
          <cell r="D154" t="str">
            <v>C</v>
          </cell>
          <cell r="E154">
            <v>4732765.41</v>
          </cell>
          <cell r="F154" t="str">
            <v>C</v>
          </cell>
          <cell r="G154">
            <v>0.5</v>
          </cell>
          <cell r="H154" t="str">
            <v>C</v>
          </cell>
          <cell r="I154">
            <v>70.900000000000006</v>
          </cell>
          <cell r="J154" t="str">
            <v>C</v>
          </cell>
          <cell r="K154">
            <v>70.900000000000006</v>
          </cell>
        </row>
        <row r="155">
          <cell r="A155" t="str">
            <v>300ANG01</v>
          </cell>
          <cell r="B155" t="str">
            <v>Anglo-Caspian Serv</v>
          </cell>
          <cell r="C155">
            <v>-6900</v>
          </cell>
          <cell r="D155" t="str">
            <v>C</v>
          </cell>
          <cell r="E155">
            <v>953580</v>
          </cell>
          <cell r="F155" t="str">
            <v>C</v>
          </cell>
          <cell r="G155">
            <v>0</v>
          </cell>
          <cell r="I155">
            <v>0</v>
          </cell>
          <cell r="J155" t="str">
            <v>"</v>
          </cell>
          <cell r="K155">
            <v>0</v>
          </cell>
        </row>
        <row r="156">
          <cell r="A156" t="str">
            <v>300ANK01</v>
          </cell>
          <cell r="B156" t="str">
            <v>Ankara Hotel (Ait)</v>
          </cell>
          <cell r="C156">
            <v>0</v>
          </cell>
          <cell r="E156">
            <v>0</v>
          </cell>
          <cell r="G156">
            <v>3130.01</v>
          </cell>
          <cell r="H156" t="str">
            <v>C</v>
          </cell>
          <cell r="I156">
            <v>443835.42</v>
          </cell>
          <cell r="J156" t="str">
            <v>C</v>
          </cell>
          <cell r="K156">
            <v>443835.42</v>
          </cell>
        </row>
        <row r="157">
          <cell r="A157" t="str">
            <v>300ARC01</v>
          </cell>
          <cell r="B157" t="str">
            <v>Arctic/Plains Const</v>
          </cell>
          <cell r="C157">
            <v>-11160</v>
          </cell>
          <cell r="D157" t="str">
            <v>C</v>
          </cell>
          <cell r="E157">
            <v>1542312</v>
          </cell>
          <cell r="F157" t="str">
            <v>C</v>
          </cell>
          <cell r="G157">
            <v>21600</v>
          </cell>
          <cell r="H157" t="str">
            <v>C</v>
          </cell>
          <cell r="I157">
            <v>3062880</v>
          </cell>
          <cell r="J157" t="str">
            <v>C</v>
          </cell>
          <cell r="K157">
            <v>3062880</v>
          </cell>
        </row>
        <row r="158">
          <cell r="A158" t="str">
            <v>300ARV01</v>
          </cell>
          <cell r="B158" t="str">
            <v>ARVES</v>
          </cell>
          <cell r="C158">
            <v>0</v>
          </cell>
          <cell r="E158">
            <v>0</v>
          </cell>
          <cell r="G158">
            <v>1078.98</v>
          </cell>
          <cell r="H158" t="str">
            <v>C</v>
          </cell>
          <cell r="I158">
            <v>153000</v>
          </cell>
          <cell r="J158" t="str">
            <v>C</v>
          </cell>
          <cell r="K158">
            <v>153000</v>
          </cell>
        </row>
        <row r="159">
          <cell r="A159" t="str">
            <v>300AST01</v>
          </cell>
          <cell r="B159" t="str">
            <v>Astros</v>
          </cell>
          <cell r="C159">
            <v>0</v>
          </cell>
          <cell r="E159">
            <v>0</v>
          </cell>
          <cell r="G159">
            <v>977.22</v>
          </cell>
          <cell r="H159" t="str">
            <v>C</v>
          </cell>
          <cell r="I159">
            <v>138569.76</v>
          </cell>
          <cell r="J159" t="str">
            <v>C</v>
          </cell>
          <cell r="K159">
            <v>138569.76</v>
          </cell>
        </row>
        <row r="160">
          <cell r="A160" t="str">
            <v>300AUE01</v>
          </cell>
          <cell r="B160" t="str">
            <v>AUES</v>
          </cell>
          <cell r="C160">
            <v>-325.25</v>
          </cell>
          <cell r="D160" t="str">
            <v>C</v>
          </cell>
          <cell r="E160">
            <v>44950</v>
          </cell>
          <cell r="F160" t="str">
            <v>C</v>
          </cell>
          <cell r="G160">
            <v>0</v>
          </cell>
          <cell r="I160">
            <v>0</v>
          </cell>
          <cell r="J160" t="str">
            <v>"</v>
          </cell>
          <cell r="K160">
            <v>0</v>
          </cell>
        </row>
        <row r="161">
          <cell r="A161" t="str">
            <v>300AVR01</v>
          </cell>
          <cell r="B161" t="str">
            <v>Avramenco</v>
          </cell>
          <cell r="C161">
            <v>-9303.0400000000009</v>
          </cell>
          <cell r="D161" t="str">
            <v>C</v>
          </cell>
          <cell r="E161">
            <v>1285680</v>
          </cell>
          <cell r="F161" t="str">
            <v>C</v>
          </cell>
          <cell r="G161">
            <v>464.84</v>
          </cell>
          <cell r="H161" t="str">
            <v>D</v>
          </cell>
          <cell r="I161">
            <v>65913.77</v>
          </cell>
          <cell r="J161" t="str">
            <v>D</v>
          </cell>
          <cell r="K161">
            <v>-65913.77</v>
          </cell>
        </row>
        <row r="162">
          <cell r="A162" t="str">
            <v>300AYA01</v>
          </cell>
          <cell r="B162" t="str">
            <v>AYAZ</v>
          </cell>
          <cell r="C162">
            <v>-3952.6</v>
          </cell>
          <cell r="D162" t="str">
            <v>C</v>
          </cell>
          <cell r="E162">
            <v>546250</v>
          </cell>
          <cell r="F162" t="str">
            <v>C</v>
          </cell>
          <cell r="G162">
            <v>0</v>
          </cell>
          <cell r="I162">
            <v>0</v>
          </cell>
          <cell r="J162" t="str">
            <v>"</v>
          </cell>
          <cell r="K162">
            <v>0</v>
          </cell>
        </row>
        <row r="163">
          <cell r="A163" t="str">
            <v>300BAK02</v>
          </cell>
          <cell r="B163" t="str">
            <v>Baker Hughes Solutions</v>
          </cell>
          <cell r="C163">
            <v>-167612.54999999999</v>
          </cell>
          <cell r="D163" t="str">
            <v>C</v>
          </cell>
          <cell r="E163">
            <v>23164054.41</v>
          </cell>
          <cell r="F163" t="str">
            <v>C</v>
          </cell>
          <cell r="G163">
            <v>1122812.74</v>
          </cell>
          <cell r="H163" t="str">
            <v>C</v>
          </cell>
          <cell r="I163">
            <v>159214846.53</v>
          </cell>
          <cell r="J163" t="str">
            <v>C</v>
          </cell>
          <cell r="K163">
            <v>159214846.53</v>
          </cell>
        </row>
        <row r="164">
          <cell r="A164" t="str">
            <v>300BAS01</v>
          </cell>
          <cell r="B164" t="str">
            <v>BAS</v>
          </cell>
          <cell r="C164">
            <v>-70123.28</v>
          </cell>
          <cell r="D164" t="str">
            <v>C</v>
          </cell>
          <cell r="E164">
            <v>9691036.8900000006</v>
          </cell>
          <cell r="F164" t="str">
            <v>C</v>
          </cell>
          <cell r="G164">
            <v>74583.47</v>
          </cell>
          <cell r="H164" t="str">
            <v>C</v>
          </cell>
          <cell r="I164">
            <v>10575935.99</v>
          </cell>
          <cell r="J164" t="str">
            <v>C</v>
          </cell>
          <cell r="K164">
            <v>10575935.99</v>
          </cell>
        </row>
        <row r="165">
          <cell r="A165" t="str">
            <v>300BEY01</v>
          </cell>
          <cell r="B165" t="str">
            <v>Beyneu Joldiery</v>
          </cell>
          <cell r="C165">
            <v>-131969.63</v>
          </cell>
          <cell r="D165" t="str">
            <v>C</v>
          </cell>
          <cell r="E165">
            <v>18238203.649999999</v>
          </cell>
          <cell r="F165" t="str">
            <v>C</v>
          </cell>
          <cell r="G165">
            <v>14271.33</v>
          </cell>
          <cell r="H165" t="str">
            <v>C</v>
          </cell>
          <cell r="I165">
            <v>2023674</v>
          </cell>
          <cell r="J165" t="str">
            <v>C</v>
          </cell>
          <cell r="K165">
            <v>2023674</v>
          </cell>
        </row>
        <row r="166">
          <cell r="A166" t="str">
            <v>300CAN01</v>
          </cell>
          <cell r="B166" t="str">
            <v>Canam Services</v>
          </cell>
          <cell r="C166">
            <v>-59.71</v>
          </cell>
          <cell r="D166" t="str">
            <v>C</v>
          </cell>
          <cell r="E166">
            <v>8252.3700000000008</v>
          </cell>
          <cell r="F166" t="str">
            <v>C</v>
          </cell>
          <cell r="G166">
            <v>58.2</v>
          </cell>
          <cell r="H166" t="str">
            <v>C</v>
          </cell>
          <cell r="I166">
            <v>8252.3700000000008</v>
          </cell>
          <cell r="J166" t="str">
            <v>C</v>
          </cell>
          <cell r="K166">
            <v>8252.3700000000008</v>
          </cell>
        </row>
        <row r="167">
          <cell r="A167" t="str">
            <v>300CAS01</v>
          </cell>
          <cell r="B167" t="str">
            <v>Caspi Munai Gaz</v>
          </cell>
          <cell r="C167">
            <v>-911.72</v>
          </cell>
          <cell r="D167" t="str">
            <v>C</v>
          </cell>
          <cell r="E167">
            <v>126000</v>
          </cell>
          <cell r="F167" t="str">
            <v>C</v>
          </cell>
          <cell r="G167">
            <v>888.58</v>
          </cell>
          <cell r="H167" t="str">
            <v>C</v>
          </cell>
          <cell r="I167">
            <v>126000</v>
          </cell>
          <cell r="J167" t="str">
            <v>C</v>
          </cell>
          <cell r="K167">
            <v>126000</v>
          </cell>
        </row>
        <row r="168">
          <cell r="A168" t="str">
            <v>300CAT01</v>
          </cell>
          <cell r="B168" t="str">
            <v>Catkaz</v>
          </cell>
          <cell r="C168">
            <v>-69940.34</v>
          </cell>
          <cell r="D168" t="str">
            <v>C</v>
          </cell>
          <cell r="E168">
            <v>9665754.9900000002</v>
          </cell>
          <cell r="F168" t="str">
            <v>C</v>
          </cell>
          <cell r="G168">
            <v>133000</v>
          </cell>
          <cell r="H168" t="str">
            <v>C</v>
          </cell>
          <cell r="I168">
            <v>18859400</v>
          </cell>
          <cell r="J168" t="str">
            <v>C</v>
          </cell>
          <cell r="K168">
            <v>18859400</v>
          </cell>
        </row>
        <row r="169">
          <cell r="A169" t="str">
            <v>300CHA01</v>
          </cell>
          <cell r="B169" t="str">
            <v>Challenger Oil Services</v>
          </cell>
          <cell r="C169">
            <v>-1400023.61</v>
          </cell>
          <cell r="D169" t="str">
            <v>C</v>
          </cell>
          <cell r="E169">
            <v>193483262.90000001</v>
          </cell>
          <cell r="F169" t="str">
            <v>C</v>
          </cell>
          <cell r="G169">
            <v>0.61</v>
          </cell>
          <cell r="H169" t="str">
            <v>C</v>
          </cell>
          <cell r="I169">
            <v>86.5</v>
          </cell>
          <cell r="J169" t="str">
            <v>C</v>
          </cell>
          <cell r="K169">
            <v>86.5</v>
          </cell>
        </row>
        <row r="170">
          <cell r="A170" t="str">
            <v>300CHA02</v>
          </cell>
          <cell r="B170" t="str">
            <v>Chaparral Resources Inc</v>
          </cell>
          <cell r="C170">
            <v>0</v>
          </cell>
          <cell r="E170">
            <v>0</v>
          </cell>
          <cell r="G170">
            <v>799082.99</v>
          </cell>
          <cell r="H170" t="str">
            <v>C</v>
          </cell>
          <cell r="I170">
            <v>113309967.98</v>
          </cell>
          <cell r="J170" t="str">
            <v>C</v>
          </cell>
          <cell r="K170">
            <v>113309967.98</v>
          </cell>
        </row>
        <row r="171">
          <cell r="A171" t="str">
            <v>300COM03</v>
          </cell>
          <cell r="B171" t="str">
            <v>Comfort</v>
          </cell>
          <cell r="C171">
            <v>0.01</v>
          </cell>
          <cell r="D171" t="str">
            <v>D</v>
          </cell>
          <cell r="E171">
            <v>0</v>
          </cell>
          <cell r="G171">
            <v>0</v>
          </cell>
          <cell r="I171">
            <v>0</v>
          </cell>
          <cell r="K171">
            <v>0</v>
          </cell>
        </row>
        <row r="172">
          <cell r="A172" t="str">
            <v>300CON01</v>
          </cell>
          <cell r="B172" t="str">
            <v>Continental Shiptores</v>
          </cell>
          <cell r="C172">
            <v>-400000</v>
          </cell>
          <cell r="D172" t="str">
            <v>C</v>
          </cell>
          <cell r="E172">
            <v>55280000</v>
          </cell>
          <cell r="F172" t="str">
            <v>C</v>
          </cell>
          <cell r="G172">
            <v>13517</v>
          </cell>
          <cell r="H172" t="str">
            <v>C</v>
          </cell>
          <cell r="I172">
            <v>1916710.6</v>
          </cell>
          <cell r="J172" t="str">
            <v>C</v>
          </cell>
          <cell r="K172">
            <v>1916710.6</v>
          </cell>
        </row>
        <row r="173">
          <cell r="A173" t="str">
            <v>300DAR01</v>
          </cell>
          <cell r="B173" t="str">
            <v>Dariya</v>
          </cell>
          <cell r="C173">
            <v>-406.5</v>
          </cell>
          <cell r="D173" t="str">
            <v>C</v>
          </cell>
          <cell r="E173">
            <v>56178</v>
          </cell>
          <cell r="F173" t="str">
            <v>C</v>
          </cell>
          <cell r="G173">
            <v>198.46</v>
          </cell>
          <cell r="H173" t="str">
            <v>C</v>
          </cell>
          <cell r="I173">
            <v>28141</v>
          </cell>
          <cell r="J173" t="str">
            <v>C</v>
          </cell>
          <cell r="K173">
            <v>28141</v>
          </cell>
        </row>
        <row r="174">
          <cell r="A174" t="str">
            <v>300EME01</v>
          </cell>
          <cell r="B174" t="str">
            <v>Emerging Mkts Gruop</v>
          </cell>
          <cell r="C174">
            <v>-260.38</v>
          </cell>
          <cell r="D174" t="str">
            <v>C</v>
          </cell>
          <cell r="E174">
            <v>35984</v>
          </cell>
          <cell r="F174" t="str">
            <v>C</v>
          </cell>
          <cell r="G174">
            <v>253.77</v>
          </cell>
          <cell r="H174" t="str">
            <v>C</v>
          </cell>
          <cell r="I174">
            <v>35984</v>
          </cell>
          <cell r="J174" t="str">
            <v>C</v>
          </cell>
          <cell r="K174">
            <v>35984</v>
          </cell>
        </row>
        <row r="175">
          <cell r="A175" t="str">
            <v>300ENE01</v>
          </cell>
          <cell r="B175" t="str">
            <v>Energopromservis</v>
          </cell>
          <cell r="C175">
            <v>-2054.31</v>
          </cell>
          <cell r="D175" t="str">
            <v>C</v>
          </cell>
          <cell r="E175">
            <v>283906</v>
          </cell>
          <cell r="F175" t="str">
            <v>C</v>
          </cell>
          <cell r="G175">
            <v>0</v>
          </cell>
          <cell r="I175">
            <v>0</v>
          </cell>
          <cell r="J175" t="str">
            <v>"</v>
          </cell>
          <cell r="K175">
            <v>0</v>
          </cell>
        </row>
        <row r="176">
          <cell r="A176" t="str">
            <v>300ERN01</v>
          </cell>
          <cell r="B176" t="str">
            <v>Ernst &amp; Young Kazakhstan</v>
          </cell>
          <cell r="C176">
            <v>-154597</v>
          </cell>
          <cell r="D176" t="str">
            <v>C</v>
          </cell>
          <cell r="E176">
            <v>21365305.399999999</v>
          </cell>
          <cell r="F176" t="str">
            <v>C</v>
          </cell>
          <cell r="G176">
            <v>22500.7</v>
          </cell>
          <cell r="H176" t="str">
            <v>C</v>
          </cell>
          <cell r="I176">
            <v>3190599.26</v>
          </cell>
          <cell r="J176" t="str">
            <v>C</v>
          </cell>
          <cell r="K176">
            <v>3190599.26</v>
          </cell>
        </row>
        <row r="177">
          <cell r="A177" t="str">
            <v>300FED01</v>
          </cell>
          <cell r="B177" t="str">
            <v>Fedotav</v>
          </cell>
          <cell r="C177">
            <v>-371.92</v>
          </cell>
          <cell r="D177" t="str">
            <v>C</v>
          </cell>
          <cell r="E177">
            <v>51400</v>
          </cell>
          <cell r="F177" t="str">
            <v>C</v>
          </cell>
          <cell r="G177">
            <v>67.489999999999995</v>
          </cell>
          <cell r="H177" t="str">
            <v>C</v>
          </cell>
          <cell r="I177">
            <v>9570</v>
          </cell>
          <cell r="J177" t="str">
            <v>C</v>
          </cell>
          <cell r="K177">
            <v>9570</v>
          </cell>
        </row>
        <row r="178">
          <cell r="A178" t="str">
            <v>300FRA02</v>
          </cell>
          <cell r="B178" t="str">
            <v>Frazier</v>
          </cell>
          <cell r="C178">
            <v>-4193.3999999999996</v>
          </cell>
          <cell r="D178" t="str">
            <v>C</v>
          </cell>
          <cell r="E178">
            <v>579528</v>
          </cell>
          <cell r="F178" t="str">
            <v>C</v>
          </cell>
          <cell r="G178">
            <v>0</v>
          </cell>
          <cell r="I178">
            <v>0</v>
          </cell>
          <cell r="J178" t="str">
            <v>"</v>
          </cell>
          <cell r="K178">
            <v>0</v>
          </cell>
        </row>
        <row r="179">
          <cell r="A179" t="str">
            <v>300GAL01</v>
          </cell>
          <cell r="B179" t="str">
            <v>Galia</v>
          </cell>
          <cell r="C179">
            <v>-255.77</v>
          </cell>
          <cell r="D179" t="str">
            <v>C</v>
          </cell>
          <cell r="E179">
            <v>35348</v>
          </cell>
          <cell r="F179" t="str">
            <v>C</v>
          </cell>
          <cell r="G179">
            <v>113.59</v>
          </cell>
          <cell r="H179" t="str">
            <v>C</v>
          </cell>
          <cell r="I179">
            <v>16107</v>
          </cell>
          <cell r="J179" t="str">
            <v>C</v>
          </cell>
          <cell r="K179">
            <v>16107</v>
          </cell>
        </row>
        <row r="180">
          <cell r="A180" t="str">
            <v>300GDU01</v>
          </cell>
          <cell r="B180" t="str">
            <v>RGP GDU (SCOUT DBASE)</v>
          </cell>
          <cell r="C180">
            <v>-9985.5300000000007</v>
          </cell>
          <cell r="D180" t="str">
            <v>C</v>
          </cell>
          <cell r="E180">
            <v>1380000</v>
          </cell>
          <cell r="F180" t="str">
            <v>C</v>
          </cell>
          <cell r="G180">
            <v>0</v>
          </cell>
          <cell r="I180">
            <v>0</v>
          </cell>
          <cell r="J180" t="str">
            <v>"</v>
          </cell>
          <cell r="K180">
            <v>0</v>
          </cell>
        </row>
        <row r="181">
          <cell r="A181" t="str">
            <v>300GEN01</v>
          </cell>
          <cell r="B181" t="str">
            <v>Genesis</v>
          </cell>
          <cell r="C181">
            <v>0</v>
          </cell>
          <cell r="E181">
            <v>0</v>
          </cell>
          <cell r="G181">
            <v>49248</v>
          </cell>
          <cell r="H181" t="str">
            <v>C</v>
          </cell>
          <cell r="I181">
            <v>6983366.4000000004</v>
          </cell>
          <cell r="J181" t="str">
            <v>C</v>
          </cell>
          <cell r="K181">
            <v>6983366.4000000004</v>
          </cell>
        </row>
        <row r="182">
          <cell r="A182" t="str">
            <v>300GEO01</v>
          </cell>
          <cell r="B182" t="str">
            <v>Geotex</v>
          </cell>
          <cell r="C182">
            <v>-4233</v>
          </cell>
          <cell r="D182" t="str">
            <v>C</v>
          </cell>
          <cell r="E182">
            <v>585000</v>
          </cell>
          <cell r="F182" t="str">
            <v>C</v>
          </cell>
          <cell r="G182">
            <v>200292.78</v>
          </cell>
          <cell r="H182" t="str">
            <v>C</v>
          </cell>
          <cell r="I182">
            <v>28401516.73</v>
          </cell>
          <cell r="J182" t="str">
            <v>C</v>
          </cell>
          <cell r="K182">
            <v>28401516.73</v>
          </cell>
        </row>
        <row r="183">
          <cell r="A183" t="str">
            <v>300GEO03</v>
          </cell>
          <cell r="B183" t="str">
            <v>Geologistics/Matrix</v>
          </cell>
          <cell r="C183">
            <v>-40326.76</v>
          </cell>
          <cell r="D183" t="str">
            <v>C</v>
          </cell>
          <cell r="E183">
            <v>5573158.2300000004</v>
          </cell>
          <cell r="F183" t="str">
            <v>C</v>
          </cell>
          <cell r="G183">
            <v>57760.14</v>
          </cell>
          <cell r="H183" t="str">
            <v>C</v>
          </cell>
          <cell r="I183">
            <v>8190387.8499999996</v>
          </cell>
          <cell r="J183" t="str">
            <v>C</v>
          </cell>
          <cell r="K183">
            <v>8190387.8499999996</v>
          </cell>
        </row>
        <row r="184">
          <cell r="A184" t="str">
            <v>300GEO04</v>
          </cell>
          <cell r="B184" t="str">
            <v>Geos Ltd</v>
          </cell>
          <cell r="C184">
            <v>0</v>
          </cell>
          <cell r="E184">
            <v>0</v>
          </cell>
          <cell r="G184">
            <v>14600.28</v>
          </cell>
          <cell r="H184" t="str">
            <v>C</v>
          </cell>
          <cell r="I184">
            <v>2070320</v>
          </cell>
          <cell r="J184" t="str">
            <v>C</v>
          </cell>
          <cell r="K184">
            <v>2070320</v>
          </cell>
        </row>
        <row r="185">
          <cell r="A185" t="str">
            <v>300GLO01</v>
          </cell>
          <cell r="B185" t="str">
            <v>GLOBUS</v>
          </cell>
          <cell r="C185">
            <v>0</v>
          </cell>
          <cell r="E185">
            <v>0</v>
          </cell>
          <cell r="G185">
            <v>14441.1</v>
          </cell>
          <cell r="H185" t="str">
            <v>C</v>
          </cell>
          <cell r="I185">
            <v>2047748.4</v>
          </cell>
          <cell r="J185" t="str">
            <v>C</v>
          </cell>
          <cell r="K185">
            <v>2047748.4</v>
          </cell>
        </row>
        <row r="186">
          <cell r="A186" t="str">
            <v>300GLO02</v>
          </cell>
          <cell r="B186" t="str">
            <v>Globalink</v>
          </cell>
          <cell r="C186">
            <v>0</v>
          </cell>
          <cell r="E186">
            <v>0</v>
          </cell>
          <cell r="G186">
            <v>2389.0100000000002</v>
          </cell>
          <cell r="H186" t="str">
            <v>C</v>
          </cell>
          <cell r="I186">
            <v>338761</v>
          </cell>
          <cell r="J186" t="str">
            <v>C</v>
          </cell>
          <cell r="K186">
            <v>338761</v>
          </cell>
        </row>
        <row r="187">
          <cell r="A187" t="str">
            <v>300GRA01</v>
          </cell>
          <cell r="B187" t="str">
            <v>GRATA</v>
          </cell>
          <cell r="C187">
            <v>0</v>
          </cell>
          <cell r="E187">
            <v>0</v>
          </cell>
          <cell r="G187">
            <v>20144.77</v>
          </cell>
          <cell r="H187" t="str">
            <v>C</v>
          </cell>
          <cell r="I187">
            <v>2856527.81</v>
          </cell>
          <cell r="J187" t="str">
            <v>C</v>
          </cell>
          <cell r="K187">
            <v>2856527.81</v>
          </cell>
        </row>
        <row r="188">
          <cell r="A188" t="str">
            <v>300HIM01</v>
          </cell>
          <cell r="B188" t="str">
            <v>Himmontaj</v>
          </cell>
          <cell r="C188">
            <v>-40356.25</v>
          </cell>
          <cell r="D188" t="str">
            <v>C</v>
          </cell>
          <cell r="E188">
            <v>5577233.9299999997</v>
          </cell>
          <cell r="F188" t="str">
            <v>C</v>
          </cell>
          <cell r="G188">
            <v>19381.060000000001</v>
          </cell>
          <cell r="H188" t="str">
            <v>C</v>
          </cell>
          <cell r="I188">
            <v>2748233.93</v>
          </cell>
          <cell r="J188" t="str">
            <v>C</v>
          </cell>
          <cell r="K188">
            <v>2748233.93</v>
          </cell>
        </row>
        <row r="189">
          <cell r="A189" t="str">
            <v>300HYC01</v>
          </cell>
          <cell r="B189" t="str">
            <v>Hycalog / Camco Int. Ltd</v>
          </cell>
          <cell r="C189">
            <v>-263.02</v>
          </cell>
          <cell r="D189" t="str">
            <v>C</v>
          </cell>
          <cell r="E189">
            <v>36350</v>
          </cell>
          <cell r="F189" t="str">
            <v>C</v>
          </cell>
          <cell r="G189">
            <v>256.35000000000002</v>
          </cell>
          <cell r="H189" t="str">
            <v>C</v>
          </cell>
          <cell r="I189">
            <v>36350</v>
          </cell>
          <cell r="J189" t="str">
            <v>C</v>
          </cell>
          <cell r="K189">
            <v>36350</v>
          </cell>
        </row>
        <row r="190">
          <cell r="A190" t="str">
            <v>300INT01</v>
          </cell>
          <cell r="B190" t="str">
            <v>Integral</v>
          </cell>
          <cell r="C190">
            <v>-38.44</v>
          </cell>
          <cell r="D190" t="str">
            <v>C</v>
          </cell>
          <cell r="E190">
            <v>5312</v>
          </cell>
          <cell r="F190" t="str">
            <v>C</v>
          </cell>
          <cell r="G190">
            <v>0</v>
          </cell>
          <cell r="I190">
            <v>0</v>
          </cell>
          <cell r="J190" t="str">
            <v>"</v>
          </cell>
          <cell r="K190">
            <v>0</v>
          </cell>
        </row>
        <row r="191">
          <cell r="A191" t="str">
            <v>300KAN01</v>
          </cell>
          <cell r="B191" t="str">
            <v>Kann</v>
          </cell>
          <cell r="C191">
            <v>-1302.46</v>
          </cell>
          <cell r="D191" t="str">
            <v>C</v>
          </cell>
          <cell r="E191">
            <v>180000</v>
          </cell>
          <cell r="F191" t="str">
            <v>C</v>
          </cell>
          <cell r="G191">
            <v>0</v>
          </cell>
          <cell r="I191">
            <v>0</v>
          </cell>
          <cell r="J191" t="str">
            <v>"</v>
          </cell>
          <cell r="K191">
            <v>0</v>
          </cell>
        </row>
        <row r="192">
          <cell r="A192" t="str">
            <v>300KAZ01</v>
          </cell>
          <cell r="B192" t="str">
            <v>Kaztransoil</v>
          </cell>
          <cell r="C192">
            <v>-277.14</v>
          </cell>
          <cell r="D192" t="str">
            <v>C</v>
          </cell>
          <cell r="E192">
            <v>38300.14</v>
          </cell>
          <cell r="F192" t="str">
            <v>C</v>
          </cell>
          <cell r="G192">
            <v>17188.07</v>
          </cell>
          <cell r="H192" t="str">
            <v>C</v>
          </cell>
          <cell r="I192">
            <v>2437268.71</v>
          </cell>
          <cell r="J192" t="str">
            <v>C</v>
          </cell>
          <cell r="K192">
            <v>2437268.71</v>
          </cell>
        </row>
        <row r="193">
          <cell r="A193" t="str">
            <v>300KAZ05</v>
          </cell>
          <cell r="B193" t="str">
            <v>Kazakhoil Drilling</v>
          </cell>
          <cell r="C193">
            <v>0</v>
          </cell>
          <cell r="E193">
            <v>0</v>
          </cell>
          <cell r="G193">
            <v>476330.82</v>
          </cell>
          <cell r="H193" t="str">
            <v>C</v>
          </cell>
          <cell r="I193">
            <v>67543710.280000001</v>
          </cell>
          <cell r="J193" t="str">
            <v>C</v>
          </cell>
          <cell r="K193">
            <v>67543710.280000001</v>
          </cell>
        </row>
        <row r="194">
          <cell r="A194" t="str">
            <v>300KEE01</v>
          </cell>
          <cell r="B194" t="str">
            <v>KEENOIL</v>
          </cell>
          <cell r="C194">
            <v>-107592</v>
          </cell>
          <cell r="D194" t="str">
            <v>C</v>
          </cell>
          <cell r="E194">
            <v>14869214.4</v>
          </cell>
          <cell r="F194" t="str">
            <v>C</v>
          </cell>
          <cell r="G194">
            <v>7592</v>
          </cell>
          <cell r="H194" t="str">
            <v>C</v>
          </cell>
          <cell r="I194">
            <v>1076545.6000000001</v>
          </cell>
          <cell r="J194" t="str">
            <v>C</v>
          </cell>
          <cell r="K194">
            <v>1076545.6000000001</v>
          </cell>
        </row>
        <row r="195">
          <cell r="A195" t="str">
            <v>300KEZ01</v>
          </cell>
          <cell r="B195" t="str">
            <v>Kezby</v>
          </cell>
          <cell r="C195">
            <v>0</v>
          </cell>
          <cell r="E195">
            <v>0</v>
          </cell>
          <cell r="G195">
            <v>1801.27</v>
          </cell>
          <cell r="H195" t="str">
            <v>C</v>
          </cell>
          <cell r="I195">
            <v>255420</v>
          </cell>
          <cell r="J195" t="str">
            <v>C</v>
          </cell>
          <cell r="K195">
            <v>255420</v>
          </cell>
        </row>
        <row r="196">
          <cell r="A196" t="str">
            <v>300KIM01</v>
          </cell>
          <cell r="B196" t="str">
            <v>KIMER</v>
          </cell>
          <cell r="C196">
            <v>-1231.3399999999999</v>
          </cell>
          <cell r="D196" t="str">
            <v>C</v>
          </cell>
          <cell r="E196">
            <v>170170.5</v>
          </cell>
          <cell r="F196" t="str">
            <v>C</v>
          </cell>
          <cell r="G196">
            <v>439.05</v>
          </cell>
          <cell r="H196" t="str">
            <v>C</v>
          </cell>
          <cell r="I196">
            <v>62257.5</v>
          </cell>
          <cell r="J196" t="str">
            <v>C</v>
          </cell>
          <cell r="K196">
            <v>62257.5</v>
          </cell>
        </row>
        <row r="197">
          <cell r="A197" t="str">
            <v>300KIS01</v>
          </cell>
          <cell r="B197" t="str">
            <v>Kislorod</v>
          </cell>
          <cell r="C197">
            <v>0</v>
          </cell>
          <cell r="E197">
            <v>0</v>
          </cell>
          <cell r="G197">
            <v>1119.6099999999999</v>
          </cell>
          <cell r="H197" t="str">
            <v>C</v>
          </cell>
          <cell r="I197">
            <v>158760</v>
          </cell>
          <cell r="J197" t="str">
            <v>C</v>
          </cell>
          <cell r="K197">
            <v>158760</v>
          </cell>
        </row>
        <row r="198">
          <cell r="A198" t="str">
            <v>300KMO01</v>
          </cell>
          <cell r="B198" t="str">
            <v>K-MOBILE</v>
          </cell>
          <cell r="C198">
            <v>0</v>
          </cell>
          <cell r="E198">
            <v>0</v>
          </cell>
          <cell r="G198">
            <v>3016.54</v>
          </cell>
          <cell r="H198" t="str">
            <v>C</v>
          </cell>
          <cell r="I198">
            <v>427745.16</v>
          </cell>
          <cell r="J198" t="str">
            <v>C</v>
          </cell>
          <cell r="K198">
            <v>427745.16</v>
          </cell>
        </row>
        <row r="199">
          <cell r="A199" t="str">
            <v>300KOR01</v>
          </cell>
          <cell r="B199" t="str">
            <v>Koruna V N</v>
          </cell>
          <cell r="C199">
            <v>-2758.87</v>
          </cell>
          <cell r="D199" t="str">
            <v>C</v>
          </cell>
          <cell r="E199">
            <v>381276</v>
          </cell>
          <cell r="F199" t="str">
            <v>C</v>
          </cell>
          <cell r="G199">
            <v>78.31</v>
          </cell>
          <cell r="H199" t="str">
            <v>C</v>
          </cell>
          <cell r="I199">
            <v>11105</v>
          </cell>
          <cell r="J199" t="str">
            <v>C</v>
          </cell>
          <cell r="K199">
            <v>11105</v>
          </cell>
        </row>
        <row r="200">
          <cell r="A200" t="str">
            <v>300LAT01</v>
          </cell>
          <cell r="B200" t="str">
            <v>Latipov B.C.</v>
          </cell>
          <cell r="C200">
            <v>-1767.98</v>
          </cell>
          <cell r="D200" t="str">
            <v>C</v>
          </cell>
          <cell r="E200">
            <v>244335.1</v>
          </cell>
          <cell r="F200" t="str">
            <v>C</v>
          </cell>
          <cell r="G200">
            <v>2459.34</v>
          </cell>
          <cell r="H200" t="str">
            <v>C</v>
          </cell>
          <cell r="I200">
            <v>348733.9</v>
          </cell>
          <cell r="J200" t="str">
            <v>C</v>
          </cell>
          <cell r="K200">
            <v>348733.9</v>
          </cell>
        </row>
        <row r="201">
          <cell r="A201" t="str">
            <v>300LOM01</v>
          </cell>
          <cell r="B201" t="str">
            <v>Lomakin</v>
          </cell>
          <cell r="C201">
            <v>0</v>
          </cell>
          <cell r="E201">
            <v>0</v>
          </cell>
          <cell r="G201">
            <v>167.49</v>
          </cell>
          <cell r="H201" t="str">
            <v>C</v>
          </cell>
          <cell r="I201">
            <v>23750</v>
          </cell>
          <cell r="J201" t="str">
            <v>C</v>
          </cell>
          <cell r="K201">
            <v>23750</v>
          </cell>
        </row>
        <row r="202">
          <cell r="A202" t="str">
            <v>300LSI01</v>
          </cell>
          <cell r="B202" t="str">
            <v>L.S.I.P.</v>
          </cell>
          <cell r="C202">
            <v>-1947.83</v>
          </cell>
          <cell r="D202" t="str">
            <v>C</v>
          </cell>
          <cell r="E202">
            <v>269190</v>
          </cell>
          <cell r="F202" t="str">
            <v>C</v>
          </cell>
          <cell r="G202">
            <v>4163.45</v>
          </cell>
          <cell r="H202" t="str">
            <v>C</v>
          </cell>
          <cell r="I202">
            <v>590377.44999999995</v>
          </cell>
          <cell r="J202" t="str">
            <v>C</v>
          </cell>
          <cell r="K202">
            <v>590377.44999999995</v>
          </cell>
        </row>
        <row r="203">
          <cell r="A203" t="str">
            <v>300MAN03</v>
          </cell>
          <cell r="B203" t="str">
            <v>Mangistauenergomontazh</v>
          </cell>
          <cell r="C203">
            <v>0</v>
          </cell>
          <cell r="E203">
            <v>0</v>
          </cell>
          <cell r="G203">
            <v>275.04000000000002</v>
          </cell>
          <cell r="H203" t="str">
            <v>C</v>
          </cell>
          <cell r="I203">
            <v>39000</v>
          </cell>
          <cell r="J203" t="str">
            <v>C</v>
          </cell>
          <cell r="K203">
            <v>39000</v>
          </cell>
        </row>
        <row r="204">
          <cell r="A204" t="str">
            <v>300MIC01</v>
          </cell>
          <cell r="B204" t="str">
            <v>Akim of Mangistau</v>
          </cell>
          <cell r="C204">
            <v>-34000</v>
          </cell>
          <cell r="D204" t="str">
            <v>C</v>
          </cell>
          <cell r="E204">
            <v>4698800</v>
          </cell>
          <cell r="F204" t="str">
            <v>C</v>
          </cell>
          <cell r="G204">
            <v>12.2</v>
          </cell>
          <cell r="H204" t="str">
            <v>D</v>
          </cell>
          <cell r="I204">
            <v>1729.96</v>
          </cell>
          <cell r="J204" t="str">
            <v>D</v>
          </cell>
          <cell r="K204">
            <v>-1729.96</v>
          </cell>
        </row>
        <row r="205">
          <cell r="A205" t="str">
            <v>300MOD01</v>
          </cell>
          <cell r="B205" t="str">
            <v>MODT</v>
          </cell>
          <cell r="C205">
            <v>-11160.66</v>
          </cell>
          <cell r="D205" t="str">
            <v>C</v>
          </cell>
          <cell r="E205">
            <v>1542403.46</v>
          </cell>
          <cell r="F205" t="str">
            <v>C</v>
          </cell>
          <cell r="G205">
            <v>0</v>
          </cell>
          <cell r="I205">
            <v>0</v>
          </cell>
          <cell r="J205" t="str">
            <v>"</v>
          </cell>
          <cell r="K205">
            <v>0</v>
          </cell>
        </row>
        <row r="206">
          <cell r="A206" t="str">
            <v>300MOL01</v>
          </cell>
          <cell r="B206" t="str">
            <v>MOLEST</v>
          </cell>
          <cell r="C206">
            <v>-4288.6400000000003</v>
          </cell>
          <cell r="D206" t="str">
            <v>C</v>
          </cell>
          <cell r="E206">
            <v>592690</v>
          </cell>
          <cell r="F206" t="str">
            <v>C</v>
          </cell>
          <cell r="G206">
            <v>751.06</v>
          </cell>
          <cell r="H206" t="str">
            <v>C</v>
          </cell>
          <cell r="I206">
            <v>106500</v>
          </cell>
          <cell r="J206" t="str">
            <v>C</v>
          </cell>
          <cell r="K206">
            <v>106500</v>
          </cell>
        </row>
        <row r="207">
          <cell r="A207" t="str">
            <v>300MVO01</v>
          </cell>
          <cell r="B207" t="str">
            <v>MVO-AKBEREN</v>
          </cell>
          <cell r="C207">
            <v>-922.31</v>
          </cell>
          <cell r="D207" t="str">
            <v>C</v>
          </cell>
          <cell r="E207">
            <v>127463</v>
          </cell>
          <cell r="F207" t="str">
            <v>C</v>
          </cell>
          <cell r="G207">
            <v>1763.05</v>
          </cell>
          <cell r="H207" t="str">
            <v>C</v>
          </cell>
          <cell r="I207">
            <v>250000</v>
          </cell>
          <cell r="J207" t="str">
            <v>C</v>
          </cell>
          <cell r="K207">
            <v>250000</v>
          </cell>
        </row>
        <row r="208">
          <cell r="A208" t="str">
            <v>300NIP02</v>
          </cell>
          <cell r="B208" t="str">
            <v>NIPI Neftegas</v>
          </cell>
          <cell r="C208">
            <v>-25893.19</v>
          </cell>
          <cell r="D208" t="str">
            <v>C</v>
          </cell>
          <cell r="E208">
            <v>3578439</v>
          </cell>
          <cell r="F208" t="str">
            <v>C</v>
          </cell>
          <cell r="G208">
            <v>15543.41</v>
          </cell>
          <cell r="H208" t="str">
            <v>C</v>
          </cell>
          <cell r="I208">
            <v>2204055</v>
          </cell>
          <cell r="J208" t="str">
            <v>C</v>
          </cell>
          <cell r="K208">
            <v>2204055</v>
          </cell>
        </row>
        <row r="209">
          <cell r="A209" t="str">
            <v>300ORB01</v>
          </cell>
          <cell r="B209" t="str">
            <v>ORBITA</v>
          </cell>
          <cell r="C209">
            <v>0</v>
          </cell>
          <cell r="E209">
            <v>0</v>
          </cell>
          <cell r="G209">
            <v>894.92</v>
          </cell>
          <cell r="H209" t="str">
            <v>C</v>
          </cell>
          <cell r="I209">
            <v>126900</v>
          </cell>
          <cell r="J209" t="str">
            <v>C</v>
          </cell>
          <cell r="K209">
            <v>126900</v>
          </cell>
        </row>
        <row r="210">
          <cell r="A210" t="str">
            <v>300ORT01</v>
          </cell>
          <cell r="B210" t="str">
            <v>ORT Sondyrushi</v>
          </cell>
          <cell r="C210">
            <v>-1567.67</v>
          </cell>
          <cell r="D210" t="str">
            <v>C</v>
          </cell>
          <cell r="E210">
            <v>216652</v>
          </cell>
          <cell r="F210" t="str">
            <v>C</v>
          </cell>
          <cell r="G210">
            <v>0</v>
          </cell>
          <cell r="I210">
            <v>0</v>
          </cell>
          <cell r="J210" t="str">
            <v>"</v>
          </cell>
          <cell r="K210">
            <v>0</v>
          </cell>
        </row>
        <row r="211">
          <cell r="A211" t="str">
            <v>300OTE01</v>
          </cell>
          <cell r="B211" t="str">
            <v>OTES</v>
          </cell>
          <cell r="C211">
            <v>0</v>
          </cell>
          <cell r="E211">
            <v>0</v>
          </cell>
          <cell r="G211">
            <v>354.41</v>
          </cell>
          <cell r="H211" t="str">
            <v>C</v>
          </cell>
          <cell r="I211">
            <v>50256</v>
          </cell>
          <cell r="J211" t="str">
            <v>C</v>
          </cell>
          <cell r="K211">
            <v>50256</v>
          </cell>
        </row>
        <row r="212">
          <cell r="A212" t="str">
            <v>300OTR01</v>
          </cell>
          <cell r="B212" t="str">
            <v>OTRAR TRAVEL</v>
          </cell>
          <cell r="C212">
            <v>-894.32</v>
          </cell>
          <cell r="D212" t="str">
            <v>C</v>
          </cell>
          <cell r="E212">
            <v>123595.5</v>
          </cell>
          <cell r="F212" t="str">
            <v>C</v>
          </cell>
          <cell r="G212">
            <v>7509.58</v>
          </cell>
          <cell r="H212" t="str">
            <v>C</v>
          </cell>
          <cell r="I212">
            <v>1064858</v>
          </cell>
          <cell r="J212" t="str">
            <v>C</v>
          </cell>
          <cell r="K212">
            <v>1064858</v>
          </cell>
        </row>
        <row r="213">
          <cell r="A213" t="str">
            <v>300PAR01</v>
          </cell>
          <cell r="B213" t="str">
            <v>Partner</v>
          </cell>
          <cell r="C213">
            <v>-164.76</v>
          </cell>
          <cell r="D213" t="str">
            <v>C</v>
          </cell>
          <cell r="E213">
            <v>22770</v>
          </cell>
          <cell r="F213" t="str">
            <v>C</v>
          </cell>
          <cell r="G213">
            <v>0</v>
          </cell>
          <cell r="I213">
            <v>0</v>
          </cell>
          <cell r="J213" t="str">
            <v>"</v>
          </cell>
          <cell r="K213">
            <v>0</v>
          </cell>
        </row>
        <row r="214">
          <cell r="A214" t="str">
            <v>300PET02</v>
          </cell>
          <cell r="B214" t="str">
            <v>Petroleum Pipe Company</v>
          </cell>
          <cell r="C214">
            <v>102.36</v>
          </cell>
          <cell r="D214" t="str">
            <v>D</v>
          </cell>
          <cell r="E214">
            <v>14146.3</v>
          </cell>
          <cell r="F214" t="str">
            <v>D</v>
          </cell>
          <cell r="G214">
            <v>104.96</v>
          </cell>
          <cell r="H214" t="str">
            <v>D</v>
          </cell>
          <cell r="I214">
            <v>14146.3</v>
          </cell>
          <cell r="J214" t="str">
            <v>D</v>
          </cell>
          <cell r="K214">
            <v>-14146.3</v>
          </cell>
        </row>
        <row r="215">
          <cell r="A215" t="str">
            <v>300PSV01</v>
          </cell>
          <cell r="B215" t="str">
            <v>PSV</v>
          </cell>
          <cell r="C215">
            <v>0.01</v>
          </cell>
          <cell r="D215" t="str">
            <v>D</v>
          </cell>
          <cell r="E215">
            <v>0</v>
          </cell>
          <cell r="G215">
            <v>0.02</v>
          </cell>
          <cell r="H215" t="str">
            <v>D</v>
          </cell>
          <cell r="I215">
            <v>0</v>
          </cell>
          <cell r="K215">
            <v>0</v>
          </cell>
        </row>
        <row r="216">
          <cell r="A216" t="str">
            <v>300RAY01</v>
          </cell>
          <cell r="B216" t="str">
            <v>Raychem N. V.</v>
          </cell>
          <cell r="C216">
            <v>-20.18</v>
          </cell>
          <cell r="D216" t="str">
            <v>C</v>
          </cell>
          <cell r="E216">
            <v>2788.4</v>
          </cell>
          <cell r="F216" t="str">
            <v>C</v>
          </cell>
          <cell r="G216">
            <v>19.66</v>
          </cell>
          <cell r="H216" t="str">
            <v>C</v>
          </cell>
          <cell r="I216">
            <v>2788.4</v>
          </cell>
          <cell r="J216" t="str">
            <v>C</v>
          </cell>
          <cell r="K216">
            <v>2788.4</v>
          </cell>
        </row>
        <row r="217">
          <cell r="A217" t="str">
            <v>300RDS01</v>
          </cell>
          <cell r="B217" t="str">
            <v>RDS (Technical) LTD</v>
          </cell>
          <cell r="C217">
            <v>-8687.1</v>
          </cell>
          <cell r="D217" t="str">
            <v>C</v>
          </cell>
          <cell r="E217">
            <v>1200557.22</v>
          </cell>
          <cell r="F217" t="str">
            <v>C</v>
          </cell>
          <cell r="G217">
            <v>0</v>
          </cell>
          <cell r="I217">
            <v>0</v>
          </cell>
          <cell r="J217" t="str">
            <v>"</v>
          </cell>
          <cell r="K217">
            <v>0</v>
          </cell>
        </row>
        <row r="218">
          <cell r="A218" t="str">
            <v>300RIK01</v>
          </cell>
          <cell r="B218" t="str">
            <v>RIK</v>
          </cell>
          <cell r="C218">
            <v>-78.150000000000006</v>
          </cell>
          <cell r="D218" t="str">
            <v>C</v>
          </cell>
          <cell r="E218">
            <v>10800</v>
          </cell>
          <cell r="F218" t="str">
            <v>C</v>
          </cell>
          <cell r="G218">
            <v>76.16</v>
          </cell>
          <cell r="H218" t="str">
            <v>C</v>
          </cell>
          <cell r="I218">
            <v>10800</v>
          </cell>
          <cell r="J218" t="str">
            <v>C</v>
          </cell>
          <cell r="K218">
            <v>10800</v>
          </cell>
        </row>
        <row r="219">
          <cell r="A219" t="str">
            <v>300ROB01</v>
          </cell>
          <cell r="B219" t="str">
            <v>Robertson &amp; Blums</v>
          </cell>
          <cell r="C219">
            <v>-16416</v>
          </cell>
          <cell r="D219" t="str">
            <v>C</v>
          </cell>
          <cell r="E219">
            <v>2268691.2000000002</v>
          </cell>
          <cell r="F219" t="str">
            <v>C</v>
          </cell>
          <cell r="G219">
            <v>0</v>
          </cell>
          <cell r="I219">
            <v>0</v>
          </cell>
          <cell r="J219" t="str">
            <v>"</v>
          </cell>
          <cell r="K219">
            <v>0</v>
          </cell>
        </row>
        <row r="220">
          <cell r="A220" t="str">
            <v>300SAF01</v>
          </cell>
          <cell r="B220" t="str">
            <v>Safar</v>
          </cell>
          <cell r="C220">
            <v>-86176.54</v>
          </cell>
          <cell r="D220" t="str">
            <v>C</v>
          </cell>
          <cell r="E220">
            <v>11909597.83</v>
          </cell>
          <cell r="F220" t="str">
            <v>C</v>
          </cell>
          <cell r="G220">
            <v>20</v>
          </cell>
          <cell r="H220" t="str">
            <v>D</v>
          </cell>
          <cell r="I220">
            <v>2836</v>
          </cell>
          <cell r="J220" t="str">
            <v>D</v>
          </cell>
          <cell r="K220">
            <v>-2836</v>
          </cell>
        </row>
        <row r="221">
          <cell r="A221" t="str">
            <v>300SAN01</v>
          </cell>
          <cell r="B221" t="str">
            <v>Sanitation &amp; Epid Station</v>
          </cell>
          <cell r="C221">
            <v>0</v>
          </cell>
          <cell r="E221">
            <v>0</v>
          </cell>
          <cell r="G221">
            <v>5512.74</v>
          </cell>
          <cell r="H221" t="str">
            <v>C</v>
          </cell>
          <cell r="I221">
            <v>781707</v>
          </cell>
          <cell r="J221" t="str">
            <v>C</v>
          </cell>
          <cell r="K221">
            <v>781707</v>
          </cell>
        </row>
        <row r="222">
          <cell r="A222" t="str">
            <v>300SAT01</v>
          </cell>
          <cell r="B222" t="str">
            <v>SATEL</v>
          </cell>
          <cell r="C222">
            <v>-86385.61</v>
          </cell>
          <cell r="D222" t="str">
            <v>C</v>
          </cell>
          <cell r="E222">
            <v>11938491.6</v>
          </cell>
          <cell r="F222" t="str">
            <v>C</v>
          </cell>
          <cell r="G222">
            <v>84192.47</v>
          </cell>
          <cell r="H222" t="str">
            <v>C</v>
          </cell>
          <cell r="I222">
            <v>11938491.6</v>
          </cell>
          <cell r="J222" t="str">
            <v>C</v>
          </cell>
          <cell r="K222">
            <v>11938491.6</v>
          </cell>
        </row>
        <row r="223">
          <cell r="A223" t="str">
            <v>300SCH01</v>
          </cell>
          <cell r="B223" t="str">
            <v>Schlumberge</v>
          </cell>
          <cell r="C223">
            <v>-48900</v>
          </cell>
          <cell r="D223" t="str">
            <v>C</v>
          </cell>
          <cell r="E223">
            <v>6757980</v>
          </cell>
          <cell r="F223" t="str">
            <v>C</v>
          </cell>
          <cell r="G223">
            <v>0</v>
          </cell>
          <cell r="I223">
            <v>0</v>
          </cell>
          <cell r="J223" t="str">
            <v>"</v>
          </cell>
          <cell r="K223">
            <v>0</v>
          </cell>
        </row>
        <row r="224">
          <cell r="A224" t="str">
            <v>300SER01</v>
          </cell>
          <cell r="B224" t="str">
            <v>SERT</v>
          </cell>
          <cell r="C224">
            <v>0</v>
          </cell>
          <cell r="E224">
            <v>0</v>
          </cell>
          <cell r="G224">
            <v>1378.68</v>
          </cell>
          <cell r="H224" t="str">
            <v>C</v>
          </cell>
          <cell r="I224">
            <v>195496.82</v>
          </cell>
          <cell r="J224" t="str">
            <v>C</v>
          </cell>
          <cell r="K224">
            <v>195496.82</v>
          </cell>
        </row>
        <row r="225">
          <cell r="A225" t="str">
            <v>300SOY01</v>
          </cell>
          <cell r="B225" t="str">
            <v>SOYUZ</v>
          </cell>
          <cell r="C225">
            <v>0</v>
          </cell>
          <cell r="E225">
            <v>0</v>
          </cell>
          <cell r="G225">
            <v>84.5</v>
          </cell>
          <cell r="H225" t="str">
            <v>C</v>
          </cell>
          <cell r="I225">
            <v>11982</v>
          </cell>
          <cell r="J225" t="str">
            <v>C</v>
          </cell>
          <cell r="K225">
            <v>11982</v>
          </cell>
        </row>
        <row r="226">
          <cell r="A226" t="str">
            <v>300STS01</v>
          </cell>
          <cell r="B226" t="str">
            <v>STS</v>
          </cell>
          <cell r="C226">
            <v>-27.21</v>
          </cell>
          <cell r="D226" t="str">
            <v>C</v>
          </cell>
          <cell r="E226">
            <v>3760</v>
          </cell>
          <cell r="F226" t="str">
            <v>C</v>
          </cell>
          <cell r="G226">
            <v>0</v>
          </cell>
          <cell r="I226">
            <v>0</v>
          </cell>
          <cell r="J226" t="str">
            <v>"</v>
          </cell>
          <cell r="K226">
            <v>0</v>
          </cell>
        </row>
        <row r="227">
          <cell r="A227" t="str">
            <v>300TAN01</v>
          </cell>
          <cell r="B227" t="str">
            <v>TANDEM</v>
          </cell>
          <cell r="C227">
            <v>-8550.34</v>
          </cell>
          <cell r="D227" t="str">
            <v>C</v>
          </cell>
          <cell r="E227">
            <v>1181657</v>
          </cell>
          <cell r="F227" t="str">
            <v>C</v>
          </cell>
          <cell r="G227">
            <v>0</v>
          </cell>
          <cell r="I227">
            <v>0</v>
          </cell>
          <cell r="J227" t="str">
            <v>"</v>
          </cell>
          <cell r="K227">
            <v>0</v>
          </cell>
        </row>
        <row r="228">
          <cell r="A228" t="str">
            <v>300TAT01</v>
          </cell>
          <cell r="B228" t="str">
            <v>Tatyana</v>
          </cell>
          <cell r="C228">
            <v>-24.29</v>
          </cell>
          <cell r="D228" t="str">
            <v>C</v>
          </cell>
          <cell r="E228">
            <v>3357.18</v>
          </cell>
          <cell r="F228" t="str">
            <v>C</v>
          </cell>
          <cell r="G228">
            <v>11.52</v>
          </cell>
          <cell r="H228" t="str">
            <v>C</v>
          </cell>
          <cell r="I228">
            <v>1633.6</v>
          </cell>
          <cell r="J228" t="str">
            <v>C</v>
          </cell>
          <cell r="K228">
            <v>1633.6</v>
          </cell>
        </row>
        <row r="229">
          <cell r="A229" t="str">
            <v>300TAX01</v>
          </cell>
          <cell r="B229" t="str">
            <v>Tax Inspection</v>
          </cell>
          <cell r="C229">
            <v>0</v>
          </cell>
          <cell r="E229">
            <v>0</v>
          </cell>
          <cell r="G229">
            <v>4276.8100000000004</v>
          </cell>
          <cell r="H229" t="str">
            <v>C</v>
          </cell>
          <cell r="I229">
            <v>606452</v>
          </cell>
          <cell r="J229" t="str">
            <v>C</v>
          </cell>
          <cell r="K229">
            <v>606452</v>
          </cell>
        </row>
        <row r="230">
          <cell r="A230" t="str">
            <v>300TEC02</v>
          </cell>
          <cell r="B230" t="str">
            <v>TECHNOTRADE</v>
          </cell>
          <cell r="C230">
            <v>-40212.9</v>
          </cell>
          <cell r="D230" t="str">
            <v>C</v>
          </cell>
          <cell r="E230">
            <v>5557423.3300000001</v>
          </cell>
          <cell r="F230" t="str">
            <v>C</v>
          </cell>
          <cell r="G230">
            <v>29104.62</v>
          </cell>
          <cell r="H230" t="str">
            <v>C</v>
          </cell>
          <cell r="I230">
            <v>4127034.48</v>
          </cell>
          <cell r="J230" t="str">
            <v>C</v>
          </cell>
          <cell r="K230">
            <v>4127034.48</v>
          </cell>
        </row>
        <row r="231">
          <cell r="A231" t="str">
            <v>300TNS01</v>
          </cell>
          <cell r="B231" t="str">
            <v>TNS</v>
          </cell>
          <cell r="C231">
            <v>-20175.37</v>
          </cell>
          <cell r="D231" t="str">
            <v>C</v>
          </cell>
          <cell r="E231">
            <v>2788235.66</v>
          </cell>
          <cell r="F231" t="str">
            <v>C</v>
          </cell>
          <cell r="G231">
            <v>31184.87</v>
          </cell>
          <cell r="H231" t="str">
            <v>C</v>
          </cell>
          <cell r="I231">
            <v>4422014.9000000004</v>
          </cell>
          <cell r="J231" t="str">
            <v>C</v>
          </cell>
          <cell r="K231">
            <v>4422014.9000000004</v>
          </cell>
        </row>
        <row r="232">
          <cell r="A232" t="str">
            <v>300TRA01</v>
          </cell>
          <cell r="B232" t="str">
            <v>Trans Oil</v>
          </cell>
          <cell r="C232">
            <v>-14927.12</v>
          </cell>
          <cell r="D232" t="str">
            <v>C</v>
          </cell>
          <cell r="E232">
            <v>2062928.47</v>
          </cell>
          <cell r="F232" t="str">
            <v>C</v>
          </cell>
          <cell r="G232">
            <v>14689.95</v>
          </cell>
          <cell r="H232" t="str">
            <v>C</v>
          </cell>
          <cell r="I232">
            <v>2083034.91</v>
          </cell>
          <cell r="J232" t="str">
            <v>C</v>
          </cell>
          <cell r="K232">
            <v>2083034.91</v>
          </cell>
        </row>
        <row r="233">
          <cell r="A233" t="str">
            <v>300TRU01</v>
          </cell>
          <cell r="B233" t="str">
            <v>Trucat International</v>
          </cell>
          <cell r="C233">
            <v>-52518</v>
          </cell>
          <cell r="D233" t="str">
            <v>C</v>
          </cell>
          <cell r="E233">
            <v>7257987.5999999996</v>
          </cell>
          <cell r="F233" t="str">
            <v>C</v>
          </cell>
          <cell r="G233">
            <v>1360</v>
          </cell>
          <cell r="H233" t="str">
            <v>C</v>
          </cell>
          <cell r="I233">
            <v>192848</v>
          </cell>
          <cell r="J233" t="str">
            <v>C</v>
          </cell>
          <cell r="K233">
            <v>192848</v>
          </cell>
        </row>
        <row r="234">
          <cell r="A234" t="str">
            <v>300TVS01</v>
          </cell>
          <cell r="B234" t="str">
            <v>TVS&amp;V</v>
          </cell>
          <cell r="C234">
            <v>0</v>
          </cell>
          <cell r="E234">
            <v>0</v>
          </cell>
          <cell r="G234">
            <v>15.08</v>
          </cell>
          <cell r="H234" t="str">
            <v>C</v>
          </cell>
          <cell r="I234">
            <v>2137.7399999999998</v>
          </cell>
          <cell r="J234" t="str">
            <v>C</v>
          </cell>
          <cell r="K234">
            <v>2137.7399999999998</v>
          </cell>
        </row>
        <row r="235">
          <cell r="A235" t="str">
            <v>300UIM01</v>
          </cell>
          <cell r="B235" t="str">
            <v>Uimaganbetov</v>
          </cell>
          <cell r="C235">
            <v>0</v>
          </cell>
          <cell r="E235">
            <v>0</v>
          </cell>
          <cell r="G235">
            <v>895.63</v>
          </cell>
          <cell r="H235" t="str">
            <v>C</v>
          </cell>
          <cell r="I235">
            <v>127000</v>
          </cell>
          <cell r="J235" t="str">
            <v>C</v>
          </cell>
          <cell r="K235">
            <v>127000</v>
          </cell>
        </row>
        <row r="236">
          <cell r="A236" t="str">
            <v>300URA01</v>
          </cell>
          <cell r="B236" t="str">
            <v>URAL AUTO TRADING</v>
          </cell>
          <cell r="C236">
            <v>-4565</v>
          </cell>
          <cell r="D236" t="str">
            <v>C</v>
          </cell>
          <cell r="E236">
            <v>630883</v>
          </cell>
          <cell r="F236" t="str">
            <v>C</v>
          </cell>
          <cell r="G236">
            <v>0</v>
          </cell>
          <cell r="I236">
            <v>0</v>
          </cell>
          <cell r="J236" t="str">
            <v>"</v>
          </cell>
          <cell r="K236">
            <v>0</v>
          </cell>
        </row>
        <row r="237">
          <cell r="A237" t="str">
            <v>300VIT01</v>
          </cell>
          <cell r="B237" t="str">
            <v>VITO</v>
          </cell>
          <cell r="C237">
            <v>-18557.84</v>
          </cell>
          <cell r="D237" t="str">
            <v>C</v>
          </cell>
          <cell r="E237">
            <v>2564692.86</v>
          </cell>
          <cell r="F237" t="str">
            <v>C</v>
          </cell>
          <cell r="G237">
            <v>21168.880000000001</v>
          </cell>
          <cell r="H237" t="str">
            <v>C</v>
          </cell>
          <cell r="I237">
            <v>3001747.46</v>
          </cell>
          <cell r="J237" t="str">
            <v>C</v>
          </cell>
          <cell r="K237">
            <v>3001747.46</v>
          </cell>
        </row>
        <row r="238">
          <cell r="A238" t="str">
            <v>300WEA02</v>
          </cell>
          <cell r="B238" t="str">
            <v>Weatherford</v>
          </cell>
          <cell r="C238">
            <v>-1463</v>
          </cell>
          <cell r="D238" t="str">
            <v>C</v>
          </cell>
          <cell r="E238">
            <v>202186.6</v>
          </cell>
          <cell r="F238" t="str">
            <v>C</v>
          </cell>
          <cell r="G238">
            <v>0</v>
          </cell>
          <cell r="I238">
            <v>0</v>
          </cell>
          <cell r="J238" t="str">
            <v>"</v>
          </cell>
          <cell r="K238">
            <v>0</v>
          </cell>
        </row>
        <row r="239">
          <cell r="A239" t="str">
            <v>300WES01</v>
          </cell>
          <cell r="B239" t="str">
            <v>West</v>
          </cell>
          <cell r="C239">
            <v>-4043.23</v>
          </cell>
          <cell r="D239" t="str">
            <v>C</v>
          </cell>
          <cell r="E239">
            <v>558775</v>
          </cell>
          <cell r="F239" t="str">
            <v>C</v>
          </cell>
          <cell r="G239">
            <v>0.14000000000000001</v>
          </cell>
          <cell r="H239" t="str">
            <v>C</v>
          </cell>
          <cell r="I239">
            <v>20</v>
          </cell>
          <cell r="J239" t="str">
            <v>C</v>
          </cell>
          <cell r="K239">
            <v>20</v>
          </cell>
        </row>
        <row r="240">
          <cell r="A240" t="str">
            <v>300ZHA01</v>
          </cell>
          <cell r="B240" t="str">
            <v>Zhaksylyk</v>
          </cell>
          <cell r="C240">
            <v>-5642.99</v>
          </cell>
          <cell r="D240" t="str">
            <v>C</v>
          </cell>
          <cell r="E240">
            <v>779862</v>
          </cell>
          <cell r="F240" t="str">
            <v>C</v>
          </cell>
          <cell r="G240">
            <v>7780.66</v>
          </cell>
          <cell r="H240" t="str">
            <v>D</v>
          </cell>
          <cell r="I240">
            <v>1103298</v>
          </cell>
          <cell r="J240" t="str">
            <v>D</v>
          </cell>
          <cell r="K240">
            <v>-1103298</v>
          </cell>
        </row>
        <row r="241">
          <cell r="A241">
            <v>3051001</v>
          </cell>
          <cell r="B241" t="str">
            <v>Accrued Interest Payable</v>
          </cell>
          <cell r="C241">
            <v>-3439.27</v>
          </cell>
          <cell r="D241" t="str">
            <v>C</v>
          </cell>
          <cell r="E241">
            <v>475307.66</v>
          </cell>
          <cell r="F241" t="str">
            <v>C</v>
          </cell>
          <cell r="G241">
            <v>31.53</v>
          </cell>
          <cell r="H241" t="str">
            <v>D</v>
          </cell>
          <cell r="I241">
            <v>4470.51</v>
          </cell>
          <cell r="J241" t="str">
            <v>D</v>
          </cell>
          <cell r="K241">
            <v>-4470.51</v>
          </cell>
        </row>
        <row r="242">
          <cell r="A242">
            <v>3153001</v>
          </cell>
          <cell r="B242" t="str">
            <v>Current Income Tax Payable</v>
          </cell>
          <cell r="C242">
            <v>-24363.24</v>
          </cell>
          <cell r="D242" t="str">
            <v>C</v>
          </cell>
          <cell r="E242">
            <v>3367000</v>
          </cell>
          <cell r="F242" t="str">
            <v>C</v>
          </cell>
          <cell r="G242">
            <v>15330.01</v>
          </cell>
          <cell r="H242" t="str">
            <v>C</v>
          </cell>
          <cell r="I242">
            <v>2173796</v>
          </cell>
          <cell r="J242" t="str">
            <v>C</v>
          </cell>
          <cell r="K242">
            <v>2173796</v>
          </cell>
        </row>
        <row r="243">
          <cell r="A243">
            <v>3154001</v>
          </cell>
          <cell r="B243" t="str">
            <v>Other Taxes Payable</v>
          </cell>
          <cell r="C243">
            <v>-4399.42</v>
          </cell>
          <cell r="D243" t="str">
            <v>C</v>
          </cell>
          <cell r="E243">
            <v>608000</v>
          </cell>
          <cell r="F243" t="str">
            <v>C</v>
          </cell>
          <cell r="G243">
            <v>0.86</v>
          </cell>
          <cell r="H243" t="str">
            <v>D</v>
          </cell>
          <cell r="I243">
            <v>122</v>
          </cell>
          <cell r="J243" t="str">
            <v>D</v>
          </cell>
          <cell r="K243">
            <v>-122</v>
          </cell>
        </row>
        <row r="244">
          <cell r="A244">
            <v>3154015</v>
          </cell>
          <cell r="B244" t="str">
            <v>Pension Fund</v>
          </cell>
          <cell r="C244">
            <v>-43892.91</v>
          </cell>
          <cell r="D244" t="str">
            <v>C</v>
          </cell>
          <cell r="E244">
            <v>6066000</v>
          </cell>
          <cell r="F244" t="str">
            <v>C</v>
          </cell>
          <cell r="G244">
            <v>37152.160000000003</v>
          </cell>
          <cell r="H244" t="str">
            <v>C</v>
          </cell>
          <cell r="I244">
            <v>5268176</v>
          </cell>
          <cell r="J244" t="str">
            <v>C</v>
          </cell>
          <cell r="K244">
            <v>5268176</v>
          </cell>
        </row>
        <row r="245">
          <cell r="A245">
            <v>3154030</v>
          </cell>
          <cell r="B245" t="str">
            <v>Property Tax</v>
          </cell>
          <cell r="C245">
            <v>-56606.57</v>
          </cell>
          <cell r="D245" t="str">
            <v>C</v>
          </cell>
          <cell r="E245">
            <v>7823028</v>
          </cell>
          <cell r="F245" t="str">
            <v>C</v>
          </cell>
          <cell r="G245">
            <v>50294.11</v>
          </cell>
          <cell r="H245" t="str">
            <v>C</v>
          </cell>
          <cell r="I245">
            <v>7131705</v>
          </cell>
          <cell r="J245" t="str">
            <v>C</v>
          </cell>
          <cell r="K245">
            <v>7131705</v>
          </cell>
        </row>
        <row r="246">
          <cell r="A246">
            <v>3154040</v>
          </cell>
          <cell r="B246" t="str">
            <v>Current Social Tax P/A</v>
          </cell>
          <cell r="C246">
            <v>-14703.33</v>
          </cell>
          <cell r="D246" t="str">
            <v>C</v>
          </cell>
          <cell r="E246">
            <v>2032000</v>
          </cell>
          <cell r="F246" t="str">
            <v>C</v>
          </cell>
          <cell r="G246">
            <v>19436.5</v>
          </cell>
          <cell r="H246" t="str">
            <v>C</v>
          </cell>
          <cell r="I246">
            <v>2756096</v>
          </cell>
          <cell r="J246" t="str">
            <v>C</v>
          </cell>
          <cell r="K246">
            <v>2756096</v>
          </cell>
        </row>
        <row r="247">
          <cell r="A247">
            <v>3201001</v>
          </cell>
          <cell r="B247" t="str">
            <v>Withholding Tax Payable</v>
          </cell>
          <cell r="C247">
            <v>-76136.12</v>
          </cell>
          <cell r="D247" t="str">
            <v>C</v>
          </cell>
          <cell r="E247">
            <v>10522012.34</v>
          </cell>
          <cell r="F247" t="str">
            <v>C</v>
          </cell>
          <cell r="G247">
            <v>7275.48</v>
          </cell>
          <cell r="H247" t="str">
            <v>C</v>
          </cell>
          <cell r="I247">
            <v>1031663</v>
          </cell>
          <cell r="J247" t="str">
            <v>C</v>
          </cell>
          <cell r="K247">
            <v>1031663</v>
          </cell>
        </row>
        <row r="248">
          <cell r="A248">
            <v>3201002</v>
          </cell>
          <cell r="B248" t="str">
            <v>Accrued Current Payroll</v>
          </cell>
          <cell r="C248">
            <v>-33151.040000000001</v>
          </cell>
          <cell r="D248" t="str">
            <v>C</v>
          </cell>
          <cell r="E248">
            <v>4581474</v>
          </cell>
          <cell r="F248" t="str">
            <v>C</v>
          </cell>
          <cell r="G248">
            <v>63958.28</v>
          </cell>
          <cell r="H248" t="str">
            <v>C</v>
          </cell>
          <cell r="I248">
            <v>9069284.3599999994</v>
          </cell>
          <cell r="J248" t="str">
            <v>C</v>
          </cell>
          <cell r="K248">
            <v>9069284.3599999994</v>
          </cell>
        </row>
        <row r="249">
          <cell r="A249">
            <v>3301010</v>
          </cell>
          <cell r="B249" t="str">
            <v>Chase Bank of Texas</v>
          </cell>
          <cell r="C249">
            <v>-577777.75</v>
          </cell>
          <cell r="D249" t="str">
            <v>C</v>
          </cell>
          <cell r="E249">
            <v>79848885.049999997</v>
          </cell>
          <cell r="F249" t="str">
            <v>C</v>
          </cell>
          <cell r="G249">
            <v>0</v>
          </cell>
          <cell r="I249">
            <v>0</v>
          </cell>
          <cell r="J249" t="str">
            <v>"</v>
          </cell>
          <cell r="K249">
            <v>0</v>
          </cell>
        </row>
        <row r="250">
          <cell r="A250">
            <v>3302010</v>
          </cell>
          <cell r="B250" t="str">
            <v>CAP-G Cash Advances</v>
          </cell>
          <cell r="C250">
            <v>-20671850.170000002</v>
          </cell>
          <cell r="D250" t="str">
            <v>C</v>
          </cell>
          <cell r="E250">
            <v>2856849693.4899998</v>
          </cell>
          <cell r="F250" t="str">
            <v>C</v>
          </cell>
          <cell r="G250">
            <v>28131850.170000002</v>
          </cell>
          <cell r="H250" t="str">
            <v>C</v>
          </cell>
          <cell r="I250">
            <v>3989096354.1100001</v>
          </cell>
          <cell r="J250" t="str">
            <v>C</v>
          </cell>
          <cell r="K250">
            <v>3989096354.1100001</v>
          </cell>
        </row>
        <row r="251">
          <cell r="A251">
            <v>3302020</v>
          </cell>
          <cell r="B251" t="str">
            <v>CAP-G Management Fees</v>
          </cell>
          <cell r="C251">
            <v>-6888750</v>
          </cell>
          <cell r="D251" t="str">
            <v>C</v>
          </cell>
          <cell r="E251">
            <v>952025250</v>
          </cell>
          <cell r="F251" t="str">
            <v>C</v>
          </cell>
          <cell r="G251">
            <v>6888750</v>
          </cell>
          <cell r="H251" t="str">
            <v>C</v>
          </cell>
          <cell r="I251">
            <v>976824750</v>
          </cell>
          <cell r="J251" t="str">
            <v>C</v>
          </cell>
          <cell r="K251">
            <v>976824750</v>
          </cell>
        </row>
        <row r="252">
          <cell r="A252">
            <v>3302030</v>
          </cell>
          <cell r="B252" t="str">
            <v>CAP-G Other</v>
          </cell>
          <cell r="C252">
            <v>-2603107.1800000002</v>
          </cell>
          <cell r="D252" t="str">
            <v>C</v>
          </cell>
          <cell r="E252">
            <v>359749412.27999997</v>
          </cell>
          <cell r="F252" t="str">
            <v>C</v>
          </cell>
          <cell r="G252">
            <v>3185952.86</v>
          </cell>
          <cell r="H252" t="str">
            <v>C</v>
          </cell>
          <cell r="I252">
            <v>451768115.55000001</v>
          </cell>
          <cell r="J252" t="str">
            <v>C</v>
          </cell>
          <cell r="K252">
            <v>451768115.55000001</v>
          </cell>
        </row>
        <row r="253">
          <cell r="A253">
            <v>3352001</v>
          </cell>
          <cell r="B253" t="str">
            <v>Interest Payable to Related Pa</v>
          </cell>
          <cell r="C253">
            <v>-3281382</v>
          </cell>
          <cell r="D253" t="str">
            <v>C</v>
          </cell>
          <cell r="E253">
            <v>453486992.39999998</v>
          </cell>
          <cell r="F253" t="str">
            <v>C</v>
          </cell>
          <cell r="G253">
            <v>3908781</v>
          </cell>
          <cell r="H253" t="str">
            <v>C</v>
          </cell>
          <cell r="I253">
            <v>554265145.79999995</v>
          </cell>
          <cell r="J253" t="str">
            <v>C</v>
          </cell>
          <cell r="K253">
            <v>554265145.79999995</v>
          </cell>
        </row>
        <row r="254">
          <cell r="A254">
            <v>4001010</v>
          </cell>
          <cell r="B254" t="str">
            <v>Central Asia Petroleum</v>
          </cell>
          <cell r="C254">
            <v>-100000</v>
          </cell>
          <cell r="D254" t="str">
            <v>C</v>
          </cell>
          <cell r="E254">
            <v>7555000</v>
          </cell>
          <cell r="F254" t="str">
            <v>C</v>
          </cell>
          <cell r="G254">
            <v>100000</v>
          </cell>
          <cell r="H254" t="str">
            <v>C</v>
          </cell>
          <cell r="I254">
            <v>7555000</v>
          </cell>
          <cell r="J254" t="str">
            <v>C</v>
          </cell>
          <cell r="K254">
            <v>7555000</v>
          </cell>
        </row>
        <row r="255">
          <cell r="A255">
            <v>4001020</v>
          </cell>
          <cell r="B255" t="str">
            <v>Kazakhoil</v>
          </cell>
          <cell r="C255">
            <v>-80000</v>
          </cell>
          <cell r="D255" t="str">
            <v>C</v>
          </cell>
          <cell r="E255">
            <v>6044000</v>
          </cell>
          <cell r="F255" t="str">
            <v>C</v>
          </cell>
          <cell r="G255">
            <v>80000</v>
          </cell>
          <cell r="H255" t="str">
            <v>C</v>
          </cell>
          <cell r="I255">
            <v>6044000</v>
          </cell>
          <cell r="J255" t="str">
            <v>C</v>
          </cell>
          <cell r="K255">
            <v>6044000</v>
          </cell>
        </row>
        <row r="256">
          <cell r="A256">
            <v>4001030</v>
          </cell>
          <cell r="B256" t="str">
            <v>Mangistau Terra International</v>
          </cell>
          <cell r="C256">
            <v>-20000</v>
          </cell>
          <cell r="D256" t="str">
            <v>C</v>
          </cell>
          <cell r="E256">
            <v>1511000</v>
          </cell>
          <cell r="F256" t="str">
            <v>C</v>
          </cell>
          <cell r="G256">
            <v>20000</v>
          </cell>
          <cell r="H256" t="str">
            <v>C</v>
          </cell>
          <cell r="I256">
            <v>1511000</v>
          </cell>
          <cell r="J256" t="str">
            <v>C</v>
          </cell>
          <cell r="K256">
            <v>1511000</v>
          </cell>
        </row>
        <row r="257">
          <cell r="A257">
            <v>4101001</v>
          </cell>
          <cell r="B257" t="str">
            <v>Retained Earnings</v>
          </cell>
          <cell r="C257">
            <v>12007422.99</v>
          </cell>
          <cell r="D257" t="str">
            <v>D</v>
          </cell>
          <cell r="E257">
            <v>2909168026.1300001</v>
          </cell>
          <cell r="F257" t="str">
            <v>D</v>
          </cell>
          <cell r="G257">
            <v>12007422.99</v>
          </cell>
          <cell r="H257" t="str">
            <v>D</v>
          </cell>
          <cell r="I257">
            <v>2909168026.1300001</v>
          </cell>
          <cell r="J257" t="str">
            <v>D</v>
          </cell>
          <cell r="K257">
            <v>-2909168026.1300001</v>
          </cell>
        </row>
        <row r="258">
          <cell r="A258">
            <v>5991001</v>
          </cell>
          <cell r="B258" t="str">
            <v>Currency Exchange Gain</v>
          </cell>
          <cell r="C258">
            <v>-0.01</v>
          </cell>
          <cell r="D258" t="str">
            <v>C</v>
          </cell>
          <cell r="E258">
            <v>0</v>
          </cell>
          <cell r="G258">
            <v>17401.310000000001</v>
          </cell>
          <cell r="H258" t="str">
            <v>C</v>
          </cell>
          <cell r="I258">
            <v>3210683.73</v>
          </cell>
          <cell r="J258" t="str">
            <v>C</v>
          </cell>
          <cell r="K258">
            <v>3210683.73</v>
          </cell>
        </row>
        <row r="259">
          <cell r="A259">
            <v>6995001</v>
          </cell>
          <cell r="B259" t="str">
            <v>Depreciation - Corp. Assets</v>
          </cell>
          <cell r="C259">
            <v>0</v>
          </cell>
          <cell r="E259">
            <v>0</v>
          </cell>
          <cell r="G259">
            <v>197816.07</v>
          </cell>
          <cell r="H259" t="str">
            <v>D</v>
          </cell>
          <cell r="I259">
            <v>15301073.23</v>
          </cell>
          <cell r="J259" t="str">
            <v>D</v>
          </cell>
          <cell r="K259">
            <v>-15301073.23</v>
          </cell>
        </row>
        <row r="260">
          <cell r="A260">
            <v>7002001</v>
          </cell>
          <cell r="B260" t="str">
            <v>Geophysical Expenses</v>
          </cell>
          <cell r="C260">
            <v>-0.01</v>
          </cell>
          <cell r="D260" t="str">
            <v>C</v>
          </cell>
          <cell r="E260">
            <v>0</v>
          </cell>
          <cell r="G260">
            <v>0</v>
          </cell>
          <cell r="I260">
            <v>0</v>
          </cell>
          <cell r="K260">
            <v>0</v>
          </cell>
        </row>
        <row r="261">
          <cell r="A261">
            <v>8000201</v>
          </cell>
          <cell r="B261" t="str">
            <v>Office Supplies</v>
          </cell>
          <cell r="C261">
            <v>0</v>
          </cell>
          <cell r="E261">
            <v>0</v>
          </cell>
          <cell r="G261">
            <v>5264.89</v>
          </cell>
          <cell r="H261" t="str">
            <v>D</v>
          </cell>
          <cell r="I261">
            <v>739858.21</v>
          </cell>
          <cell r="J261" t="str">
            <v>D</v>
          </cell>
          <cell r="K261">
            <v>-739858.21</v>
          </cell>
        </row>
        <row r="262">
          <cell r="A262">
            <v>8000301</v>
          </cell>
          <cell r="B262" t="str">
            <v>Utilities</v>
          </cell>
          <cell r="C262">
            <v>0.01</v>
          </cell>
          <cell r="D262" t="str">
            <v>D</v>
          </cell>
          <cell r="E262">
            <v>0</v>
          </cell>
          <cell r="G262">
            <v>3972.9</v>
          </cell>
          <cell r="H262" t="str">
            <v>D</v>
          </cell>
          <cell r="I262">
            <v>558661.9</v>
          </cell>
          <cell r="J262" t="str">
            <v>D</v>
          </cell>
          <cell r="K262">
            <v>-558661.9</v>
          </cell>
        </row>
        <row r="263">
          <cell r="A263">
            <v>8000501</v>
          </cell>
          <cell r="B263" t="str">
            <v>Travel and Lodging</v>
          </cell>
          <cell r="C263">
            <v>0</v>
          </cell>
          <cell r="E263">
            <v>0</v>
          </cell>
          <cell r="G263">
            <v>91023.67</v>
          </cell>
          <cell r="H263" t="str">
            <v>D</v>
          </cell>
          <cell r="I263">
            <v>12814567.43</v>
          </cell>
          <cell r="J263" t="str">
            <v>D</v>
          </cell>
          <cell r="K263">
            <v>-12814567.43</v>
          </cell>
        </row>
        <row r="264">
          <cell r="A264">
            <v>8000601</v>
          </cell>
          <cell r="B264" t="str">
            <v>Meals &amp; Entertainment</v>
          </cell>
          <cell r="C264">
            <v>0</v>
          </cell>
          <cell r="E264">
            <v>0</v>
          </cell>
          <cell r="G264">
            <v>5548.78</v>
          </cell>
          <cell r="H264" t="str">
            <v>D</v>
          </cell>
          <cell r="I264">
            <v>774262</v>
          </cell>
          <cell r="J264" t="str">
            <v>D</v>
          </cell>
          <cell r="K264">
            <v>-774262</v>
          </cell>
        </row>
        <row r="265">
          <cell r="A265">
            <v>8000701</v>
          </cell>
          <cell r="B265" t="str">
            <v>Bank Fees</v>
          </cell>
          <cell r="C265">
            <v>0</v>
          </cell>
          <cell r="E265">
            <v>0</v>
          </cell>
          <cell r="G265">
            <v>10280.44</v>
          </cell>
          <cell r="H265" t="str">
            <v>D</v>
          </cell>
          <cell r="I265">
            <v>1442504.97</v>
          </cell>
          <cell r="J265" t="str">
            <v>D</v>
          </cell>
          <cell r="K265">
            <v>-1442504.97</v>
          </cell>
        </row>
        <row r="266">
          <cell r="A266">
            <v>8000801</v>
          </cell>
          <cell r="B266" t="str">
            <v>Postage &amp; Courier</v>
          </cell>
          <cell r="C266">
            <v>0</v>
          </cell>
          <cell r="E266">
            <v>0</v>
          </cell>
          <cell r="G266">
            <v>210.04</v>
          </cell>
          <cell r="H266" t="str">
            <v>D</v>
          </cell>
          <cell r="I266">
            <v>29403.67</v>
          </cell>
          <cell r="J266" t="str">
            <v>D</v>
          </cell>
          <cell r="K266">
            <v>-29403.67</v>
          </cell>
        </row>
        <row r="267">
          <cell r="A267">
            <v>8001001</v>
          </cell>
          <cell r="B267" t="str">
            <v>Contributions</v>
          </cell>
          <cell r="C267">
            <v>0</v>
          </cell>
          <cell r="E267">
            <v>0</v>
          </cell>
          <cell r="G267">
            <v>2282.04</v>
          </cell>
          <cell r="H267" t="str">
            <v>D</v>
          </cell>
          <cell r="I267">
            <v>315500</v>
          </cell>
          <cell r="J267" t="str">
            <v>D</v>
          </cell>
          <cell r="K267">
            <v>-315500</v>
          </cell>
        </row>
        <row r="268">
          <cell r="A268">
            <v>8001010</v>
          </cell>
          <cell r="B268" t="str">
            <v>Training</v>
          </cell>
          <cell r="C268">
            <v>0</v>
          </cell>
          <cell r="E268">
            <v>0</v>
          </cell>
          <cell r="G268">
            <v>57381.77</v>
          </cell>
          <cell r="H268" t="str">
            <v>D</v>
          </cell>
          <cell r="I268">
            <v>8006480.8399999999</v>
          </cell>
          <cell r="J268" t="str">
            <v>D</v>
          </cell>
          <cell r="K268">
            <v>-8006480.8399999999</v>
          </cell>
        </row>
        <row r="269">
          <cell r="A269">
            <v>8001401</v>
          </cell>
          <cell r="B269" t="str">
            <v>Transportation</v>
          </cell>
          <cell r="C269">
            <v>0</v>
          </cell>
          <cell r="E269">
            <v>0</v>
          </cell>
          <cell r="G269">
            <v>2888.68</v>
          </cell>
          <cell r="H269" t="str">
            <v>D</v>
          </cell>
          <cell r="I269">
            <v>404360.51</v>
          </cell>
          <cell r="J269" t="str">
            <v>D</v>
          </cell>
          <cell r="K269">
            <v>-404360.51</v>
          </cell>
        </row>
        <row r="270">
          <cell r="A270">
            <v>8001501</v>
          </cell>
          <cell r="B270" t="str">
            <v>Parking</v>
          </cell>
          <cell r="C270">
            <v>0</v>
          </cell>
          <cell r="E270">
            <v>0</v>
          </cell>
          <cell r="G270">
            <v>407.45</v>
          </cell>
          <cell r="H270" t="str">
            <v>D</v>
          </cell>
          <cell r="I270">
            <v>56900</v>
          </cell>
          <cell r="J270" t="str">
            <v>D</v>
          </cell>
          <cell r="K270">
            <v>-56900</v>
          </cell>
        </row>
        <row r="271">
          <cell r="A271">
            <v>8001601</v>
          </cell>
          <cell r="B271" t="str">
            <v>Telecommunication Exp</v>
          </cell>
          <cell r="C271">
            <v>0</v>
          </cell>
          <cell r="E271">
            <v>0</v>
          </cell>
          <cell r="G271">
            <v>8833.92</v>
          </cell>
          <cell r="H271" t="str">
            <v>D</v>
          </cell>
          <cell r="I271">
            <v>1250000</v>
          </cell>
          <cell r="J271" t="str">
            <v>D</v>
          </cell>
          <cell r="K271">
            <v>-1250000</v>
          </cell>
        </row>
        <row r="272">
          <cell r="A272">
            <v>8001602</v>
          </cell>
          <cell r="B272" t="str">
            <v>Mobiles</v>
          </cell>
          <cell r="C272">
            <v>0</v>
          </cell>
          <cell r="E272">
            <v>0</v>
          </cell>
          <cell r="G272">
            <v>11543.92</v>
          </cell>
          <cell r="H272" t="str">
            <v>D</v>
          </cell>
          <cell r="I272">
            <v>1623575.52</v>
          </cell>
          <cell r="J272" t="str">
            <v>D</v>
          </cell>
          <cell r="K272">
            <v>-1623575.52</v>
          </cell>
        </row>
        <row r="273">
          <cell r="A273">
            <v>8001603</v>
          </cell>
          <cell r="B273" t="str">
            <v>Telephone Lines</v>
          </cell>
          <cell r="C273">
            <v>0</v>
          </cell>
          <cell r="E273">
            <v>0</v>
          </cell>
          <cell r="G273">
            <v>14063.95</v>
          </cell>
          <cell r="H273" t="str">
            <v>D</v>
          </cell>
          <cell r="I273">
            <v>1967053.88</v>
          </cell>
          <cell r="J273" t="str">
            <v>D</v>
          </cell>
          <cell r="K273">
            <v>-1967053.88</v>
          </cell>
        </row>
        <row r="274">
          <cell r="A274">
            <v>8001604</v>
          </cell>
          <cell r="B274" t="str">
            <v>Appartments</v>
          </cell>
          <cell r="C274">
            <v>0</v>
          </cell>
          <cell r="E274">
            <v>0</v>
          </cell>
          <cell r="G274">
            <v>1780.36</v>
          </cell>
          <cell r="H274" t="str">
            <v>D</v>
          </cell>
          <cell r="I274">
            <v>249714.67</v>
          </cell>
          <cell r="J274" t="str">
            <v>D</v>
          </cell>
          <cell r="K274">
            <v>-249714.67</v>
          </cell>
        </row>
        <row r="275">
          <cell r="A275">
            <v>8001605</v>
          </cell>
          <cell r="B275" t="str">
            <v>Internet &amp; E-Mail Services</v>
          </cell>
          <cell r="C275">
            <v>0</v>
          </cell>
          <cell r="E275">
            <v>0</v>
          </cell>
          <cell r="G275">
            <v>1162.07</v>
          </cell>
          <cell r="H275" t="str">
            <v>D</v>
          </cell>
          <cell r="I275">
            <v>163154.16</v>
          </cell>
          <cell r="J275" t="str">
            <v>D</v>
          </cell>
          <cell r="K275">
            <v>-163154.16</v>
          </cell>
        </row>
        <row r="276">
          <cell r="A276">
            <v>8006001</v>
          </cell>
          <cell r="B276" t="str">
            <v>Company labor</v>
          </cell>
          <cell r="C276">
            <v>0</v>
          </cell>
          <cell r="E276">
            <v>0</v>
          </cell>
          <cell r="G276">
            <v>116960.41</v>
          </cell>
          <cell r="H276" t="str">
            <v>D</v>
          </cell>
          <cell r="I276">
            <v>16506597.75</v>
          </cell>
          <cell r="J276" t="str">
            <v>D</v>
          </cell>
          <cell r="K276">
            <v>-16506597.75</v>
          </cell>
        </row>
        <row r="277">
          <cell r="A277">
            <v>8006201</v>
          </cell>
          <cell r="B277" t="str">
            <v>Contract Labor</v>
          </cell>
          <cell r="C277">
            <v>0</v>
          </cell>
          <cell r="E277">
            <v>0</v>
          </cell>
          <cell r="G277">
            <v>131988</v>
          </cell>
          <cell r="H277" t="str">
            <v>D</v>
          </cell>
          <cell r="I277">
            <v>18539914.399999999</v>
          </cell>
          <cell r="J277" t="str">
            <v>D</v>
          </cell>
          <cell r="K277">
            <v>-18539914.399999999</v>
          </cell>
        </row>
        <row r="278">
          <cell r="A278">
            <v>8006701</v>
          </cell>
          <cell r="B278" t="str">
            <v>Professional Services</v>
          </cell>
          <cell r="C278">
            <v>0</v>
          </cell>
          <cell r="E278">
            <v>0</v>
          </cell>
          <cell r="G278">
            <v>9089.59</v>
          </cell>
          <cell r="H278" t="str">
            <v>D</v>
          </cell>
          <cell r="I278">
            <v>1277700</v>
          </cell>
          <cell r="J278" t="str">
            <v>D</v>
          </cell>
          <cell r="K278">
            <v>-1277700</v>
          </cell>
        </row>
        <row r="279">
          <cell r="A279">
            <v>8007001</v>
          </cell>
          <cell r="B279" t="str">
            <v>Legal Expenses</v>
          </cell>
          <cell r="C279">
            <v>0</v>
          </cell>
          <cell r="E279">
            <v>0</v>
          </cell>
          <cell r="G279">
            <v>28395.599999999999</v>
          </cell>
          <cell r="H279" t="str">
            <v>D</v>
          </cell>
          <cell r="I279">
            <v>4011937.1</v>
          </cell>
          <cell r="J279" t="str">
            <v>D</v>
          </cell>
          <cell r="K279">
            <v>-4011937.1</v>
          </cell>
        </row>
        <row r="280">
          <cell r="A280">
            <v>8007501</v>
          </cell>
          <cell r="B280" t="str">
            <v>Accounting &amp; Audit</v>
          </cell>
          <cell r="C280">
            <v>0</v>
          </cell>
          <cell r="E280">
            <v>0</v>
          </cell>
          <cell r="G280">
            <v>26017</v>
          </cell>
          <cell r="H280" t="str">
            <v>D</v>
          </cell>
          <cell r="I280">
            <v>3689210.6</v>
          </cell>
          <cell r="J280" t="str">
            <v>D</v>
          </cell>
          <cell r="K280">
            <v>-3689210.6</v>
          </cell>
        </row>
        <row r="281">
          <cell r="A281">
            <v>8008001</v>
          </cell>
          <cell r="B281" t="str">
            <v>Misc. G. &amp; A.</v>
          </cell>
          <cell r="C281">
            <v>0</v>
          </cell>
          <cell r="E281">
            <v>0</v>
          </cell>
          <cell r="G281">
            <v>9866.26</v>
          </cell>
          <cell r="H281" t="str">
            <v>D</v>
          </cell>
          <cell r="I281">
            <v>1382175.88</v>
          </cell>
          <cell r="J281" t="str">
            <v>D</v>
          </cell>
          <cell r="K281">
            <v>-1382175.88</v>
          </cell>
        </row>
        <row r="282">
          <cell r="A282">
            <v>8009001</v>
          </cell>
          <cell r="B282" t="str">
            <v>Licence Registration Fees</v>
          </cell>
          <cell r="C282">
            <v>0</v>
          </cell>
          <cell r="E282">
            <v>0</v>
          </cell>
          <cell r="G282">
            <v>16550.740000000002</v>
          </cell>
          <cell r="H282" t="str">
            <v>D</v>
          </cell>
          <cell r="I282">
            <v>2316256.15</v>
          </cell>
          <cell r="J282" t="str">
            <v>D</v>
          </cell>
          <cell r="K282">
            <v>-2316256.15</v>
          </cell>
        </row>
        <row r="283">
          <cell r="A283">
            <v>8009701</v>
          </cell>
          <cell r="B283" t="str">
            <v>Repairs &amp; Installations</v>
          </cell>
          <cell r="C283">
            <v>0</v>
          </cell>
          <cell r="E283">
            <v>0</v>
          </cell>
          <cell r="G283">
            <v>1747.08</v>
          </cell>
          <cell r="H283" t="str">
            <v>D</v>
          </cell>
          <cell r="I283">
            <v>243536.34</v>
          </cell>
          <cell r="J283" t="str">
            <v>D</v>
          </cell>
          <cell r="K283">
            <v>-243536.34</v>
          </cell>
        </row>
        <row r="284">
          <cell r="A284">
            <v>8551001</v>
          </cell>
          <cell r="B284" t="str">
            <v>Interest on Debts</v>
          </cell>
          <cell r="C284">
            <v>-0.79</v>
          </cell>
          <cell r="D284" t="str">
            <v>C</v>
          </cell>
          <cell r="E284">
            <v>0.18</v>
          </cell>
          <cell r="F284" t="str">
            <v>C</v>
          </cell>
          <cell r="G284">
            <v>629026.87</v>
          </cell>
          <cell r="H284" t="str">
            <v>D</v>
          </cell>
          <cell r="I284">
            <v>89192376.090000004</v>
          </cell>
          <cell r="J284" t="str">
            <v>D</v>
          </cell>
          <cell r="K284">
            <v>-89192376.090000004</v>
          </cell>
        </row>
        <row r="285">
          <cell r="A285">
            <v>8751001</v>
          </cell>
          <cell r="B285" t="str">
            <v>Customs Duties</v>
          </cell>
          <cell r="C285">
            <v>0</v>
          </cell>
          <cell r="E285">
            <v>0</v>
          </cell>
          <cell r="G285">
            <v>14.32</v>
          </cell>
          <cell r="H285" t="str">
            <v>D</v>
          </cell>
          <cell r="I285">
            <v>2000</v>
          </cell>
          <cell r="J285" t="str">
            <v>D</v>
          </cell>
          <cell r="K285">
            <v>-2000</v>
          </cell>
        </row>
        <row r="286">
          <cell r="A286">
            <v>8753050</v>
          </cell>
          <cell r="B286" t="str">
            <v>Vehicle Tax</v>
          </cell>
          <cell r="C286">
            <v>0</v>
          </cell>
          <cell r="E286">
            <v>0</v>
          </cell>
          <cell r="G286">
            <v>4946.7700000000004</v>
          </cell>
          <cell r="H286" t="str">
            <v>D</v>
          </cell>
          <cell r="I286">
            <v>699721</v>
          </cell>
          <cell r="J286" t="str">
            <v>D</v>
          </cell>
          <cell r="K286">
            <v>-699721</v>
          </cell>
        </row>
        <row r="287">
          <cell r="A287">
            <v>8754001</v>
          </cell>
          <cell r="B287" t="str">
            <v>Other Taxes</v>
          </cell>
          <cell r="C287">
            <v>0</v>
          </cell>
          <cell r="E287">
            <v>0.02</v>
          </cell>
          <cell r="F287" t="str">
            <v>C</v>
          </cell>
          <cell r="G287">
            <v>90.49</v>
          </cell>
          <cell r="H287" t="str">
            <v>D</v>
          </cell>
          <cell r="I287">
            <v>12995.98</v>
          </cell>
          <cell r="J287" t="str">
            <v>D</v>
          </cell>
          <cell r="K287">
            <v>-12995.98</v>
          </cell>
        </row>
        <row r="288">
          <cell r="A288">
            <v>8991002</v>
          </cell>
          <cell r="B288" t="str">
            <v>Currency Exchange Loss</v>
          </cell>
          <cell r="C288">
            <v>-0.02</v>
          </cell>
          <cell r="D288" t="str">
            <v>C</v>
          </cell>
          <cell r="E288">
            <v>0</v>
          </cell>
          <cell r="G288">
            <v>30201.67</v>
          </cell>
          <cell r="H288" t="str">
            <v>D</v>
          </cell>
          <cell r="I288">
            <v>143335838.00999999</v>
          </cell>
          <cell r="J288" t="str">
            <v>D</v>
          </cell>
          <cell r="K288">
            <v>-143335838.00999999</v>
          </cell>
        </row>
        <row r="289">
          <cell r="A289">
            <v>9100501</v>
          </cell>
          <cell r="B289" t="str">
            <v>Chemicals</v>
          </cell>
          <cell r="C289">
            <v>0</v>
          </cell>
          <cell r="E289">
            <v>0</v>
          </cell>
          <cell r="G289">
            <v>0.02</v>
          </cell>
          <cell r="H289" t="str">
            <v>C</v>
          </cell>
          <cell r="I289">
            <v>0</v>
          </cell>
          <cell r="K289">
            <v>0</v>
          </cell>
        </row>
        <row r="290">
          <cell r="A290">
            <v>9102001</v>
          </cell>
          <cell r="B290" t="str">
            <v>Materials &amp; Supplies</v>
          </cell>
          <cell r="C290">
            <v>0</v>
          </cell>
          <cell r="E290">
            <v>0</v>
          </cell>
          <cell r="G290">
            <v>0.44</v>
          </cell>
          <cell r="H290" t="str">
            <v>C</v>
          </cell>
          <cell r="I290">
            <v>0.04</v>
          </cell>
          <cell r="J290" t="str">
            <v>D</v>
          </cell>
          <cell r="K290">
            <v>-0.04</v>
          </cell>
        </row>
        <row r="291">
          <cell r="A291">
            <v>9204001</v>
          </cell>
          <cell r="B291" t="str">
            <v>Repairs &amp; Maintenance</v>
          </cell>
          <cell r="C291">
            <v>0</v>
          </cell>
          <cell r="E291">
            <v>0</v>
          </cell>
          <cell r="G291">
            <v>0.23</v>
          </cell>
          <cell r="H291" t="str">
            <v>D</v>
          </cell>
          <cell r="I291">
            <v>0.33</v>
          </cell>
          <cell r="J291" t="str">
            <v>C</v>
          </cell>
          <cell r="K291">
            <v>0.33</v>
          </cell>
        </row>
        <row r="292">
          <cell r="A292">
            <v>9208201</v>
          </cell>
          <cell r="B292" t="str">
            <v>Field Supplies</v>
          </cell>
          <cell r="C292">
            <v>-0.02</v>
          </cell>
          <cell r="D292" t="str">
            <v>C</v>
          </cell>
          <cell r="E292">
            <v>0</v>
          </cell>
          <cell r="G292">
            <v>0</v>
          </cell>
          <cell r="I292">
            <v>0</v>
          </cell>
          <cell r="K292">
            <v>0</v>
          </cell>
        </row>
        <row r="293">
          <cell r="A293">
            <v>9502004</v>
          </cell>
          <cell r="B293" t="str">
            <v>Savings Fund</v>
          </cell>
          <cell r="C293">
            <v>0</v>
          </cell>
          <cell r="E293">
            <v>0.01</v>
          </cell>
          <cell r="F293" t="str">
            <v>C</v>
          </cell>
          <cell r="G293">
            <v>0</v>
          </cell>
          <cell r="I293">
            <v>0.01</v>
          </cell>
          <cell r="J293" t="str">
            <v>C</v>
          </cell>
          <cell r="K293">
            <v>0.01</v>
          </cell>
        </row>
        <row r="294">
          <cell r="A294" t="str">
            <v>960CON01</v>
          </cell>
          <cell r="B294" t="str">
            <v>Continental Shiptores</v>
          </cell>
          <cell r="C294">
            <v>0.64</v>
          </cell>
          <cell r="D294" t="str">
            <v>D</v>
          </cell>
          <cell r="E294">
            <v>0</v>
          </cell>
          <cell r="G294">
            <v>0.64</v>
          </cell>
          <cell r="H294" t="str">
            <v>D</v>
          </cell>
          <cell r="I294">
            <v>0</v>
          </cell>
          <cell r="K294">
            <v>0</v>
          </cell>
        </row>
        <row r="295">
          <cell r="A295" t="str">
            <v>960ENK01</v>
          </cell>
          <cell r="B295" t="str">
            <v>Enkaz</v>
          </cell>
          <cell r="C295">
            <v>0.01</v>
          </cell>
          <cell r="D295" t="str">
            <v>D</v>
          </cell>
          <cell r="E295">
            <v>0.01</v>
          </cell>
          <cell r="F295" t="str">
            <v>C</v>
          </cell>
          <cell r="G295">
            <v>0.01</v>
          </cell>
          <cell r="H295" t="str">
            <v>D</v>
          </cell>
          <cell r="I295">
            <v>0.01</v>
          </cell>
          <cell r="J295" t="str">
            <v>C</v>
          </cell>
          <cell r="K295">
            <v>0.01</v>
          </cell>
        </row>
        <row r="296">
          <cell r="A296" t="str">
            <v>960JMC01</v>
          </cell>
          <cell r="B296" t="str">
            <v>JMC Oilfield</v>
          </cell>
          <cell r="C296">
            <v>0</v>
          </cell>
          <cell r="E296">
            <v>0.01</v>
          </cell>
          <cell r="F296" t="str">
            <v>C</v>
          </cell>
          <cell r="G296">
            <v>0</v>
          </cell>
          <cell r="I296">
            <v>0.01</v>
          </cell>
          <cell r="J296" t="str">
            <v>C</v>
          </cell>
          <cell r="K296">
            <v>0.01</v>
          </cell>
        </row>
        <row r="297">
          <cell r="A297" t="str">
            <v>960YNT01</v>
          </cell>
          <cell r="B297" t="str">
            <v>Ynta</v>
          </cell>
          <cell r="C297">
            <v>1.1599999999999999</v>
          </cell>
          <cell r="D297" t="str">
            <v>D</v>
          </cell>
          <cell r="E297">
            <v>0</v>
          </cell>
          <cell r="G297">
            <v>1.1599999999999999</v>
          </cell>
          <cell r="H297" t="str">
            <v>D</v>
          </cell>
          <cell r="I297">
            <v>0</v>
          </cell>
          <cell r="K297">
            <v>0</v>
          </cell>
        </row>
        <row r="298">
          <cell r="A298" t="str">
            <v>ZAMOUNT</v>
          </cell>
          <cell r="B298" t="str">
            <v>ERROR AMMOUNT</v>
          </cell>
          <cell r="C298">
            <v>-0.1</v>
          </cell>
          <cell r="D298" t="str">
            <v>C</v>
          </cell>
          <cell r="E298">
            <v>0</v>
          </cell>
          <cell r="G298">
            <v>0.1</v>
          </cell>
          <cell r="H298" t="str">
            <v>C</v>
          </cell>
          <cell r="I298">
            <v>0</v>
          </cell>
          <cell r="K298">
            <v>0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</sheetNames>
    <sheetDataSet>
      <sheetData sheetId="0" refreshError="1"/>
      <sheetData sheetId="1">
        <row r="5">
          <cell r="C5" t="str">
            <v>0000000</v>
          </cell>
        </row>
        <row r="15">
          <cell r="O15">
            <v>122833</v>
          </cell>
        </row>
        <row r="55">
          <cell r="N55">
            <v>686600</v>
          </cell>
        </row>
        <row r="110">
          <cell r="N110">
            <v>725000.00000000012</v>
          </cell>
        </row>
        <row r="114">
          <cell r="O114">
            <v>161000</v>
          </cell>
        </row>
      </sheetData>
      <sheetData sheetId="2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Cash flows - PBC"/>
      <sheetName val="FA register"/>
      <sheetName val="O.400-VAT "/>
      <sheetName val="O.500 Property Tax"/>
      <sheetName val="Cash flow 2003 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O.400-VAT "/>
      <sheetName val="5640 FA Rollforward Schedule 20"/>
      <sheetName val="Cash flows - PBC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Count Sheet (2)"/>
      <sheetName val="Inventory Count Sheet"/>
      <sheetName val="Cutt-off test"/>
      <sheetName val="Central warehouse"/>
      <sheetName val="Transit warehouse"/>
      <sheetName val="Obsoletes"/>
      <sheetName val="Emergency stock,10"/>
      <sheetName val="Emergency stock,15"/>
      <sheetName val="Tickmarks"/>
      <sheetName val="Royalty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Royalty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Def"/>
      <sheetName val="L-1"/>
      <sheetName val="Собственный капитал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InputTD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"/>
      <sheetName val="эффективность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>
        <row r="1">
          <cell r="D1">
            <v>22</v>
          </cell>
        </row>
        <row r="2">
          <cell r="D2">
            <v>1.7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PYTB"/>
      <sheetName val="FES"/>
      <sheetName val="July_03_Pg8"/>
      <sheetName val="оборудование"/>
      <sheetName val="K_760"/>
      <sheetName val="G201"/>
      <sheetName val="G3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Int. Cap O&amp;G Assets"/>
      <sheetName val="Sun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База"/>
      <sheetName val="ЯНВАРЬ"/>
      <sheetName val="Форма2"/>
      <sheetName val="Форма1"/>
      <sheetName val="ОТиТБ"/>
      <sheetName val="HKM RTC Crude cos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ПЛ-Г-01 (2)"/>
      <sheetName val="План руб (кальк)"/>
      <sheetName val="План (кальк)$"/>
      <sheetName val="План руб (эл)"/>
      <sheetName val="План (эл)$"/>
      <sheetName val="АНАЛИЗ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ка"/>
      <sheetName val="laroux"/>
      <sheetName val="Лист1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ТД СП"/>
      <sheetName val="СПК"/>
      <sheetName val="ТД РАП"/>
      <sheetName val="ОАО СМЗ"/>
      <sheetName val="БКМПО"/>
      <sheetName val="КраМЗ"/>
      <sheetName val="БАТ"/>
      <sheetName val="Ресал"/>
      <sheetName val="КАППА"/>
      <sheetName val="Калитва"/>
      <sheetName val="ТД УА"/>
      <sheetName val="Rual"/>
    </sheetNames>
    <sheetDataSet>
      <sheetData sheetId="0" refreshError="1"/>
      <sheetData sheetId="1" refreshError="1"/>
      <sheetData sheetId="2" refreshError="1"/>
      <sheetData sheetId="3" refreshError="1">
        <row r="10">
          <cell r="B10">
            <v>31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Lay-off provision"/>
    </sheetNames>
    <sheetDataSet>
      <sheetData sheetId="0"/>
      <sheetData sheetId="1">
        <row r="81">
          <cell r="B81" t="str">
            <v>Administration</v>
          </cell>
          <cell r="C81" t="str">
            <v>CH</v>
          </cell>
          <cell r="D81">
            <v>1</v>
          </cell>
        </row>
        <row r="82">
          <cell r="B82" t="str">
            <v>Workers</v>
          </cell>
          <cell r="C82" t="str">
            <v>EEP</v>
          </cell>
          <cell r="D82">
            <v>2</v>
          </cell>
        </row>
        <row r="83">
          <cell r="C83" t="str">
            <v>FRP</v>
          </cell>
          <cell r="D83">
            <v>3</v>
          </cell>
        </row>
        <row r="84">
          <cell r="C84" t="str">
            <v>FOR</v>
          </cell>
        </row>
        <row r="85">
          <cell r="C85" t="str">
            <v>CS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База"/>
      <sheetName val="Добыча нефти4"/>
      <sheetName val="поставка сравн13"/>
      <sheetName val="2.2 ОтклОТМ"/>
      <sheetName val="1.3.2 ОТМ"/>
      <sheetName val="6НК-c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Ввод"/>
      <sheetName val="СПгнг"/>
      <sheetName val="факт 2005 г."/>
      <sheetName val="ОборБалФормОтч"/>
      <sheetName val="Пр2"/>
      <sheetName val="справка"/>
      <sheetName val="Сомн_треб общие"/>
      <sheetName val="ОТиТБ"/>
      <sheetName val="s"/>
      <sheetName val="Форма2"/>
      <sheetName val="ТитулЛистОтч"/>
      <sheetName val="Актив(1)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."/>
      <sheetName val="Уточн."/>
      <sheetName val="Справочник"/>
      <sheetName val="БД_структура"/>
      <sheetName val="из сем"/>
    </sheetNames>
    <sheetDataSet>
      <sheetData sheetId="0"/>
      <sheetData sheetId="1"/>
      <sheetData sheetId="2" refreshError="1">
        <row r="3">
          <cell r="C3" t="str">
            <v>БКМПО</v>
          </cell>
        </row>
        <row r="4">
          <cell r="C4" t="str">
            <v>БКМПО "дочки"</v>
          </cell>
        </row>
        <row r="5">
          <cell r="C5" t="str">
            <v>з-д Калитва</v>
          </cell>
        </row>
        <row r="6">
          <cell r="C6" t="str">
            <v>СМЗ</v>
          </cell>
        </row>
        <row r="7">
          <cell r="C7" t="str">
            <v>СМЗ "дочки"</v>
          </cell>
        </row>
        <row r="8">
          <cell r="C8" t="str">
            <v>ТД</v>
          </cell>
        </row>
        <row r="12">
          <cell r="C12" t="str">
            <v>с/с</v>
          </cell>
        </row>
        <row r="13">
          <cell r="C13" t="str">
            <v>Прибыль</v>
          </cell>
        </row>
        <row r="14">
          <cell r="A14" t="str">
            <v>ФЗП</v>
          </cell>
        </row>
        <row r="15">
          <cell r="A15" t="str">
            <v>Выпл соц хар-ра</v>
          </cell>
        </row>
        <row r="16">
          <cell r="A16" t="str">
            <v>Прочие</v>
          </cell>
        </row>
        <row r="30">
          <cell r="C30" t="str">
            <v>Численность</v>
          </cell>
        </row>
        <row r="31">
          <cell r="C31" t="str">
            <v>Численность несписочного состава</v>
          </cell>
        </row>
        <row r="32">
          <cell r="C32" t="str">
            <v>Ежемесячная ОТ</v>
          </cell>
        </row>
        <row r="33">
          <cell r="C33" t="str">
            <v>Окладный фонд</v>
          </cell>
        </row>
        <row r="34">
          <cell r="C34" t="str">
            <v>Вечерние, ночные, праздничные</v>
          </cell>
        </row>
        <row r="35">
          <cell r="C35" t="str">
            <v>Доплаты к окладу</v>
          </cell>
        </row>
        <row r="36">
          <cell r="C36" t="str">
            <v>Ежемесячная премия</v>
          </cell>
        </row>
        <row r="37">
          <cell r="C37" t="str">
            <v>Сверхурочные</v>
          </cell>
        </row>
        <row r="38">
          <cell r="C38" t="str">
            <v>Резерв на отпуска</v>
          </cell>
        </row>
        <row r="39">
          <cell r="C39" t="str">
            <v>Годовая премия</v>
          </cell>
        </row>
        <row r="40">
          <cell r="C40" t="str">
            <v>ОТ несписочного состава</v>
          </cell>
        </row>
        <row r="41">
          <cell r="C41" t="str">
            <v>Питание</v>
          </cell>
        </row>
        <row r="42">
          <cell r="C42" t="str">
            <v>Прочие премии и доплаты</v>
          </cell>
        </row>
        <row r="43">
          <cell r="C43" t="str">
            <v>Выходные пособия при сокращении</v>
          </cell>
        </row>
        <row r="44">
          <cell r="C44" t="str">
            <v>Компенсация за неиспольз.отпуск при сокращении</v>
          </cell>
        </row>
        <row r="45">
          <cell r="C45" t="str">
            <v>Страховка № 1</v>
          </cell>
        </row>
        <row r="46">
          <cell r="C46" t="str">
            <v>Страховка № 2</v>
          </cell>
        </row>
        <row r="47">
          <cell r="C47" t="str">
            <v>Прочие льготы (ФЗП)</v>
          </cell>
        </row>
        <row r="48">
          <cell r="C48" t="str">
            <v>Прочие льготы (социальные выплаты)</v>
          </cell>
        </row>
        <row r="49">
          <cell r="C49" t="str">
            <v>Больничные за счет работодателя</v>
          </cell>
        </row>
        <row r="50">
          <cell r="C50" t="str">
            <v>ЕСН (ставка на льготы)</v>
          </cell>
        </row>
        <row r="51">
          <cell r="C51" t="str">
            <v>ЕСН (ставка)</v>
          </cell>
        </row>
        <row r="52">
          <cell r="C52" t="str">
            <v>ЕСН</v>
          </cell>
        </row>
        <row r="53">
          <cell r="C53" t="str">
            <v>ЕСН (на льготы)</v>
          </cell>
        </row>
        <row r="63">
          <cell r="A63" t="str">
            <v>Д техническая</v>
          </cell>
        </row>
        <row r="64">
          <cell r="A64" t="str">
            <v>Д по логистике</v>
          </cell>
        </row>
        <row r="65">
          <cell r="A65" t="str">
            <v>Д по качеству</v>
          </cell>
        </row>
        <row r="66">
          <cell r="A66" t="str">
            <v>Д по снабжению</v>
          </cell>
        </row>
        <row r="67">
          <cell r="A67" t="str">
            <v>Д по охране труда</v>
          </cell>
        </row>
        <row r="68">
          <cell r="A68" t="str">
            <v>Д финансовая</v>
          </cell>
        </row>
        <row r="69">
          <cell r="A69" t="str">
            <v>Д по персоналу</v>
          </cell>
        </row>
        <row r="70">
          <cell r="A70" t="str">
            <v>Д по безопасности</v>
          </cell>
        </row>
        <row r="71">
          <cell r="A71" t="str">
            <v>Служба ген.директора</v>
          </cell>
        </row>
        <row r="72">
          <cell r="A72" t="str">
            <v>ДИТ</v>
          </cell>
        </row>
        <row r="73">
          <cell r="A73" t="str">
            <v>Юридический отдел</v>
          </cell>
        </row>
        <row r="74">
          <cell r="A74" t="str">
            <v>Отдел собственности</v>
          </cell>
        </row>
        <row r="75">
          <cell r="A75" t="str">
            <v>Д по развитию про-ва</v>
          </cell>
        </row>
        <row r="76">
          <cell r="A76" t="str">
            <v>EBS</v>
          </cell>
        </row>
        <row r="77">
          <cell r="A77" t="str">
            <v>Д по обеспечению пр-ва</v>
          </cell>
        </row>
        <row r="78">
          <cell r="A78" t="str">
            <v>Администрация (ген.директор, секретариат)</v>
          </cell>
        </row>
        <row r="79">
          <cell r="A79" t="str">
            <v>Финансовый департамент</v>
          </cell>
        </row>
        <row r="80">
          <cell r="A80" t="str">
            <v>Технический департамент</v>
          </cell>
        </row>
        <row r="81">
          <cell r="A81" t="str">
            <v>Правовой департамент</v>
          </cell>
        </row>
        <row r="82">
          <cell r="A82" t="str">
            <v>Департамент по персоналу</v>
          </cell>
        </row>
        <row r="83">
          <cell r="A83" t="str">
            <v>Отдел по корпоративным делам</v>
          </cell>
        </row>
        <row r="84">
          <cell r="A84" t="str">
            <v>Департамент логистики</v>
          </cell>
        </row>
        <row r="85">
          <cell r="A85" t="str">
            <v>Департамент продаж на экспорт</v>
          </cell>
        </row>
        <row r="86">
          <cell r="A86" t="str">
            <v>Департамент по безопасности</v>
          </cell>
        </row>
        <row r="87">
          <cell r="A87" t="str">
            <v>FOR</v>
          </cell>
        </row>
        <row r="88">
          <cell r="A88" t="str">
            <v>ТД</v>
          </cell>
        </row>
        <row r="89">
          <cell r="A89" t="str">
            <v>Департамент продаж на внутренний рынок</v>
          </cell>
        </row>
      </sheetData>
      <sheetData sheetId="3"/>
      <sheetData sheetId="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ИБ на год"/>
      <sheetName val="Расш. и Реконстр."/>
      <sheetName val="Техперевооружение"/>
      <sheetName val="ПИР"/>
      <sheetName val="НИР, НИОКР"/>
      <sheetName val="НИР НИОКР-2"/>
      <sheetName val="Охрана труда"/>
      <sheetName val="Экология"/>
      <sheetName val="АУЗ"/>
      <sheetName val="ЦПМ "/>
      <sheetName val="НМА(ISO)"/>
      <sheetName val="ISO 14000"/>
      <sheetName val="ISO 9000"/>
    </sheetNames>
    <sheetDataSet>
      <sheetData sheetId="0" refreshError="1">
        <row r="3">
          <cell r="B3">
            <v>31.5</v>
          </cell>
        </row>
        <row r="4">
          <cell r="B4">
            <v>0.90900000000000003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Сводный расчет"/>
      <sheetName val="Форма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м_пр _затр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A16" sqref="A16:B16"/>
    </sheetView>
  </sheetViews>
  <sheetFormatPr defaultRowHeight="15"/>
  <cols>
    <col min="1" max="2" width="37.140625" style="11" customWidth="1"/>
    <col min="3" max="3" width="9.140625" style="11"/>
    <col min="4" max="5" width="21.42578125" style="11" customWidth="1"/>
    <col min="6" max="6" width="23.5703125" style="11" customWidth="1"/>
    <col min="7" max="16384" width="9.140625" style="11"/>
  </cols>
  <sheetData>
    <row r="1" spans="1:6" ht="15.75">
      <c r="A1" s="88" t="s">
        <v>57</v>
      </c>
      <c r="B1" s="88"/>
      <c r="C1" s="88"/>
      <c r="D1" s="88"/>
      <c r="E1" s="88"/>
    </row>
    <row r="2" spans="1:6" ht="55.5" customHeight="1">
      <c r="A2" s="12" t="s">
        <v>21</v>
      </c>
      <c r="B2" s="12" t="s">
        <v>21</v>
      </c>
      <c r="C2" s="12" t="s">
        <v>21</v>
      </c>
      <c r="D2" s="89" t="s">
        <v>58</v>
      </c>
      <c r="E2" s="89"/>
    </row>
    <row r="3" spans="1:6" ht="15.75">
      <c r="A3" s="12" t="s">
        <v>21</v>
      </c>
      <c r="B3" s="12" t="s">
        <v>21</v>
      </c>
      <c r="C3" s="12" t="s">
        <v>21</v>
      </c>
      <c r="D3" s="12" t="s">
        <v>21</v>
      </c>
      <c r="E3" s="12" t="s">
        <v>21</v>
      </c>
    </row>
    <row r="4" spans="1:6" ht="15.75">
      <c r="A4" s="12" t="s">
        <v>21</v>
      </c>
      <c r="B4" s="12" t="s">
        <v>21</v>
      </c>
      <c r="C4" s="12" t="s">
        <v>21</v>
      </c>
      <c r="D4" s="12" t="s">
        <v>21</v>
      </c>
      <c r="E4" s="41" t="s">
        <v>130</v>
      </c>
    </row>
    <row r="5" spans="1:6" ht="15.75">
      <c r="A5" s="12" t="s">
        <v>21</v>
      </c>
      <c r="B5" s="12" t="s">
        <v>21</v>
      </c>
      <c r="C5" s="12" t="s">
        <v>21</v>
      </c>
      <c r="D5" s="12" t="s">
        <v>21</v>
      </c>
      <c r="E5" s="12" t="s">
        <v>21</v>
      </c>
    </row>
    <row r="6" spans="1:6" ht="15.75">
      <c r="A6" s="90" t="s">
        <v>22</v>
      </c>
      <c r="B6" s="90"/>
      <c r="C6" s="90"/>
      <c r="D6" s="90"/>
      <c r="E6" s="90"/>
    </row>
    <row r="7" spans="1:6" ht="15.75">
      <c r="A7" s="91" t="s">
        <v>23</v>
      </c>
      <c r="B7" s="90"/>
      <c r="C7" s="90"/>
      <c r="D7" s="90"/>
      <c r="E7" s="90"/>
    </row>
    <row r="8" spans="1:6" ht="15.75">
      <c r="A8" s="92" t="s">
        <v>24</v>
      </c>
      <c r="B8" s="92"/>
      <c r="C8" s="92"/>
      <c r="D8" s="92"/>
      <c r="E8" s="92"/>
    </row>
    <row r="9" spans="1:6" ht="15.75">
      <c r="A9" s="91" t="s">
        <v>232</v>
      </c>
      <c r="B9" s="90"/>
      <c r="C9" s="90"/>
      <c r="D9" s="90"/>
      <c r="E9" s="90"/>
    </row>
    <row r="10" spans="1:6">
      <c r="A10" s="93" t="s">
        <v>21</v>
      </c>
      <c r="B10" s="93"/>
      <c r="C10" s="93"/>
      <c r="D10" s="93"/>
      <c r="E10" s="93"/>
    </row>
    <row r="11" spans="1:6" ht="15.75">
      <c r="A11" s="94" t="s">
        <v>59</v>
      </c>
      <c r="B11" s="94"/>
      <c r="C11" s="94"/>
      <c r="D11" s="94"/>
      <c r="E11" s="94"/>
    </row>
    <row r="12" spans="1:6" ht="31.5">
      <c r="A12" s="95" t="s">
        <v>25</v>
      </c>
      <c r="B12" s="96"/>
      <c r="C12" s="14" t="s">
        <v>17</v>
      </c>
      <c r="D12" s="14" t="s">
        <v>14</v>
      </c>
      <c r="E12" s="14" t="s">
        <v>60</v>
      </c>
    </row>
    <row r="13" spans="1:6" ht="15.75">
      <c r="A13" s="15"/>
      <c r="B13" s="15"/>
      <c r="C13" s="15"/>
      <c r="D13" s="15"/>
      <c r="E13" s="15"/>
    </row>
    <row r="14" spans="1:6" ht="15.75">
      <c r="A14" s="95">
        <v>1</v>
      </c>
      <c r="B14" s="96"/>
      <c r="C14" s="14">
        <v>2</v>
      </c>
      <c r="D14" s="14">
        <v>3</v>
      </c>
      <c r="E14" s="14">
        <v>4</v>
      </c>
    </row>
    <row r="15" spans="1:6" ht="15.75">
      <c r="A15" s="83" t="s">
        <v>15</v>
      </c>
      <c r="B15" s="87"/>
      <c r="C15" s="16" t="s">
        <v>21</v>
      </c>
      <c r="D15" s="17" t="s">
        <v>21</v>
      </c>
      <c r="E15" s="33" t="s">
        <v>21</v>
      </c>
    </row>
    <row r="16" spans="1:6" ht="15.75">
      <c r="A16" s="81" t="s">
        <v>26</v>
      </c>
      <c r="B16" s="82"/>
      <c r="C16" s="18" t="s">
        <v>18</v>
      </c>
      <c r="D16" s="35">
        <v>14507793</v>
      </c>
      <c r="E16" s="35">
        <v>24523479</v>
      </c>
      <c r="F16" s="5"/>
    </row>
    <row r="17" spans="1:6" ht="15.75">
      <c r="A17" s="81" t="s">
        <v>27</v>
      </c>
      <c r="B17" s="82"/>
      <c r="C17" s="18" t="s">
        <v>19</v>
      </c>
      <c r="D17" s="35"/>
      <c r="E17" s="35"/>
      <c r="F17" s="2"/>
    </row>
    <row r="18" spans="1:6" ht="15.75">
      <c r="A18" s="81" t="s">
        <v>61</v>
      </c>
      <c r="B18" s="82"/>
      <c r="C18" s="18" t="s">
        <v>20</v>
      </c>
      <c r="D18" s="35"/>
      <c r="E18" s="35"/>
      <c r="F18" s="1"/>
    </row>
    <row r="19" spans="1:6" ht="15.75">
      <c r="A19" s="81" t="s">
        <v>28</v>
      </c>
      <c r="B19" s="82"/>
      <c r="C19" s="18" t="s">
        <v>29</v>
      </c>
      <c r="D19" s="35"/>
      <c r="E19" s="35"/>
      <c r="F19" s="1"/>
    </row>
    <row r="20" spans="1:6" ht="15.75">
      <c r="A20" s="81" t="s">
        <v>30</v>
      </c>
      <c r="B20" s="82"/>
      <c r="C20" s="18" t="s">
        <v>62</v>
      </c>
      <c r="D20" s="35"/>
      <c r="E20" s="35"/>
      <c r="F20" s="1"/>
    </row>
    <row r="21" spans="1:6" ht="15.75">
      <c r="A21" s="81" t="s">
        <v>5</v>
      </c>
      <c r="B21" s="82"/>
      <c r="C21" s="18" t="s">
        <v>63</v>
      </c>
      <c r="D21" s="35">
        <v>74280940</v>
      </c>
      <c r="E21" s="35">
        <v>85467709</v>
      </c>
      <c r="F21" s="3"/>
    </row>
    <row r="22" spans="1:6" ht="15.75">
      <c r="A22" s="81" t="s">
        <v>64</v>
      </c>
      <c r="B22" s="82"/>
      <c r="C22" s="18" t="s">
        <v>65</v>
      </c>
      <c r="D22" s="35"/>
      <c r="E22" s="35"/>
      <c r="F22" s="1"/>
    </row>
    <row r="23" spans="1:6" ht="15.75">
      <c r="A23" s="81" t="s">
        <v>42</v>
      </c>
      <c r="B23" s="86"/>
      <c r="C23" s="19" t="s">
        <v>21</v>
      </c>
      <c r="D23" s="35" t="s">
        <v>21</v>
      </c>
      <c r="E23" s="35"/>
      <c r="F23" s="1"/>
    </row>
    <row r="24" spans="1:6" ht="15.75">
      <c r="A24" s="81" t="s">
        <v>66</v>
      </c>
      <c r="B24" s="82"/>
      <c r="C24" s="18" t="s">
        <v>67</v>
      </c>
      <c r="D24" s="35"/>
      <c r="E24" s="35"/>
      <c r="F24" s="1"/>
    </row>
    <row r="25" spans="1:6" ht="15.75">
      <c r="A25" s="81" t="s">
        <v>68</v>
      </c>
      <c r="B25" s="82"/>
      <c r="C25" s="18" t="s">
        <v>69</v>
      </c>
      <c r="D25" s="35"/>
      <c r="E25" s="35"/>
      <c r="F25" s="1"/>
    </row>
    <row r="26" spans="1:6" ht="15.75">
      <c r="A26" s="81" t="s">
        <v>31</v>
      </c>
      <c r="B26" s="82"/>
      <c r="C26" s="18" t="s">
        <v>32</v>
      </c>
      <c r="D26" s="35"/>
      <c r="E26" s="35"/>
      <c r="F26" s="2"/>
    </row>
    <row r="27" spans="1:6" ht="15.75">
      <c r="A27" s="81" t="s">
        <v>33</v>
      </c>
      <c r="B27" s="82"/>
      <c r="C27" s="18" t="s">
        <v>70</v>
      </c>
      <c r="D27" s="35"/>
      <c r="E27" s="35"/>
      <c r="F27" s="1"/>
    </row>
    <row r="28" spans="1:6" ht="15.75">
      <c r="A28" s="81" t="s">
        <v>34</v>
      </c>
      <c r="B28" s="82"/>
      <c r="C28" s="18" t="s">
        <v>71</v>
      </c>
      <c r="D28" s="35">
        <v>5073822</v>
      </c>
      <c r="E28" s="35">
        <v>611131</v>
      </c>
      <c r="F28" s="2"/>
    </row>
    <row r="29" spans="1:6" ht="15.75">
      <c r="A29" s="81" t="s">
        <v>35</v>
      </c>
      <c r="B29" s="82"/>
      <c r="C29" s="18" t="s">
        <v>72</v>
      </c>
      <c r="D29" s="35"/>
      <c r="E29" s="35"/>
      <c r="F29" s="2"/>
    </row>
    <row r="30" spans="1:6" ht="15.75">
      <c r="A30" s="81" t="s">
        <v>73</v>
      </c>
      <c r="B30" s="82"/>
      <c r="C30" s="18" t="s">
        <v>74</v>
      </c>
      <c r="D30" s="36">
        <v>5260372</v>
      </c>
      <c r="E30" s="36">
        <v>24792362</v>
      </c>
      <c r="F30" s="6"/>
    </row>
    <row r="31" spans="1:6" ht="15.75">
      <c r="A31" s="81" t="s">
        <v>16</v>
      </c>
      <c r="B31" s="82"/>
      <c r="C31" s="18" t="s">
        <v>75</v>
      </c>
      <c r="D31" s="35">
        <v>311960</v>
      </c>
      <c r="E31" s="35"/>
      <c r="F31" s="1"/>
    </row>
    <row r="32" spans="1:6" ht="15.75">
      <c r="A32" s="81" t="s">
        <v>36</v>
      </c>
      <c r="B32" s="82"/>
      <c r="C32" s="18" t="s">
        <v>76</v>
      </c>
      <c r="D32" s="35">
        <v>21463176</v>
      </c>
      <c r="E32" s="35">
        <v>21463176</v>
      </c>
      <c r="F32" s="2"/>
    </row>
    <row r="33" spans="1:6" ht="15.75">
      <c r="A33" s="81" t="s">
        <v>13</v>
      </c>
      <c r="B33" s="82"/>
      <c r="C33" s="18" t="s">
        <v>77</v>
      </c>
      <c r="D33" s="35">
        <v>44506160</v>
      </c>
      <c r="E33" s="35">
        <v>68981978</v>
      </c>
      <c r="F33" s="1"/>
    </row>
    <row r="34" spans="1:6" ht="15.75">
      <c r="A34" s="81" t="s">
        <v>37</v>
      </c>
      <c r="B34" s="82"/>
      <c r="C34" s="18" t="s">
        <v>78</v>
      </c>
      <c r="D34" s="35">
        <v>0</v>
      </c>
      <c r="E34" s="35">
        <v>311960</v>
      </c>
      <c r="F34" s="1"/>
    </row>
    <row r="35" spans="1:6" ht="15.75">
      <c r="A35" s="81" t="s">
        <v>38</v>
      </c>
      <c r="B35" s="82"/>
      <c r="C35" s="18" t="s">
        <v>79</v>
      </c>
      <c r="D35" s="35">
        <v>30193</v>
      </c>
      <c r="E35" s="35">
        <v>33275</v>
      </c>
      <c r="F35" s="2"/>
    </row>
    <row r="36" spans="1:6" ht="15.75">
      <c r="A36" s="81" t="s">
        <v>39</v>
      </c>
      <c r="B36" s="82"/>
      <c r="C36" s="18" t="s">
        <v>80</v>
      </c>
      <c r="D36" s="35">
        <v>576125</v>
      </c>
      <c r="E36" s="35">
        <v>614451</v>
      </c>
      <c r="F36" s="1"/>
    </row>
    <row r="37" spans="1:6" ht="15.75">
      <c r="A37" s="81" t="s">
        <v>81</v>
      </c>
      <c r="B37" s="82"/>
      <c r="C37" s="18" t="s">
        <v>82</v>
      </c>
      <c r="D37" s="35">
        <v>1082565</v>
      </c>
      <c r="E37" s="35">
        <v>428632</v>
      </c>
      <c r="F37" s="1"/>
    </row>
    <row r="38" spans="1:6" ht="15.75">
      <c r="A38" s="81" t="s">
        <v>83</v>
      </c>
      <c r="B38" s="82"/>
      <c r="C38" s="18" t="s">
        <v>84</v>
      </c>
      <c r="D38" s="35">
        <v>83805</v>
      </c>
      <c r="E38" s="35">
        <v>455418</v>
      </c>
      <c r="F38" s="1"/>
    </row>
    <row r="39" spans="1:6" ht="15.75">
      <c r="A39" s="81" t="s">
        <v>40</v>
      </c>
      <c r="B39" s="82"/>
      <c r="C39" s="18" t="s">
        <v>85</v>
      </c>
      <c r="D39" s="35">
        <v>16014703</v>
      </c>
      <c r="E39" s="35">
        <v>13435625</v>
      </c>
      <c r="F39" s="1"/>
    </row>
    <row r="40" spans="1:6" ht="15.75">
      <c r="A40" s="83" t="s">
        <v>86</v>
      </c>
      <c r="B40" s="84"/>
      <c r="C40" s="20" t="s">
        <v>87</v>
      </c>
      <c r="D40" s="37">
        <f>D16+D17+D18+D19+D20+D21+D22+D26+D27+D28+D29+D30+D31+D32+D33+D34+D35+D36+D37+D38+D39</f>
        <v>183191614</v>
      </c>
      <c r="E40" s="37">
        <f>E16+E17+E18+E19+E20+E21+E22+E26+E27+E28+E29+E30+E31+E32+E33+E34+E35+E36+E37+E38+E39</f>
        <v>241119196</v>
      </c>
      <c r="F40" s="1"/>
    </row>
    <row r="41" spans="1:6" ht="15.75">
      <c r="A41" s="83" t="s">
        <v>10</v>
      </c>
      <c r="B41" s="87"/>
      <c r="C41" s="19" t="s">
        <v>21</v>
      </c>
      <c r="D41" s="34" t="s">
        <v>21</v>
      </c>
      <c r="E41" s="34"/>
      <c r="F41" s="4"/>
    </row>
    <row r="42" spans="1:6" ht="15.75">
      <c r="A42" s="81" t="s">
        <v>88</v>
      </c>
      <c r="B42" s="82"/>
      <c r="C42" s="18" t="s">
        <v>89</v>
      </c>
      <c r="D42" s="38"/>
      <c r="E42" s="38"/>
      <c r="F42" s="4"/>
    </row>
    <row r="43" spans="1:6" ht="15.75">
      <c r="A43" s="81" t="s">
        <v>28</v>
      </c>
      <c r="B43" s="82"/>
      <c r="C43" s="18" t="s">
        <v>90</v>
      </c>
      <c r="D43" s="38"/>
      <c r="E43" s="38"/>
      <c r="F43" s="1"/>
    </row>
    <row r="44" spans="1:6" ht="15.75">
      <c r="A44" s="81" t="s">
        <v>6</v>
      </c>
      <c r="B44" s="82"/>
      <c r="C44" s="18" t="s">
        <v>91</v>
      </c>
      <c r="D44" s="38">
        <v>45254253</v>
      </c>
      <c r="E44" s="38">
        <v>68185882</v>
      </c>
      <c r="F44" s="1"/>
    </row>
    <row r="45" spans="1:6" ht="15.75">
      <c r="A45" s="81" t="s">
        <v>41</v>
      </c>
      <c r="B45" s="82"/>
      <c r="C45" s="18" t="s">
        <v>92</v>
      </c>
      <c r="D45" s="38"/>
      <c r="E45" s="38"/>
      <c r="F45" s="1"/>
    </row>
    <row r="46" spans="1:6" ht="15.75">
      <c r="A46" s="81" t="s">
        <v>93</v>
      </c>
      <c r="B46" s="82"/>
      <c r="C46" s="18" t="s">
        <v>94</v>
      </c>
      <c r="D46" s="38">
        <v>73476277</v>
      </c>
      <c r="E46" s="38">
        <v>107181630</v>
      </c>
      <c r="F46" s="1"/>
    </row>
    <row r="47" spans="1:6" ht="15.75">
      <c r="A47" s="81" t="s">
        <v>7</v>
      </c>
      <c r="B47" s="82"/>
      <c r="C47" s="30" t="s">
        <v>95</v>
      </c>
      <c r="D47" s="39">
        <v>663168</v>
      </c>
      <c r="E47" s="39">
        <v>753428</v>
      </c>
      <c r="F47" s="1"/>
    </row>
    <row r="48" spans="1:6" ht="15.75">
      <c r="A48" s="81" t="s">
        <v>3</v>
      </c>
      <c r="B48" s="82"/>
      <c r="C48" s="30" t="s">
        <v>96</v>
      </c>
      <c r="D48" s="39">
        <v>17715</v>
      </c>
      <c r="E48" s="39">
        <v>20339</v>
      </c>
      <c r="F48" s="1"/>
    </row>
    <row r="49" spans="1:6" ht="15.75">
      <c r="A49" s="81" t="s">
        <v>42</v>
      </c>
      <c r="B49" s="86"/>
      <c r="C49" s="19" t="s">
        <v>21</v>
      </c>
      <c r="D49" s="32" t="s">
        <v>21</v>
      </c>
      <c r="E49" s="32"/>
      <c r="F49" s="1"/>
    </row>
    <row r="50" spans="1:6" ht="15.75">
      <c r="A50" s="81" t="s">
        <v>43</v>
      </c>
      <c r="B50" s="82"/>
      <c r="C50" s="30" t="s">
        <v>97</v>
      </c>
      <c r="D50" s="31"/>
      <c r="E50" s="31"/>
      <c r="F50" s="1"/>
    </row>
    <row r="51" spans="1:6" ht="15.75">
      <c r="A51" s="81" t="s">
        <v>44</v>
      </c>
      <c r="B51" s="82"/>
      <c r="C51" s="30" t="s">
        <v>98</v>
      </c>
      <c r="D51" s="39"/>
      <c r="E51" s="39"/>
      <c r="F51" s="1"/>
    </row>
    <row r="52" spans="1:6" ht="15.75">
      <c r="A52" s="81" t="s">
        <v>45</v>
      </c>
      <c r="B52" s="82"/>
      <c r="C52" s="30" t="s">
        <v>99</v>
      </c>
      <c r="D52" s="39"/>
      <c r="E52" s="39"/>
      <c r="F52" s="1"/>
    </row>
    <row r="53" spans="1:6" ht="15.75">
      <c r="A53" s="81" t="s">
        <v>100</v>
      </c>
      <c r="B53" s="82"/>
      <c r="C53" s="30" t="s">
        <v>46</v>
      </c>
      <c r="D53" s="39"/>
      <c r="E53" s="39"/>
      <c r="F53" s="1"/>
    </row>
    <row r="54" spans="1:6" ht="15.75">
      <c r="A54" s="81" t="s">
        <v>101</v>
      </c>
      <c r="B54" s="82"/>
      <c r="C54" s="18" t="s">
        <v>47</v>
      </c>
      <c r="D54" s="38"/>
      <c r="E54" s="38"/>
      <c r="F54" s="1"/>
    </row>
    <row r="55" spans="1:6" ht="15.75">
      <c r="A55" s="81" t="s">
        <v>48</v>
      </c>
      <c r="B55" s="82"/>
      <c r="C55" s="18" t="s">
        <v>49</v>
      </c>
      <c r="D55" s="38">
        <v>225516</v>
      </c>
      <c r="E55" s="38">
        <v>1530563</v>
      </c>
      <c r="F55" s="1"/>
    </row>
    <row r="56" spans="1:6" ht="15.75">
      <c r="A56" s="83" t="s">
        <v>102</v>
      </c>
      <c r="B56" s="84"/>
      <c r="C56" s="20" t="s">
        <v>103</v>
      </c>
      <c r="D56" s="21">
        <f>D44+D46+D47+D48+D55</f>
        <v>119636929</v>
      </c>
      <c r="E56" s="21">
        <f>E44+E46+E47+E48+E55</f>
        <v>177671842</v>
      </c>
      <c r="F56" s="1"/>
    </row>
    <row r="57" spans="1:6" ht="15.75">
      <c r="A57" s="83" t="s">
        <v>50</v>
      </c>
      <c r="B57" s="87"/>
      <c r="C57" s="19" t="s">
        <v>21</v>
      </c>
      <c r="D57" s="40" t="s">
        <v>21</v>
      </c>
      <c r="E57" s="40"/>
    </row>
    <row r="58" spans="1:6" ht="15.75">
      <c r="A58" s="81" t="s">
        <v>4</v>
      </c>
      <c r="B58" s="82"/>
      <c r="C58" s="18" t="s">
        <v>104</v>
      </c>
      <c r="D58" s="35">
        <f>D60+D61</f>
        <v>48333717</v>
      </c>
      <c r="E58" s="35">
        <f>E60+E61</f>
        <v>48333717</v>
      </c>
      <c r="F58" s="1"/>
    </row>
    <row r="59" spans="1:6" ht="15.75">
      <c r="A59" s="81" t="s">
        <v>42</v>
      </c>
      <c r="B59" s="86"/>
      <c r="C59" s="19" t="s">
        <v>21</v>
      </c>
      <c r="D59" s="38" t="s">
        <v>21</v>
      </c>
      <c r="E59" s="38"/>
      <c r="F59" s="1"/>
    </row>
    <row r="60" spans="1:6" ht="15.75">
      <c r="A60" s="81" t="s">
        <v>105</v>
      </c>
      <c r="B60" s="82"/>
      <c r="C60" s="18" t="s">
        <v>106</v>
      </c>
      <c r="D60" s="35">
        <v>48333717</v>
      </c>
      <c r="E60" s="35">
        <v>48333717</v>
      </c>
      <c r="F60" s="1"/>
    </row>
    <row r="61" spans="1:6" ht="15.75">
      <c r="A61" s="81" t="s">
        <v>107</v>
      </c>
      <c r="B61" s="82"/>
      <c r="C61" s="18" t="s">
        <v>108</v>
      </c>
      <c r="D61" s="38"/>
      <c r="E61" s="38"/>
      <c r="F61" s="1"/>
    </row>
    <row r="62" spans="1:6" ht="15.75">
      <c r="A62" s="81" t="s">
        <v>51</v>
      </c>
      <c r="B62" s="82"/>
      <c r="C62" s="18" t="s">
        <v>109</v>
      </c>
      <c r="D62" s="38"/>
      <c r="E62" s="38"/>
      <c r="F62" s="1"/>
    </row>
    <row r="63" spans="1:6" ht="15.75">
      <c r="A63" s="81" t="s">
        <v>52</v>
      </c>
      <c r="B63" s="82"/>
      <c r="C63" s="18" t="s">
        <v>110</v>
      </c>
      <c r="D63" s="38"/>
      <c r="E63" s="38"/>
      <c r="F63" s="1"/>
    </row>
    <row r="64" spans="1:6" ht="15.75">
      <c r="A64" s="81" t="s">
        <v>53</v>
      </c>
      <c r="B64" s="82"/>
      <c r="C64" s="18" t="s">
        <v>111</v>
      </c>
      <c r="D64" s="38">
        <v>6198690</v>
      </c>
      <c r="E64" s="38">
        <v>11992296</v>
      </c>
      <c r="F64" s="1"/>
    </row>
    <row r="65" spans="1:6" ht="15.75">
      <c r="A65" s="81" t="s">
        <v>54</v>
      </c>
      <c r="B65" s="82"/>
      <c r="C65" s="18" t="s">
        <v>112</v>
      </c>
      <c r="D65" s="38"/>
      <c r="E65" s="38"/>
      <c r="F65" s="1"/>
    </row>
    <row r="66" spans="1:6" ht="15.75">
      <c r="A66" s="81" t="s">
        <v>55</v>
      </c>
      <c r="B66" s="82"/>
      <c r="C66" s="18" t="s">
        <v>113</v>
      </c>
      <c r="D66" s="38"/>
      <c r="E66" s="38"/>
      <c r="F66" s="1"/>
    </row>
    <row r="67" spans="1:6" ht="15.75">
      <c r="A67" s="81" t="s">
        <v>12</v>
      </c>
      <c r="B67" s="82"/>
      <c r="C67" s="18" t="s">
        <v>114</v>
      </c>
      <c r="D67" s="35">
        <f>D69+D70</f>
        <v>9022278</v>
      </c>
      <c r="E67" s="35">
        <f>E69+E70</f>
        <v>3121341</v>
      </c>
      <c r="F67" s="2"/>
    </row>
    <row r="68" spans="1:6" ht="15.75">
      <c r="A68" s="81" t="s">
        <v>9</v>
      </c>
      <c r="B68" s="86"/>
      <c r="C68" s="19" t="s">
        <v>21</v>
      </c>
      <c r="D68" s="38" t="s">
        <v>21</v>
      </c>
      <c r="E68" s="38"/>
      <c r="F68" s="1"/>
    </row>
    <row r="69" spans="1:6" ht="15.75">
      <c r="A69" s="81" t="s">
        <v>115</v>
      </c>
      <c r="B69" s="82"/>
      <c r="C69" s="18" t="s">
        <v>116</v>
      </c>
      <c r="D69" s="38">
        <v>8831425</v>
      </c>
      <c r="E69" s="38">
        <v>1252447</v>
      </c>
      <c r="F69" s="2"/>
    </row>
    <row r="70" spans="1:6" ht="15.75">
      <c r="A70" s="81" t="s">
        <v>117</v>
      </c>
      <c r="B70" s="82"/>
      <c r="C70" s="18" t="s">
        <v>118</v>
      </c>
      <c r="D70" s="38">
        <v>190853</v>
      </c>
      <c r="E70" s="38">
        <v>1868894</v>
      </c>
      <c r="F70" s="1"/>
    </row>
    <row r="71" spans="1:6" ht="15.75">
      <c r="A71" s="81" t="s">
        <v>0</v>
      </c>
      <c r="B71" s="82"/>
      <c r="C71" s="18" t="s">
        <v>119</v>
      </c>
      <c r="D71" s="38"/>
      <c r="E71" s="38"/>
      <c r="F71" s="1"/>
    </row>
    <row r="72" spans="1:6" ht="15.75">
      <c r="A72" s="83" t="s">
        <v>11</v>
      </c>
      <c r="B72" s="84"/>
      <c r="C72" s="20" t="s">
        <v>120</v>
      </c>
      <c r="D72" s="40">
        <f>D58+D64+D67</f>
        <v>63554685</v>
      </c>
      <c r="E72" s="40">
        <f>E58+E62-E63+E64+E67+E66</f>
        <v>63447354</v>
      </c>
      <c r="F72" s="2"/>
    </row>
    <row r="73" spans="1:6" ht="15.75">
      <c r="A73" s="83" t="s">
        <v>121</v>
      </c>
      <c r="B73" s="84"/>
      <c r="C73" s="20" t="s">
        <v>122</v>
      </c>
      <c r="D73" s="40">
        <f>D56+D72</f>
        <v>183191614</v>
      </c>
      <c r="E73" s="40">
        <f>E56+E72</f>
        <v>241119196</v>
      </c>
      <c r="F73" s="1"/>
    </row>
    <row r="74" spans="1:6" ht="15.75">
      <c r="A74" s="22" t="s">
        <v>21</v>
      </c>
      <c r="B74" s="22" t="s">
        <v>21</v>
      </c>
      <c r="C74" s="22" t="s">
        <v>21</v>
      </c>
      <c r="D74" s="79">
        <f>D73-D40</f>
        <v>0</v>
      </c>
      <c r="F74" s="1"/>
    </row>
    <row r="75" spans="1:6" ht="47.25">
      <c r="A75" s="23" t="s">
        <v>123</v>
      </c>
      <c r="B75" s="24" t="s">
        <v>131</v>
      </c>
      <c r="C75" s="22" t="s">
        <v>21</v>
      </c>
      <c r="D75" s="25" t="s">
        <v>21</v>
      </c>
      <c r="F75" s="1"/>
    </row>
    <row r="76" spans="1:6" ht="15.75">
      <c r="A76" s="23" t="s">
        <v>21</v>
      </c>
      <c r="B76" s="8" t="s">
        <v>124</v>
      </c>
      <c r="C76" s="22" t="s">
        <v>21</v>
      </c>
      <c r="D76" s="9" t="s">
        <v>56</v>
      </c>
      <c r="F76" s="1"/>
    </row>
    <row r="77" spans="1:6" ht="30.75" customHeight="1">
      <c r="A77" s="23" t="s">
        <v>126</v>
      </c>
      <c r="B77" s="24" t="s">
        <v>132</v>
      </c>
      <c r="C77" s="22" t="s">
        <v>21</v>
      </c>
      <c r="D77" s="25" t="s">
        <v>21</v>
      </c>
      <c r="F77" s="1"/>
    </row>
    <row r="78" spans="1:6" ht="15.75">
      <c r="A78" s="22" t="s">
        <v>21</v>
      </c>
      <c r="B78" s="8" t="s">
        <v>124</v>
      </c>
      <c r="C78" s="22" t="s">
        <v>21</v>
      </c>
      <c r="D78" s="9" t="s">
        <v>56</v>
      </c>
      <c r="E78" s="10"/>
    </row>
    <row r="79" spans="1:6" ht="31.5" customHeight="1">
      <c r="A79" s="23" t="s">
        <v>127</v>
      </c>
      <c r="B79" s="24" t="s">
        <v>233</v>
      </c>
      <c r="C79" s="22" t="s">
        <v>21</v>
      </c>
      <c r="D79" s="25" t="s">
        <v>21</v>
      </c>
      <c r="E79" s="26" t="s">
        <v>21</v>
      </c>
    </row>
    <row r="80" spans="1:6" ht="15.75">
      <c r="A80" s="22" t="s">
        <v>21</v>
      </c>
      <c r="B80" s="8" t="s">
        <v>124</v>
      </c>
      <c r="C80" s="7" t="s">
        <v>21</v>
      </c>
      <c r="D80" s="9" t="s">
        <v>56</v>
      </c>
      <c r="E80" s="10" t="s">
        <v>125</v>
      </c>
    </row>
    <row r="81" spans="1:5" ht="22.5" customHeight="1">
      <c r="A81" s="22" t="s">
        <v>128</v>
      </c>
      <c r="B81" s="80" t="s">
        <v>234</v>
      </c>
      <c r="C81" s="22" t="s">
        <v>21</v>
      </c>
      <c r="D81" s="28" t="s">
        <v>21</v>
      </c>
      <c r="E81" s="22" t="s">
        <v>21</v>
      </c>
    </row>
    <row r="82" spans="1:5" ht="15.75">
      <c r="A82" s="22" t="s">
        <v>21</v>
      </c>
      <c r="B82" s="27" t="s">
        <v>21</v>
      </c>
      <c r="C82" s="22" t="s">
        <v>21</v>
      </c>
      <c r="D82" s="28" t="s">
        <v>21</v>
      </c>
      <c r="E82" s="22" t="s">
        <v>21</v>
      </c>
    </row>
    <row r="83" spans="1:5" ht="15.75">
      <c r="A83" s="85" t="s">
        <v>129</v>
      </c>
      <c r="B83" s="85"/>
      <c r="C83" s="22" t="s">
        <v>21</v>
      </c>
      <c r="D83" s="22" t="s">
        <v>21</v>
      </c>
      <c r="E83" s="22" t="s">
        <v>21</v>
      </c>
    </row>
  </sheetData>
  <customSheetViews>
    <customSheetView guid="{09D278F6-5021-4A48-AF6A-E43E08376EBC}" showPageBreaks="1" printArea="1" topLeftCell="A57">
      <selection activeCell="E73" sqref="E73"/>
      <pageMargins left="0.51181102362204722" right="0.31496062992125984" top="0.35433070866141736" bottom="0.35433070866141736" header="0.31496062992125984" footer="0.31496062992125984"/>
      <pageSetup paperSize="9" scale="75" orientation="portrait" r:id="rId1"/>
    </customSheetView>
    <customSheetView guid="{69102619-23B1-4843-A0CE-80B9819B8838}" showPageBreaks="1" printArea="1" topLeftCell="A7">
      <selection activeCell="D37" sqref="D37"/>
      <pageMargins left="0.51181102362204722" right="0.31496062992125984" top="0.35433070866141736" bottom="0.35433070866141736" header="0.31496062992125984" footer="0.31496062992125984"/>
      <pageSetup paperSize="9" scale="75" orientation="portrait" r:id="rId2"/>
    </customSheetView>
  </customSheetViews>
  <mergeCells count="70">
    <mergeCell ref="A16:B16"/>
    <mergeCell ref="A1:E1"/>
    <mergeCell ref="D2:E2"/>
    <mergeCell ref="A6:E6"/>
    <mergeCell ref="A7:E7"/>
    <mergeCell ref="A8:E8"/>
    <mergeCell ref="A9:E9"/>
    <mergeCell ref="A10:E10"/>
    <mergeCell ref="A11:E11"/>
    <mergeCell ref="A12:B12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1:B71"/>
    <mergeCell ref="A72:B72"/>
    <mergeCell ref="A73:B73"/>
    <mergeCell ref="A83:B83"/>
    <mergeCell ref="A65:B65"/>
    <mergeCell ref="A66:B66"/>
    <mergeCell ref="A67:B67"/>
    <mergeCell ref="A68:B68"/>
    <mergeCell ref="A69:B69"/>
    <mergeCell ref="A70:B70"/>
  </mergeCells>
  <pageMargins left="0.51181102362204722" right="0.31496062992125984" top="0.35433070866141736" bottom="0.35433070866141736" header="0.31496062992125984" footer="0.31496062992125984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B1" workbookViewId="0">
      <selection activeCell="H88" sqref="H88"/>
    </sheetView>
  </sheetViews>
  <sheetFormatPr defaultRowHeight="15"/>
  <cols>
    <col min="1" max="1" width="3" style="44" hidden="1" customWidth="1"/>
    <col min="2" max="2" width="39.28515625" style="44" customWidth="1"/>
    <col min="3" max="3" width="41.42578125" style="44" customWidth="1"/>
    <col min="4" max="4" width="8" style="44" customWidth="1"/>
    <col min="5" max="5" width="15.42578125" style="44" customWidth="1"/>
    <col min="6" max="6" width="17.42578125" style="44" customWidth="1"/>
    <col min="7" max="8" width="18.5703125" style="78" customWidth="1"/>
    <col min="9" max="16384" width="9.140625" style="44"/>
  </cols>
  <sheetData>
    <row r="1" spans="1:8" ht="27" customHeight="1">
      <c r="A1" s="49" t="s">
        <v>21</v>
      </c>
      <c r="B1" s="97" t="s">
        <v>133</v>
      </c>
      <c r="C1" s="97"/>
      <c r="D1" s="97"/>
      <c r="E1" s="97"/>
      <c r="F1" s="97"/>
      <c r="G1" s="97"/>
      <c r="H1" s="97"/>
    </row>
    <row r="2" spans="1:8" ht="36.75" customHeight="1">
      <c r="A2" s="49" t="s">
        <v>21</v>
      </c>
      <c r="B2" s="51" t="s">
        <v>21</v>
      </c>
      <c r="C2" s="51" t="s">
        <v>21</v>
      </c>
      <c r="D2" s="51" t="s">
        <v>21</v>
      </c>
      <c r="E2" s="51" t="s">
        <v>21</v>
      </c>
      <c r="F2" s="98" t="s">
        <v>58</v>
      </c>
      <c r="G2" s="98"/>
      <c r="H2" s="98"/>
    </row>
    <row r="3" spans="1:8" ht="12" customHeight="1">
      <c r="A3" s="49" t="s">
        <v>21</v>
      </c>
      <c r="B3" s="51" t="s">
        <v>21</v>
      </c>
      <c r="C3" s="51" t="s">
        <v>21</v>
      </c>
      <c r="D3" s="51" t="s">
        <v>21</v>
      </c>
      <c r="E3" s="51" t="s">
        <v>21</v>
      </c>
      <c r="F3" s="51" t="s">
        <v>21</v>
      </c>
      <c r="G3" s="61" t="s">
        <v>21</v>
      </c>
      <c r="H3" s="61" t="s">
        <v>21</v>
      </c>
    </row>
    <row r="4" spans="1:8" ht="12" customHeight="1">
      <c r="A4" s="49" t="s">
        <v>21</v>
      </c>
      <c r="B4" s="51" t="s">
        <v>21</v>
      </c>
      <c r="C4" s="51" t="s">
        <v>21</v>
      </c>
      <c r="D4" s="51" t="s">
        <v>21</v>
      </c>
      <c r="E4" s="51" t="s">
        <v>21</v>
      </c>
      <c r="F4" s="51" t="s">
        <v>21</v>
      </c>
      <c r="G4" s="61" t="s">
        <v>21</v>
      </c>
      <c r="H4" s="61" t="s">
        <v>134</v>
      </c>
    </row>
    <row r="5" spans="1:8" ht="12" customHeight="1">
      <c r="A5" s="49" t="s">
        <v>21</v>
      </c>
      <c r="B5" s="51" t="s">
        <v>21</v>
      </c>
      <c r="C5" s="51" t="s">
        <v>21</v>
      </c>
      <c r="D5" s="51" t="s">
        <v>21</v>
      </c>
      <c r="E5" s="51" t="s">
        <v>21</v>
      </c>
      <c r="F5" s="51" t="s">
        <v>21</v>
      </c>
      <c r="G5" s="61" t="s">
        <v>21</v>
      </c>
      <c r="H5" s="61" t="s">
        <v>21</v>
      </c>
    </row>
    <row r="6" spans="1:8" ht="15.75" customHeight="1">
      <c r="A6" s="49" t="s">
        <v>21</v>
      </c>
      <c r="B6" s="90" t="s">
        <v>135</v>
      </c>
      <c r="C6" s="90"/>
      <c r="D6" s="90"/>
      <c r="E6" s="90"/>
      <c r="F6" s="90"/>
      <c r="G6" s="90"/>
      <c r="H6" s="90"/>
    </row>
    <row r="7" spans="1:8" ht="12" customHeight="1">
      <c r="A7" s="49" t="s">
        <v>21</v>
      </c>
      <c r="B7" s="91" t="s">
        <v>23</v>
      </c>
      <c r="C7" s="90"/>
      <c r="D7" s="90"/>
      <c r="E7" s="90"/>
      <c r="F7" s="90"/>
      <c r="G7" s="90"/>
      <c r="H7" s="90"/>
    </row>
    <row r="8" spans="1:8" ht="12" customHeight="1">
      <c r="A8" s="49" t="s">
        <v>21</v>
      </c>
      <c r="B8" s="92" t="s">
        <v>24</v>
      </c>
      <c r="C8" s="92"/>
      <c r="D8" s="92"/>
      <c r="E8" s="92"/>
      <c r="F8" s="92"/>
      <c r="G8" s="92"/>
      <c r="H8" s="92"/>
    </row>
    <row r="9" spans="1:8" ht="20.25" customHeight="1">
      <c r="A9" s="49" t="s">
        <v>21</v>
      </c>
      <c r="B9" s="90" t="s">
        <v>231</v>
      </c>
      <c r="C9" s="90"/>
      <c r="D9" s="90"/>
      <c r="E9" s="90"/>
      <c r="F9" s="90"/>
      <c r="G9" s="90"/>
      <c r="H9" s="90"/>
    </row>
    <row r="10" spans="1:8" ht="12" customHeight="1">
      <c r="A10" s="49" t="s">
        <v>21</v>
      </c>
      <c r="B10" s="94" t="s">
        <v>59</v>
      </c>
      <c r="C10" s="94"/>
      <c r="D10" s="94"/>
      <c r="E10" s="94"/>
      <c r="F10" s="94"/>
      <c r="G10" s="94"/>
      <c r="H10" s="94"/>
    </row>
    <row r="11" spans="1:8" ht="15.75" hidden="1">
      <c r="B11" s="15"/>
      <c r="C11" s="15"/>
      <c r="D11" s="15"/>
      <c r="E11" s="15"/>
      <c r="F11" s="15"/>
      <c r="G11" s="62"/>
      <c r="H11" s="62"/>
    </row>
    <row r="12" spans="1:8" ht="15.75" hidden="1">
      <c r="B12" s="15"/>
      <c r="C12" s="15"/>
      <c r="D12" s="15"/>
      <c r="E12" s="15"/>
      <c r="F12" s="15"/>
      <c r="G12" s="62"/>
      <c r="H12" s="62"/>
    </row>
    <row r="13" spans="1:8" ht="15.75" hidden="1">
      <c r="B13" s="15"/>
      <c r="C13" s="15"/>
      <c r="D13" s="15"/>
      <c r="E13" s="15"/>
      <c r="F13" s="15"/>
      <c r="G13" s="62"/>
      <c r="H13" s="62"/>
    </row>
    <row r="14" spans="1:8" ht="15.75" hidden="1">
      <c r="B14" s="15"/>
      <c r="C14" s="15"/>
      <c r="D14" s="15"/>
      <c r="E14" s="15"/>
      <c r="F14" s="15"/>
      <c r="G14" s="62"/>
      <c r="H14" s="62"/>
    </row>
    <row r="15" spans="1:8" ht="15.75" hidden="1">
      <c r="B15" s="15"/>
      <c r="C15" s="15"/>
      <c r="D15" s="15"/>
      <c r="E15" s="15"/>
      <c r="F15" s="15"/>
      <c r="G15" s="62"/>
      <c r="H15" s="62"/>
    </row>
    <row r="16" spans="1:8" ht="15.75" hidden="1">
      <c r="B16" s="15"/>
      <c r="C16" s="15"/>
      <c r="D16" s="15"/>
      <c r="E16" s="15"/>
      <c r="F16" s="15"/>
      <c r="G16" s="62"/>
      <c r="H16" s="62"/>
    </row>
    <row r="17" spans="1:8" ht="15.75" hidden="1">
      <c r="B17" s="15"/>
      <c r="C17" s="15"/>
      <c r="D17" s="15"/>
      <c r="E17" s="15"/>
      <c r="F17" s="15"/>
      <c r="G17" s="62"/>
      <c r="H17" s="62"/>
    </row>
    <row r="18" spans="1:8" ht="15.75" hidden="1">
      <c r="B18" s="15"/>
      <c r="C18" s="15"/>
      <c r="D18" s="15"/>
      <c r="E18" s="15"/>
      <c r="F18" s="15"/>
      <c r="G18" s="62"/>
      <c r="H18" s="62"/>
    </row>
    <row r="19" spans="1:8" ht="15.75" hidden="1">
      <c r="B19" s="15"/>
      <c r="C19" s="15"/>
      <c r="D19" s="15"/>
      <c r="E19" s="15"/>
      <c r="F19" s="15"/>
      <c r="G19" s="62"/>
      <c r="H19" s="62"/>
    </row>
    <row r="20" spans="1:8" ht="15.75" hidden="1">
      <c r="B20" s="15"/>
      <c r="C20" s="15"/>
      <c r="D20" s="15"/>
      <c r="E20" s="15"/>
      <c r="F20" s="15"/>
      <c r="G20" s="62"/>
      <c r="H20" s="62"/>
    </row>
    <row r="21" spans="1:8" ht="102.75" customHeight="1">
      <c r="A21" s="52" t="s">
        <v>21</v>
      </c>
      <c r="B21" s="95" t="s">
        <v>25</v>
      </c>
      <c r="C21" s="96"/>
      <c r="D21" s="47" t="s">
        <v>17</v>
      </c>
      <c r="E21" s="14" t="s">
        <v>8</v>
      </c>
      <c r="F21" s="14" t="s">
        <v>136</v>
      </c>
      <c r="G21" s="63" t="s">
        <v>137</v>
      </c>
      <c r="H21" s="63" t="s">
        <v>138</v>
      </c>
    </row>
    <row r="22" spans="1:8" ht="15.75" hidden="1">
      <c r="B22" s="15"/>
      <c r="C22" s="15"/>
      <c r="D22" s="15"/>
      <c r="E22" s="15"/>
      <c r="F22" s="15"/>
      <c r="G22" s="62"/>
      <c r="H22" s="62"/>
    </row>
    <row r="23" spans="1:8" ht="16.5" customHeight="1">
      <c r="A23" s="52" t="s">
        <v>21</v>
      </c>
      <c r="B23" s="101">
        <v>1</v>
      </c>
      <c r="C23" s="102"/>
      <c r="D23" s="48">
        <v>2</v>
      </c>
      <c r="E23" s="48">
        <v>3</v>
      </c>
      <c r="F23" s="48">
        <v>4</v>
      </c>
      <c r="G23" s="64">
        <v>5</v>
      </c>
      <c r="H23" s="64">
        <v>6</v>
      </c>
    </row>
    <row r="24" spans="1:8" ht="12" customHeight="1">
      <c r="A24" s="52" t="s">
        <v>21</v>
      </c>
      <c r="B24" s="103" t="s">
        <v>139</v>
      </c>
      <c r="C24" s="104"/>
      <c r="D24" s="20" t="s">
        <v>18</v>
      </c>
      <c r="E24" s="57">
        <f>SUM(E26:E32)+1</f>
        <v>1499401</v>
      </c>
      <c r="F24" s="57">
        <f>SUM(F26:F32)+0.6</f>
        <v>6086427.5999999996</v>
      </c>
      <c r="G24" s="65">
        <f>SUM(G26:G32)</f>
        <v>1850073</v>
      </c>
      <c r="H24" s="65">
        <f>SUM(H26:H32)</f>
        <v>5985167</v>
      </c>
    </row>
    <row r="25" spans="1:8" ht="12" customHeight="1">
      <c r="A25" s="52" t="s">
        <v>21</v>
      </c>
      <c r="B25" s="99" t="s">
        <v>9</v>
      </c>
      <c r="C25" s="105"/>
      <c r="D25" s="19" t="s">
        <v>21</v>
      </c>
      <c r="E25" s="58" t="s">
        <v>21</v>
      </c>
      <c r="F25" s="58" t="s">
        <v>21</v>
      </c>
      <c r="G25" s="66"/>
      <c r="H25" s="66"/>
    </row>
    <row r="26" spans="1:8" ht="12" customHeight="1">
      <c r="A26" s="52" t="s">
        <v>21</v>
      </c>
      <c r="B26" s="99" t="s">
        <v>140</v>
      </c>
      <c r="C26" s="100"/>
      <c r="D26" s="18" t="s">
        <v>141</v>
      </c>
      <c r="E26" s="59">
        <v>302144</v>
      </c>
      <c r="F26" s="59">
        <v>1267763</v>
      </c>
      <c r="G26" s="67">
        <v>290164</v>
      </c>
      <c r="H26" s="67">
        <v>610040</v>
      </c>
    </row>
    <row r="27" spans="1:8" ht="12" customHeight="1">
      <c r="A27" s="52" t="s">
        <v>21</v>
      </c>
      <c r="B27" s="99" t="s">
        <v>142</v>
      </c>
      <c r="C27" s="100"/>
      <c r="D27" s="18" t="s">
        <v>143</v>
      </c>
      <c r="E27" s="59">
        <v>5520</v>
      </c>
      <c r="F27" s="59">
        <v>118170</v>
      </c>
      <c r="G27" s="67">
        <v>12904</v>
      </c>
      <c r="H27" s="67">
        <v>41878</v>
      </c>
    </row>
    <row r="28" spans="1:8" ht="12" customHeight="1">
      <c r="A28" s="52" t="s">
        <v>21</v>
      </c>
      <c r="B28" s="99" t="s">
        <v>144</v>
      </c>
      <c r="C28" s="100"/>
      <c r="D28" s="18" t="s">
        <v>145</v>
      </c>
      <c r="E28" s="59">
        <v>192499</v>
      </c>
      <c r="F28" s="59">
        <v>1164896</v>
      </c>
      <c r="G28" s="67">
        <v>374640</v>
      </c>
      <c r="H28" s="67">
        <v>1473596</v>
      </c>
    </row>
    <row r="29" spans="1:8" ht="12" customHeight="1">
      <c r="A29" s="52" t="s">
        <v>21</v>
      </c>
      <c r="B29" s="99" t="s">
        <v>146</v>
      </c>
      <c r="C29" s="100"/>
      <c r="D29" s="18" t="s">
        <v>147</v>
      </c>
      <c r="E29" s="59">
        <v>0</v>
      </c>
      <c r="F29" s="59">
        <v>0</v>
      </c>
      <c r="G29" s="67">
        <v>0</v>
      </c>
      <c r="H29" s="67">
        <v>0</v>
      </c>
    </row>
    <row r="30" spans="1:8" ht="12" customHeight="1">
      <c r="A30" s="52" t="s">
        <v>21</v>
      </c>
      <c r="B30" s="99" t="s">
        <v>148</v>
      </c>
      <c r="C30" s="100"/>
      <c r="D30" s="18" t="s">
        <v>149</v>
      </c>
      <c r="E30" s="59">
        <v>10807</v>
      </c>
      <c r="F30" s="59">
        <v>43867</v>
      </c>
      <c r="G30" s="67">
        <v>12727</v>
      </c>
      <c r="H30" s="67">
        <v>50901</v>
      </c>
    </row>
    <row r="31" spans="1:8" ht="12" customHeight="1">
      <c r="A31" s="52" t="s">
        <v>21</v>
      </c>
      <c r="B31" s="99" t="s">
        <v>150</v>
      </c>
      <c r="C31" s="100"/>
      <c r="D31" s="18" t="s">
        <v>151</v>
      </c>
      <c r="E31" s="59">
        <v>0</v>
      </c>
      <c r="F31" s="59">
        <v>0</v>
      </c>
      <c r="G31" s="67">
        <v>0</v>
      </c>
      <c r="H31" s="67">
        <v>0</v>
      </c>
    </row>
    <row r="32" spans="1:8" ht="12" customHeight="1">
      <c r="A32" s="52" t="s">
        <v>21</v>
      </c>
      <c r="B32" s="99" t="s">
        <v>152</v>
      </c>
      <c r="C32" s="100"/>
      <c r="D32" s="18" t="s">
        <v>153</v>
      </c>
      <c r="E32" s="59">
        <v>988430</v>
      </c>
      <c r="F32" s="59">
        <v>3491731</v>
      </c>
      <c r="G32" s="67">
        <v>1159638</v>
      </c>
      <c r="H32" s="67">
        <v>3808752</v>
      </c>
    </row>
    <row r="33" spans="1:8" ht="12" customHeight="1">
      <c r="A33" s="52" t="s">
        <v>21</v>
      </c>
      <c r="B33" s="99" t="s">
        <v>64</v>
      </c>
      <c r="C33" s="100"/>
      <c r="D33" s="18" t="s">
        <v>19</v>
      </c>
      <c r="E33" s="59">
        <v>0</v>
      </c>
      <c r="F33" s="59">
        <v>0</v>
      </c>
      <c r="G33" s="67">
        <v>0</v>
      </c>
      <c r="H33" s="66">
        <v>0</v>
      </c>
    </row>
    <row r="34" spans="1:8" ht="12" customHeight="1">
      <c r="A34" s="52" t="s">
        <v>21</v>
      </c>
      <c r="B34" s="99" t="s">
        <v>42</v>
      </c>
      <c r="C34" s="105"/>
      <c r="D34" s="19" t="s">
        <v>21</v>
      </c>
      <c r="E34" s="58" t="s">
        <v>21</v>
      </c>
      <c r="F34" s="58" t="s">
        <v>21</v>
      </c>
      <c r="G34" s="67"/>
      <c r="H34" s="66"/>
    </row>
    <row r="35" spans="1:8" ht="12" customHeight="1">
      <c r="A35" s="52" t="s">
        <v>21</v>
      </c>
      <c r="B35" s="99" t="s">
        <v>66</v>
      </c>
      <c r="C35" s="100"/>
      <c r="D35" s="18" t="s">
        <v>154</v>
      </c>
      <c r="E35" s="59">
        <v>0</v>
      </c>
      <c r="F35" s="59">
        <v>0</v>
      </c>
      <c r="G35" s="66">
        <v>0</v>
      </c>
      <c r="H35" s="66">
        <v>0</v>
      </c>
    </row>
    <row r="36" spans="1:8" ht="12" customHeight="1">
      <c r="A36" s="52" t="s">
        <v>21</v>
      </c>
      <c r="B36" s="99" t="s">
        <v>68</v>
      </c>
      <c r="C36" s="100"/>
      <c r="D36" s="18" t="s">
        <v>155</v>
      </c>
      <c r="E36" s="59">
        <v>0</v>
      </c>
      <c r="F36" s="59">
        <v>0</v>
      </c>
      <c r="G36" s="66">
        <v>0</v>
      </c>
      <c r="H36" s="66">
        <v>0</v>
      </c>
    </row>
    <row r="37" spans="1:8" ht="39.75" customHeight="1">
      <c r="A37" s="52" t="s">
        <v>21</v>
      </c>
      <c r="B37" s="103" t="s">
        <v>156</v>
      </c>
      <c r="C37" s="104"/>
      <c r="D37" s="20" t="s">
        <v>20</v>
      </c>
      <c r="E37" s="57">
        <v>0</v>
      </c>
      <c r="F37" s="57">
        <v>0</v>
      </c>
      <c r="G37" s="66">
        <v>0</v>
      </c>
      <c r="H37" s="66">
        <v>0</v>
      </c>
    </row>
    <row r="38" spans="1:8" ht="12" customHeight="1">
      <c r="A38" s="52" t="s">
        <v>21</v>
      </c>
      <c r="B38" s="99" t="s">
        <v>9</v>
      </c>
      <c r="C38" s="105"/>
      <c r="D38" s="19" t="s">
        <v>21</v>
      </c>
      <c r="E38" s="58">
        <v>0</v>
      </c>
      <c r="F38" s="58">
        <v>0</v>
      </c>
      <c r="G38" s="66"/>
      <c r="H38" s="66"/>
    </row>
    <row r="39" spans="1:8" ht="12" customHeight="1">
      <c r="A39" s="52" t="s">
        <v>21</v>
      </c>
      <c r="B39" s="99" t="s">
        <v>157</v>
      </c>
      <c r="C39" s="100"/>
      <c r="D39" s="18" t="s">
        <v>158</v>
      </c>
      <c r="E39" s="59">
        <v>0</v>
      </c>
      <c r="F39" s="59">
        <v>0</v>
      </c>
      <c r="G39" s="66">
        <v>0</v>
      </c>
      <c r="H39" s="66">
        <v>0</v>
      </c>
    </row>
    <row r="40" spans="1:8" ht="12" customHeight="1">
      <c r="A40" s="52" t="s">
        <v>21</v>
      </c>
      <c r="B40" s="99" t="s">
        <v>159</v>
      </c>
      <c r="C40" s="100"/>
      <c r="D40" s="18" t="s">
        <v>160</v>
      </c>
      <c r="E40" s="59">
        <v>0</v>
      </c>
      <c r="F40" s="59">
        <v>0</v>
      </c>
      <c r="G40" s="66">
        <v>0</v>
      </c>
      <c r="H40" s="66">
        <v>0</v>
      </c>
    </row>
    <row r="41" spans="1:8" ht="12" customHeight="1">
      <c r="A41" s="52" t="s">
        <v>21</v>
      </c>
      <c r="B41" s="99" t="s">
        <v>161</v>
      </c>
      <c r="C41" s="100"/>
      <c r="D41" s="18" t="s">
        <v>162</v>
      </c>
      <c r="E41" s="59">
        <v>0</v>
      </c>
      <c r="F41" s="59">
        <v>0</v>
      </c>
      <c r="G41" s="66">
        <v>0</v>
      </c>
      <c r="H41" s="66">
        <v>0</v>
      </c>
    </row>
    <row r="42" spans="1:8" ht="12" customHeight="1">
      <c r="A42" s="52" t="s">
        <v>21</v>
      </c>
      <c r="B42" s="99" t="s">
        <v>163</v>
      </c>
      <c r="C42" s="100"/>
      <c r="D42" s="18" t="s">
        <v>164</v>
      </c>
      <c r="E42" s="59">
        <v>0</v>
      </c>
      <c r="F42" s="59">
        <v>0</v>
      </c>
      <c r="G42" s="66">
        <v>0</v>
      </c>
      <c r="H42" s="66">
        <v>0</v>
      </c>
    </row>
    <row r="43" spans="1:8" ht="12" customHeight="1">
      <c r="A43" s="52" t="s">
        <v>21</v>
      </c>
      <c r="B43" s="99" t="s">
        <v>165</v>
      </c>
      <c r="C43" s="100"/>
      <c r="D43" s="18" t="s">
        <v>166</v>
      </c>
      <c r="E43" s="59">
        <v>0</v>
      </c>
      <c r="F43" s="59">
        <v>0</v>
      </c>
      <c r="G43" s="66">
        <v>0</v>
      </c>
      <c r="H43" s="66">
        <v>0</v>
      </c>
    </row>
    <row r="44" spans="1:8" ht="33" customHeight="1">
      <c r="A44" s="52" t="s">
        <v>21</v>
      </c>
      <c r="B44" s="99" t="s">
        <v>167</v>
      </c>
      <c r="C44" s="100"/>
      <c r="D44" s="18" t="s">
        <v>168</v>
      </c>
      <c r="E44" s="59">
        <v>0</v>
      </c>
      <c r="F44" s="59">
        <v>0</v>
      </c>
      <c r="G44" s="66">
        <v>0</v>
      </c>
      <c r="H44" s="66">
        <v>0</v>
      </c>
    </row>
    <row r="45" spans="1:8" ht="12" customHeight="1">
      <c r="A45" s="52" t="s">
        <v>21</v>
      </c>
      <c r="B45" s="99" t="s">
        <v>169</v>
      </c>
      <c r="C45" s="100"/>
      <c r="D45" s="18" t="s">
        <v>29</v>
      </c>
      <c r="E45" s="59">
        <v>0</v>
      </c>
      <c r="F45" s="59">
        <v>0</v>
      </c>
      <c r="G45" s="66">
        <v>0</v>
      </c>
      <c r="H45" s="66">
        <v>0</v>
      </c>
    </row>
    <row r="46" spans="1:8" ht="12" customHeight="1">
      <c r="A46" s="52" t="s">
        <v>21</v>
      </c>
      <c r="B46" s="99" t="s">
        <v>42</v>
      </c>
      <c r="C46" s="100"/>
      <c r="D46" s="18" t="s">
        <v>21</v>
      </c>
      <c r="E46" s="59">
        <v>0</v>
      </c>
      <c r="F46" s="59">
        <v>0</v>
      </c>
      <c r="G46" s="66"/>
      <c r="H46" s="66"/>
    </row>
    <row r="47" spans="1:8" ht="12" customHeight="1">
      <c r="A47" s="52" t="s">
        <v>21</v>
      </c>
      <c r="B47" s="99" t="s">
        <v>170</v>
      </c>
      <c r="C47" s="100"/>
      <c r="D47" s="18" t="s">
        <v>171</v>
      </c>
      <c r="E47" s="59">
        <v>0</v>
      </c>
      <c r="F47" s="59">
        <v>0</v>
      </c>
      <c r="G47" s="66">
        <v>0</v>
      </c>
      <c r="H47" s="66">
        <v>0</v>
      </c>
    </row>
    <row r="48" spans="1:8" ht="50.25" customHeight="1">
      <c r="A48" s="52" t="s">
        <v>21</v>
      </c>
      <c r="B48" s="99" t="s">
        <v>172</v>
      </c>
      <c r="C48" s="100"/>
      <c r="D48" s="18" t="s">
        <v>173</v>
      </c>
      <c r="E48" s="59">
        <v>0</v>
      </c>
      <c r="F48" s="59">
        <v>0</v>
      </c>
      <c r="G48" s="66">
        <v>0</v>
      </c>
      <c r="H48" s="66">
        <v>0</v>
      </c>
    </row>
    <row r="49" spans="1:8" ht="20.25" customHeight="1">
      <c r="A49" s="52" t="s">
        <v>21</v>
      </c>
      <c r="B49" s="99" t="s">
        <v>174</v>
      </c>
      <c r="C49" s="100"/>
      <c r="D49" s="18" t="s">
        <v>62</v>
      </c>
      <c r="E49" s="59">
        <v>7270</v>
      </c>
      <c r="F49" s="59">
        <v>-151249</v>
      </c>
      <c r="G49" s="67">
        <v>-138226</v>
      </c>
      <c r="H49" s="67">
        <v>-385639</v>
      </c>
    </row>
    <row r="50" spans="1:8" ht="18.75" customHeight="1">
      <c r="A50" s="52" t="s">
        <v>21</v>
      </c>
      <c r="B50" s="99" t="s">
        <v>175</v>
      </c>
      <c r="C50" s="100"/>
      <c r="D50" s="18" t="s">
        <v>63</v>
      </c>
      <c r="E50" s="59"/>
      <c r="F50" s="59">
        <v>184538</v>
      </c>
      <c r="G50" s="67"/>
      <c r="H50" s="67">
        <v>78944</v>
      </c>
    </row>
    <row r="51" spans="1:8" ht="18.75" customHeight="1">
      <c r="A51" s="52" t="s">
        <v>21</v>
      </c>
      <c r="B51" s="99" t="s">
        <v>176</v>
      </c>
      <c r="C51" s="100"/>
      <c r="D51" s="18" t="s">
        <v>65</v>
      </c>
      <c r="E51" s="59">
        <v>0</v>
      </c>
      <c r="F51" s="59">
        <v>0</v>
      </c>
      <c r="G51" s="67">
        <v>0</v>
      </c>
      <c r="H51" s="67">
        <v>0</v>
      </c>
    </row>
    <row r="52" spans="1:8" ht="18.75" customHeight="1">
      <c r="A52" s="52" t="s">
        <v>21</v>
      </c>
      <c r="B52" s="99" t="s">
        <v>177</v>
      </c>
      <c r="C52" s="100"/>
      <c r="D52" s="18" t="s">
        <v>32</v>
      </c>
      <c r="E52" s="59">
        <v>0</v>
      </c>
      <c r="F52" s="59">
        <v>4650</v>
      </c>
      <c r="G52" s="67"/>
      <c r="H52" s="67">
        <v>6615</v>
      </c>
    </row>
    <row r="53" spans="1:8" ht="18.75" customHeight="1">
      <c r="A53" s="52" t="s">
        <v>21</v>
      </c>
      <c r="B53" s="99" t="s">
        <v>1</v>
      </c>
      <c r="C53" s="100"/>
      <c r="D53" s="18" t="s">
        <v>70</v>
      </c>
      <c r="E53" s="59">
        <v>5152888</v>
      </c>
      <c r="F53" s="59">
        <v>43650856</v>
      </c>
      <c r="G53" s="67">
        <v>50660910</v>
      </c>
      <c r="H53" s="67">
        <v>72999546</v>
      </c>
    </row>
    <row r="54" spans="1:8" ht="12" customHeight="1">
      <c r="A54" s="52" t="s">
        <v>21</v>
      </c>
      <c r="B54" s="103" t="s">
        <v>178</v>
      </c>
      <c r="C54" s="104"/>
      <c r="D54" s="20" t="s">
        <v>71</v>
      </c>
      <c r="E54" s="57">
        <f>E24+E33+E37+E45+E49+E50+E51+E52+E53</f>
        <v>6659559</v>
      </c>
      <c r="F54" s="57">
        <f>F24+F33+F37+F45+F49+F50+F51+F52+F53</f>
        <v>49775222.600000001</v>
      </c>
      <c r="G54" s="65">
        <f>G24+G33+G37+G45+G49+G50+G51+G52+G53</f>
        <v>52372757</v>
      </c>
      <c r="H54" s="65">
        <f>H24+H33+H37+H45+H49+H50+H51+H52+H53</f>
        <v>78684633</v>
      </c>
    </row>
    <row r="55" spans="1:8" ht="12" customHeight="1">
      <c r="A55" s="52" t="s">
        <v>21</v>
      </c>
      <c r="B55" s="103" t="s">
        <v>179</v>
      </c>
      <c r="C55" s="104"/>
      <c r="D55" s="20" t="s">
        <v>72</v>
      </c>
      <c r="E55" s="57">
        <f>SUM(E57:E62)</f>
        <v>2609969</v>
      </c>
      <c r="F55" s="57">
        <f>SUM(F57:F62)</f>
        <v>10373754</v>
      </c>
      <c r="G55" s="65">
        <f>SUM(G57:G62)</f>
        <v>3085066</v>
      </c>
      <c r="H55" s="65">
        <f>SUM(H57:H62)</f>
        <v>13616684</v>
      </c>
    </row>
    <row r="56" spans="1:8" ht="12" customHeight="1">
      <c r="A56" s="52" t="s">
        <v>21</v>
      </c>
      <c r="B56" s="99" t="s">
        <v>9</v>
      </c>
      <c r="C56" s="105"/>
      <c r="D56" s="19" t="s">
        <v>21</v>
      </c>
      <c r="E56" s="58" t="s">
        <v>21</v>
      </c>
      <c r="F56" s="58" t="s">
        <v>21</v>
      </c>
      <c r="G56" s="66"/>
      <c r="H56" s="66"/>
    </row>
    <row r="57" spans="1:8" ht="12" customHeight="1">
      <c r="A57" s="52" t="s">
        <v>21</v>
      </c>
      <c r="B57" s="99" t="s">
        <v>180</v>
      </c>
      <c r="C57" s="100"/>
      <c r="D57" s="18" t="s">
        <v>181</v>
      </c>
      <c r="E57" s="59"/>
      <c r="F57" s="59"/>
      <c r="G57" s="66"/>
      <c r="H57" s="66"/>
    </row>
    <row r="58" spans="1:8" ht="12" customHeight="1">
      <c r="A58" s="52" t="s">
        <v>21</v>
      </c>
      <c r="B58" s="99" t="s">
        <v>182</v>
      </c>
      <c r="C58" s="100"/>
      <c r="D58" s="18" t="s">
        <v>183</v>
      </c>
      <c r="E58" s="59">
        <v>892919</v>
      </c>
      <c r="F58" s="59">
        <v>3788547</v>
      </c>
      <c r="G58" s="66">
        <v>658656</v>
      </c>
      <c r="H58" s="67">
        <v>2964143</v>
      </c>
    </row>
    <row r="59" spans="1:8" ht="12" customHeight="1">
      <c r="A59" s="52" t="s">
        <v>21</v>
      </c>
      <c r="B59" s="99" t="s">
        <v>184</v>
      </c>
      <c r="C59" s="100"/>
      <c r="D59" s="18" t="s">
        <v>185</v>
      </c>
      <c r="E59" s="59">
        <v>0</v>
      </c>
      <c r="F59" s="59">
        <v>0</v>
      </c>
      <c r="G59" s="66">
        <v>0</v>
      </c>
      <c r="H59" s="67">
        <v>0</v>
      </c>
    </row>
    <row r="60" spans="1:8" ht="12" customHeight="1">
      <c r="A60" s="52" t="s">
        <v>21</v>
      </c>
      <c r="B60" s="99" t="s">
        <v>186</v>
      </c>
      <c r="C60" s="100"/>
      <c r="D60" s="18" t="s">
        <v>187</v>
      </c>
      <c r="E60" s="59">
        <v>958442</v>
      </c>
      <c r="F60" s="59">
        <v>4135936</v>
      </c>
      <c r="G60" s="66">
        <v>1479072</v>
      </c>
      <c r="H60" s="67">
        <v>6135982</v>
      </c>
    </row>
    <row r="61" spans="1:8" ht="12" customHeight="1">
      <c r="A61" s="52" t="s">
        <v>21</v>
      </c>
      <c r="B61" s="99" t="s">
        <v>188</v>
      </c>
      <c r="C61" s="100"/>
      <c r="D61" s="18" t="s">
        <v>189</v>
      </c>
      <c r="E61" s="59">
        <v>0</v>
      </c>
      <c r="F61" s="59">
        <v>0</v>
      </c>
      <c r="G61" s="66">
        <v>0</v>
      </c>
      <c r="H61" s="67">
        <v>0</v>
      </c>
    </row>
    <row r="62" spans="1:8" ht="12" customHeight="1">
      <c r="A62" s="52" t="s">
        <v>21</v>
      </c>
      <c r="B62" s="99" t="s">
        <v>190</v>
      </c>
      <c r="C62" s="100"/>
      <c r="D62" s="18" t="s">
        <v>191</v>
      </c>
      <c r="E62" s="59">
        <v>758608</v>
      </c>
      <c r="F62" s="59">
        <v>2449271</v>
      </c>
      <c r="G62" s="66">
        <v>947338</v>
      </c>
      <c r="H62" s="67">
        <v>4516559</v>
      </c>
    </row>
    <row r="63" spans="1:8" ht="12" customHeight="1">
      <c r="A63" s="52" t="s">
        <v>21</v>
      </c>
      <c r="B63" s="99" t="s">
        <v>192</v>
      </c>
      <c r="C63" s="100"/>
      <c r="D63" s="18" t="s">
        <v>74</v>
      </c>
      <c r="E63" s="59">
        <v>0</v>
      </c>
      <c r="F63" s="59">
        <v>0</v>
      </c>
      <c r="G63" s="66">
        <v>0</v>
      </c>
      <c r="H63" s="67">
        <v>0</v>
      </c>
    </row>
    <row r="64" spans="1:8" ht="12" customHeight="1">
      <c r="A64" s="52" t="s">
        <v>21</v>
      </c>
      <c r="B64" s="99" t="s">
        <v>42</v>
      </c>
      <c r="C64" s="105"/>
      <c r="D64" s="19" t="s">
        <v>21</v>
      </c>
      <c r="E64" s="58" t="s">
        <v>21</v>
      </c>
      <c r="F64" s="58" t="s">
        <v>21</v>
      </c>
      <c r="G64" s="66"/>
      <c r="H64" s="67"/>
    </row>
    <row r="65" spans="1:8" ht="12" customHeight="1">
      <c r="A65" s="52" t="s">
        <v>21</v>
      </c>
      <c r="B65" s="99" t="s">
        <v>193</v>
      </c>
      <c r="C65" s="100"/>
      <c r="D65" s="18" t="s">
        <v>194</v>
      </c>
      <c r="E65" s="59">
        <v>0</v>
      </c>
      <c r="F65" s="59">
        <v>0</v>
      </c>
      <c r="G65" s="66">
        <v>0</v>
      </c>
      <c r="H65" s="67">
        <v>0</v>
      </c>
    </row>
    <row r="66" spans="1:8" ht="12" customHeight="1">
      <c r="A66" s="52" t="s">
        <v>21</v>
      </c>
      <c r="B66" s="99" t="s">
        <v>195</v>
      </c>
      <c r="C66" s="100"/>
      <c r="D66" s="18" t="s">
        <v>196</v>
      </c>
      <c r="E66" s="59">
        <v>0</v>
      </c>
      <c r="F66" s="59">
        <v>0</v>
      </c>
      <c r="G66" s="66">
        <v>0</v>
      </c>
      <c r="H66" s="67">
        <v>0</v>
      </c>
    </row>
    <row r="67" spans="1:8" ht="33" customHeight="1">
      <c r="A67" s="52" t="s">
        <v>21</v>
      </c>
      <c r="B67" s="103" t="s">
        <v>197</v>
      </c>
      <c r="C67" s="104"/>
      <c r="D67" s="20" t="s">
        <v>75</v>
      </c>
      <c r="E67" s="57">
        <f>SUM(E69:E73)</f>
        <v>0</v>
      </c>
      <c r="F67" s="57">
        <f>SUM(F69:F73)</f>
        <v>0</v>
      </c>
      <c r="G67" s="66">
        <v>0</v>
      </c>
      <c r="H67" s="67">
        <v>0</v>
      </c>
    </row>
    <row r="68" spans="1:8" ht="12" customHeight="1">
      <c r="A68" s="52" t="s">
        <v>21</v>
      </c>
      <c r="B68" s="99" t="s">
        <v>42</v>
      </c>
      <c r="C68" s="105"/>
      <c r="D68" s="19" t="s">
        <v>21</v>
      </c>
      <c r="E68" s="58" t="s">
        <v>21</v>
      </c>
      <c r="F68" s="58" t="s">
        <v>21</v>
      </c>
      <c r="G68" s="66"/>
      <c r="H68" s="67"/>
    </row>
    <row r="69" spans="1:8" ht="12" customHeight="1">
      <c r="A69" s="52" t="s">
        <v>21</v>
      </c>
      <c r="B69" s="99" t="s">
        <v>198</v>
      </c>
      <c r="C69" s="100"/>
      <c r="D69" s="18" t="s">
        <v>199</v>
      </c>
      <c r="E69" s="59">
        <v>0</v>
      </c>
      <c r="F69" s="59">
        <v>0</v>
      </c>
      <c r="G69" s="66">
        <v>0</v>
      </c>
      <c r="H69" s="67">
        <v>0</v>
      </c>
    </row>
    <row r="70" spans="1:8" ht="12" customHeight="1">
      <c r="A70" s="52" t="s">
        <v>21</v>
      </c>
      <c r="B70" s="99" t="s">
        <v>200</v>
      </c>
      <c r="C70" s="100"/>
      <c r="D70" s="18" t="s">
        <v>201</v>
      </c>
      <c r="E70" s="59">
        <v>0</v>
      </c>
      <c r="F70" s="59">
        <v>0</v>
      </c>
      <c r="G70" s="66">
        <v>0</v>
      </c>
      <c r="H70" s="67">
        <v>0</v>
      </c>
    </row>
    <row r="71" spans="1:8" ht="12" customHeight="1">
      <c r="A71" s="52" t="s">
        <v>21</v>
      </c>
      <c r="B71" s="99" t="s">
        <v>202</v>
      </c>
      <c r="C71" s="100"/>
      <c r="D71" s="18" t="s">
        <v>203</v>
      </c>
      <c r="E71" s="59">
        <v>0</v>
      </c>
      <c r="F71" s="59">
        <v>0</v>
      </c>
      <c r="G71" s="66">
        <v>0</v>
      </c>
      <c r="H71" s="67">
        <v>0</v>
      </c>
    </row>
    <row r="72" spans="1:8" ht="12" customHeight="1">
      <c r="A72" s="52" t="s">
        <v>21</v>
      </c>
      <c r="B72" s="99" t="s">
        <v>204</v>
      </c>
      <c r="C72" s="100"/>
      <c r="D72" s="18" t="s">
        <v>205</v>
      </c>
      <c r="E72" s="59">
        <v>0</v>
      </c>
      <c r="F72" s="59">
        <v>0</v>
      </c>
      <c r="G72" s="66">
        <v>0</v>
      </c>
      <c r="H72" s="67">
        <v>0</v>
      </c>
    </row>
    <row r="73" spans="1:8" ht="12" customHeight="1">
      <c r="A73" s="52" t="s">
        <v>21</v>
      </c>
      <c r="B73" s="99" t="s">
        <v>206</v>
      </c>
      <c r="C73" s="100"/>
      <c r="D73" s="18" t="s">
        <v>207</v>
      </c>
      <c r="E73" s="59">
        <v>0</v>
      </c>
      <c r="F73" s="59">
        <v>0</v>
      </c>
      <c r="G73" s="66">
        <v>0</v>
      </c>
      <c r="H73" s="67">
        <v>0</v>
      </c>
    </row>
    <row r="74" spans="1:8" ht="12" customHeight="1">
      <c r="A74" s="52" t="s">
        <v>21</v>
      </c>
      <c r="B74" s="99" t="s">
        <v>208</v>
      </c>
      <c r="C74" s="100"/>
      <c r="D74" s="18" t="s">
        <v>76</v>
      </c>
      <c r="E74" s="59">
        <f>SUM(E76:E79)</f>
        <v>353501</v>
      </c>
      <c r="F74" s="59">
        <f>SUM(F76:F79)</f>
        <v>1142314</v>
      </c>
      <c r="G74" s="66">
        <v>361286</v>
      </c>
      <c r="H74" s="67">
        <v>1201041</v>
      </c>
    </row>
    <row r="75" spans="1:8" ht="12" customHeight="1">
      <c r="A75" s="52" t="s">
        <v>21</v>
      </c>
      <c r="B75" s="99" t="s">
        <v>42</v>
      </c>
      <c r="C75" s="105"/>
      <c r="D75" s="19" t="s">
        <v>21</v>
      </c>
      <c r="E75" s="58" t="s">
        <v>21</v>
      </c>
      <c r="F75" s="58" t="s">
        <v>21</v>
      </c>
      <c r="G75" s="66"/>
      <c r="H75" s="67"/>
    </row>
    <row r="76" spans="1:8" ht="12" customHeight="1">
      <c r="A76" s="52" t="s">
        <v>21</v>
      </c>
      <c r="B76" s="99" t="s">
        <v>209</v>
      </c>
      <c r="C76" s="100"/>
      <c r="D76" s="18" t="s">
        <v>210</v>
      </c>
      <c r="E76" s="59">
        <v>280202</v>
      </c>
      <c r="F76" s="59">
        <v>914309</v>
      </c>
      <c r="G76" s="67">
        <v>288598</v>
      </c>
      <c r="H76" s="67">
        <v>933965</v>
      </c>
    </row>
    <row r="77" spans="1:8" ht="12" customHeight="1">
      <c r="A77" s="52" t="s">
        <v>21</v>
      </c>
      <c r="B77" s="99" t="s">
        <v>211</v>
      </c>
      <c r="C77" s="100"/>
      <c r="D77" s="18" t="s">
        <v>212</v>
      </c>
      <c r="E77" s="59">
        <v>14534</v>
      </c>
      <c r="F77" s="59">
        <v>57503</v>
      </c>
      <c r="G77" s="67">
        <v>15164</v>
      </c>
      <c r="H77" s="67">
        <v>60309</v>
      </c>
    </row>
    <row r="78" spans="1:8" ht="12" customHeight="1">
      <c r="A78" s="52" t="s">
        <v>21</v>
      </c>
      <c r="B78" s="99" t="s">
        <v>213</v>
      </c>
      <c r="C78" s="100"/>
      <c r="D78" s="18" t="s">
        <v>214</v>
      </c>
      <c r="E78" s="59">
        <v>29923</v>
      </c>
      <c r="F78" s="59">
        <v>71813</v>
      </c>
      <c r="G78" s="67">
        <v>28103</v>
      </c>
      <c r="H78" s="67">
        <v>106083</v>
      </c>
    </row>
    <row r="79" spans="1:8" ht="36.75" customHeight="1">
      <c r="A79" s="52" t="s">
        <v>21</v>
      </c>
      <c r="B79" s="99" t="s">
        <v>215</v>
      </c>
      <c r="C79" s="100"/>
      <c r="D79" s="18" t="s">
        <v>216</v>
      </c>
      <c r="E79" s="59">
        <v>28842</v>
      </c>
      <c r="F79" s="59">
        <v>98689</v>
      </c>
      <c r="G79" s="67">
        <v>29421</v>
      </c>
      <c r="H79" s="67">
        <v>100684</v>
      </c>
    </row>
    <row r="80" spans="1:8" ht="15.75" customHeight="1">
      <c r="A80" s="52" t="s">
        <v>21</v>
      </c>
      <c r="B80" s="99" t="s">
        <v>217</v>
      </c>
      <c r="C80" s="100"/>
      <c r="D80" s="18" t="s">
        <v>77</v>
      </c>
      <c r="E80" s="59">
        <v>35</v>
      </c>
      <c r="F80" s="59">
        <v>4209</v>
      </c>
      <c r="G80" s="67">
        <v>2164</v>
      </c>
      <c r="H80" s="67">
        <v>7075</v>
      </c>
    </row>
    <row r="81" spans="1:9" ht="17.25" customHeight="1">
      <c r="A81" s="52" t="s">
        <v>21</v>
      </c>
      <c r="B81" s="99" t="s">
        <v>2</v>
      </c>
      <c r="C81" s="100"/>
      <c r="D81" s="18" t="s">
        <v>78</v>
      </c>
      <c r="E81" s="59">
        <v>3771009</v>
      </c>
      <c r="F81" s="59">
        <v>37408986</v>
      </c>
      <c r="G81" s="67">
        <v>30623986</v>
      </c>
      <c r="H81" s="67">
        <v>55960139</v>
      </c>
    </row>
    <row r="82" spans="1:9" ht="16.5" customHeight="1">
      <c r="A82" s="52" t="s">
        <v>21</v>
      </c>
      <c r="B82" s="103" t="s">
        <v>218</v>
      </c>
      <c r="C82" s="104"/>
      <c r="D82" s="20" t="s">
        <v>79</v>
      </c>
      <c r="E82" s="57">
        <f>E55+E63+E67+E74+E80+E81+1</f>
        <v>6734515</v>
      </c>
      <c r="F82" s="57">
        <f>F55+F63+F67+F74+F80+F81</f>
        <v>48929263</v>
      </c>
      <c r="G82" s="65">
        <f>G55+G63+G67+G74+G80+G81</f>
        <v>34072502</v>
      </c>
      <c r="H82" s="65">
        <f>H55+H63+H67+H74+H80+H81</f>
        <v>70784939</v>
      </c>
    </row>
    <row r="83" spans="1:9" ht="24" customHeight="1">
      <c r="A83" s="52" t="s">
        <v>21</v>
      </c>
      <c r="B83" s="99" t="s">
        <v>219</v>
      </c>
      <c r="C83" s="100"/>
      <c r="D83" s="18" t="s">
        <v>80</v>
      </c>
      <c r="E83" s="59">
        <f>E54-E82</f>
        <v>-74956</v>
      </c>
      <c r="F83" s="59">
        <f>F54-F82</f>
        <v>845959.60000000149</v>
      </c>
      <c r="G83" s="68">
        <f>G54-G82</f>
        <v>18300255</v>
      </c>
      <c r="H83" s="68">
        <f>H54-H82</f>
        <v>7899694</v>
      </c>
    </row>
    <row r="84" spans="1:9" ht="24" customHeight="1">
      <c r="A84" s="52" t="s">
        <v>21</v>
      </c>
      <c r="B84" s="99" t="s">
        <v>220</v>
      </c>
      <c r="C84" s="100"/>
      <c r="D84" s="18" t="s">
        <v>82</v>
      </c>
      <c r="E84" s="59"/>
      <c r="F84" s="59">
        <v>0</v>
      </c>
      <c r="G84" s="66">
        <v>5110421</v>
      </c>
      <c r="H84" s="66">
        <v>5040238</v>
      </c>
    </row>
    <row r="85" spans="1:9" ht="12" customHeight="1">
      <c r="A85" s="52" t="s">
        <v>21</v>
      </c>
      <c r="B85" s="99" t="s">
        <v>42</v>
      </c>
      <c r="C85" s="105"/>
      <c r="D85" s="19" t="s">
        <v>21</v>
      </c>
      <c r="E85" s="58" t="s">
        <v>21</v>
      </c>
      <c r="F85" s="58" t="s">
        <v>21</v>
      </c>
      <c r="G85" s="66"/>
      <c r="H85" s="66"/>
    </row>
    <row r="86" spans="1:9" ht="33" customHeight="1">
      <c r="A86" s="52" t="s">
        <v>21</v>
      </c>
      <c r="B86" s="99" t="s">
        <v>221</v>
      </c>
      <c r="C86" s="100"/>
      <c r="D86" s="18" t="s">
        <v>222</v>
      </c>
      <c r="E86" s="59"/>
      <c r="F86" s="59"/>
      <c r="G86" s="66">
        <v>0</v>
      </c>
      <c r="H86" s="66">
        <v>0</v>
      </c>
    </row>
    <row r="87" spans="1:9" ht="29.25" customHeight="1">
      <c r="A87" s="52" t="s">
        <v>21</v>
      </c>
      <c r="B87" s="103" t="s">
        <v>223</v>
      </c>
      <c r="C87" s="104"/>
      <c r="D87" s="20" t="s">
        <v>84</v>
      </c>
      <c r="E87" s="57">
        <f>E83-E84</f>
        <v>-74956</v>
      </c>
      <c r="F87" s="57">
        <f>F83-F84</f>
        <v>845959.60000000149</v>
      </c>
      <c r="G87" s="65">
        <f>G83-G84</f>
        <v>13189834</v>
      </c>
      <c r="H87" s="65">
        <f>H83-H84</f>
        <v>2859456</v>
      </c>
    </row>
    <row r="88" spans="1:9" ht="15.75" customHeight="1">
      <c r="A88" s="52" t="s">
        <v>21</v>
      </c>
      <c r="B88" s="99" t="s">
        <v>224</v>
      </c>
      <c r="C88" s="100"/>
      <c r="D88" s="18" t="s">
        <v>85</v>
      </c>
      <c r="E88" s="59">
        <v>339131.511</v>
      </c>
      <c r="F88" s="59">
        <v>655107</v>
      </c>
      <c r="G88" s="66">
        <v>791331</v>
      </c>
      <c r="H88" s="66">
        <v>899406</v>
      </c>
    </row>
    <row r="89" spans="1:9" ht="27.75" customHeight="1">
      <c r="A89" s="52" t="s">
        <v>21</v>
      </c>
      <c r="B89" s="103" t="s">
        <v>225</v>
      </c>
      <c r="C89" s="104"/>
      <c r="D89" s="20" t="s">
        <v>87</v>
      </c>
      <c r="E89" s="57">
        <f>E87-E88</f>
        <v>-414087.511</v>
      </c>
      <c r="F89" s="57">
        <f>F87-F88</f>
        <v>190852.60000000149</v>
      </c>
      <c r="G89" s="65">
        <f>G87-G88</f>
        <v>12398503</v>
      </c>
      <c r="H89" s="65">
        <f>H87-H88</f>
        <v>1960050</v>
      </c>
      <c r="I89" s="60"/>
    </row>
    <row r="90" spans="1:9" ht="18.75" customHeight="1">
      <c r="A90" s="52" t="s">
        <v>21</v>
      </c>
      <c r="B90" s="99" t="s">
        <v>226</v>
      </c>
      <c r="C90" s="100"/>
      <c r="D90" s="18" t="s">
        <v>89</v>
      </c>
      <c r="E90" s="59"/>
      <c r="F90" s="59"/>
      <c r="G90" s="69"/>
      <c r="H90" s="69"/>
    </row>
    <row r="91" spans="1:9" ht="16.5" customHeight="1">
      <c r="A91" s="52" t="s">
        <v>21</v>
      </c>
      <c r="B91" s="99" t="s">
        <v>0</v>
      </c>
      <c r="C91" s="100"/>
      <c r="D91" s="18" t="s">
        <v>90</v>
      </c>
      <c r="E91" s="59"/>
      <c r="F91" s="59"/>
      <c r="G91" s="69"/>
      <c r="H91" s="69"/>
    </row>
    <row r="92" spans="1:9" ht="24" customHeight="1">
      <c r="A92" s="52" t="s">
        <v>21</v>
      </c>
      <c r="B92" s="103" t="s">
        <v>227</v>
      </c>
      <c r="C92" s="104"/>
      <c r="D92" s="20" t="s">
        <v>91</v>
      </c>
      <c r="E92" s="57">
        <f>E89+E90-E91</f>
        <v>-414087.511</v>
      </c>
      <c r="F92" s="57">
        <f>F89+F90-F91</f>
        <v>190852.60000000149</v>
      </c>
      <c r="G92" s="65">
        <f>G89+G90-G91</f>
        <v>12398503</v>
      </c>
      <c r="H92" s="65">
        <f>H89+H90-H91</f>
        <v>1960050</v>
      </c>
    </row>
    <row r="93" spans="1:9" ht="12" customHeight="1">
      <c r="A93" s="53" t="s">
        <v>21</v>
      </c>
      <c r="B93" s="110" t="s">
        <v>21</v>
      </c>
      <c r="C93" s="110"/>
      <c r="D93" s="110"/>
      <c r="E93" s="110"/>
      <c r="F93" s="110"/>
      <c r="G93" s="110"/>
      <c r="H93" s="110"/>
    </row>
    <row r="94" spans="1:9" s="15" customFormat="1" ht="27" customHeight="1">
      <c r="A94" s="46" t="s">
        <v>21</v>
      </c>
      <c r="B94" s="93" t="s">
        <v>21</v>
      </c>
      <c r="C94" s="93"/>
      <c r="D94" s="29" t="s">
        <v>21</v>
      </c>
      <c r="E94" s="29" t="s">
        <v>21</v>
      </c>
      <c r="F94" s="29" t="s">
        <v>21</v>
      </c>
      <c r="G94" s="70" t="s">
        <v>21</v>
      </c>
      <c r="H94" s="71" t="s">
        <v>21</v>
      </c>
    </row>
    <row r="95" spans="1:9" s="15" customFormat="1" ht="12" customHeight="1">
      <c r="A95" s="46" t="s">
        <v>21</v>
      </c>
      <c r="B95" s="23" t="s">
        <v>228</v>
      </c>
      <c r="C95" s="106" t="s">
        <v>131</v>
      </c>
      <c r="D95" s="106"/>
      <c r="E95" s="106"/>
      <c r="F95" s="29" t="s">
        <v>21</v>
      </c>
      <c r="G95" s="72" t="s">
        <v>21</v>
      </c>
      <c r="H95" s="73" t="s">
        <v>21</v>
      </c>
    </row>
    <row r="96" spans="1:9" s="56" customFormat="1" ht="12" customHeight="1">
      <c r="A96" s="42" t="s">
        <v>21</v>
      </c>
      <c r="B96" s="45" t="s">
        <v>21</v>
      </c>
      <c r="C96" s="107" t="s">
        <v>124</v>
      </c>
      <c r="D96" s="107"/>
      <c r="E96" s="107"/>
      <c r="F96" s="43" t="s">
        <v>21</v>
      </c>
      <c r="G96" s="74" t="s">
        <v>56</v>
      </c>
      <c r="H96" s="75" t="s">
        <v>125</v>
      </c>
    </row>
    <row r="97" spans="1:8" s="15" customFormat="1" ht="31.5" customHeight="1">
      <c r="A97" s="46" t="s">
        <v>21</v>
      </c>
      <c r="B97" s="23" t="s">
        <v>126</v>
      </c>
      <c r="C97" s="106" t="s">
        <v>132</v>
      </c>
      <c r="D97" s="106"/>
      <c r="E97" s="106"/>
      <c r="F97" s="13" t="s">
        <v>21</v>
      </c>
      <c r="G97" s="72" t="s">
        <v>21</v>
      </c>
      <c r="H97" s="73" t="s">
        <v>21</v>
      </c>
    </row>
    <row r="98" spans="1:8" s="56" customFormat="1" ht="12" customHeight="1">
      <c r="A98" s="42" t="s">
        <v>21</v>
      </c>
      <c r="B98" s="45" t="s">
        <v>21</v>
      </c>
      <c r="C98" s="107" t="s">
        <v>124</v>
      </c>
      <c r="D98" s="107"/>
      <c r="E98" s="107"/>
      <c r="F98" s="43" t="s">
        <v>21</v>
      </c>
      <c r="G98" s="74" t="s">
        <v>56</v>
      </c>
      <c r="H98" s="75" t="s">
        <v>125</v>
      </c>
    </row>
    <row r="99" spans="1:8" s="15" customFormat="1" ht="33.75" customHeight="1">
      <c r="B99" s="23" t="s">
        <v>127</v>
      </c>
      <c r="C99" s="106" t="s">
        <v>229</v>
      </c>
      <c r="D99" s="106"/>
      <c r="E99" s="106"/>
      <c r="F99" s="13" t="s">
        <v>21</v>
      </c>
      <c r="G99" s="72" t="s">
        <v>21</v>
      </c>
      <c r="H99" s="73" t="s">
        <v>21</v>
      </c>
    </row>
    <row r="100" spans="1:8" s="56" customFormat="1" ht="12" customHeight="1">
      <c r="B100" s="7" t="s">
        <v>21</v>
      </c>
      <c r="C100" s="107" t="s">
        <v>124</v>
      </c>
      <c r="D100" s="107"/>
      <c r="E100" s="107"/>
      <c r="F100" s="43" t="s">
        <v>21</v>
      </c>
      <c r="G100" s="74" t="s">
        <v>56</v>
      </c>
      <c r="H100" s="75" t="s">
        <v>125</v>
      </c>
    </row>
    <row r="101" spans="1:8" ht="12" customHeight="1">
      <c r="B101" s="54" t="s">
        <v>128</v>
      </c>
      <c r="C101" s="108" t="s">
        <v>230</v>
      </c>
      <c r="D101" s="108"/>
      <c r="E101" s="108"/>
      <c r="F101" s="50" t="s">
        <v>21</v>
      </c>
      <c r="G101" s="76" t="s">
        <v>21</v>
      </c>
      <c r="H101" s="77" t="s">
        <v>21</v>
      </c>
    </row>
    <row r="102" spans="1:8" ht="12" customHeight="1">
      <c r="B102" s="54" t="s">
        <v>21</v>
      </c>
      <c r="C102" s="55" t="s">
        <v>21</v>
      </c>
      <c r="D102" s="54" t="s">
        <v>21</v>
      </c>
      <c r="E102" s="50" t="s">
        <v>21</v>
      </c>
      <c r="F102" s="50" t="s">
        <v>21</v>
      </c>
      <c r="G102" s="76" t="s">
        <v>21</v>
      </c>
      <c r="H102" s="77" t="s">
        <v>21</v>
      </c>
    </row>
    <row r="103" spans="1:8" ht="12" customHeight="1">
      <c r="B103" s="109" t="s">
        <v>129</v>
      </c>
      <c r="C103" s="109"/>
      <c r="D103" s="54" t="s">
        <v>21</v>
      </c>
      <c r="E103" s="50" t="s">
        <v>21</v>
      </c>
      <c r="F103" s="50" t="s">
        <v>21</v>
      </c>
      <c r="G103" s="77" t="s">
        <v>21</v>
      </c>
      <c r="H103" s="77" t="s">
        <v>21</v>
      </c>
    </row>
    <row r="104" spans="1:8" hidden="1"/>
    <row r="105" spans="1:8" hidden="1"/>
    <row r="106" spans="1:8" hidden="1"/>
    <row r="107" spans="1:8" hidden="1"/>
    <row r="108" spans="1:8" hidden="1"/>
    <row r="109" spans="1:8" hidden="1"/>
    <row r="110" spans="1:8" hidden="1"/>
    <row r="111" spans="1:8" hidden="1"/>
    <row r="112" spans="1:8" hidden="1"/>
  </sheetData>
  <customSheetViews>
    <customSheetView guid="{09D278F6-5021-4A48-AF6A-E43E08376EBC}" showPageBreaks="1" printArea="1" hiddenRows="1" hiddenColumns="1" topLeftCell="B69">
      <selection activeCell="E88" sqref="E88:H88"/>
      <colBreaks count="1" manualBreakCount="1">
        <brk id="8" max="1048575" man="1"/>
      </colBreaks>
      <pageMargins left="0.51181102362204722" right="0.51181102362204722" top="0.55118110236220474" bottom="0.74803149606299213" header="0.31496062992125984" footer="0.31496062992125984"/>
      <pageSetup paperSize="9" scale="58" orientation="portrait" r:id="rId1"/>
    </customSheetView>
    <customSheetView guid="{69102619-23B1-4843-A0CE-80B9819B8838}" showPageBreaks="1" printArea="1" hiddenRows="1" hiddenColumns="1" topLeftCell="B4">
      <selection activeCell="J98" sqref="J98"/>
      <pageMargins left="0.51181102362204722" right="0.51181102362204722" top="0.55118110236220474" bottom="0.74803149606299213" header="0.31496062992125984" footer="0.31496062992125984"/>
      <pageSetup paperSize="9" scale="58" orientation="portrait" r:id="rId2"/>
    </customSheetView>
  </customSheetViews>
  <mergeCells count="88">
    <mergeCell ref="C99:E99"/>
    <mergeCell ref="C100:E100"/>
    <mergeCell ref="C101:E101"/>
    <mergeCell ref="B103:C103"/>
    <mergeCell ref="B93:H93"/>
    <mergeCell ref="B94:C94"/>
    <mergeCell ref="C95:E95"/>
    <mergeCell ref="C96:E96"/>
    <mergeCell ref="C97:E97"/>
    <mergeCell ref="C98:E98"/>
    <mergeCell ref="B92:C92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80:C80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68:C68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32:C32"/>
    <mergeCell ref="B10:H10"/>
    <mergeCell ref="B21:C21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9:H9"/>
    <mergeCell ref="B1:H1"/>
    <mergeCell ref="F2:H2"/>
    <mergeCell ref="B6:H6"/>
    <mergeCell ref="B7:H7"/>
    <mergeCell ref="B8:H8"/>
  </mergeCells>
  <pageMargins left="0.51181102362204722" right="0.51181102362204722" top="0.55118110236220474" bottom="0.74803149606299213" header="0.31496062992125984" footer="0.31496062992125984"/>
  <pageSetup paperSize="9" scale="58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АФН</vt:lpstr>
      <vt:lpstr>ОПиУ</vt:lpstr>
      <vt:lpstr>'баланс АФН'!Область_печати</vt:lpstr>
      <vt:lpstr>ОПиУ!Область_печати</vt:lpstr>
    </vt:vector>
  </TitlesOfParts>
  <Company>Deloitte Touche Tohmatsu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 Touche Tohmatsu</dc:creator>
  <cp:lastModifiedBy>Kymbat Faizullina</cp:lastModifiedBy>
  <cp:lastPrinted>2014-01-13T13:24:37Z</cp:lastPrinted>
  <dcterms:created xsi:type="dcterms:W3CDTF">2007-02-21T05:14:41Z</dcterms:created>
  <dcterms:modified xsi:type="dcterms:W3CDTF">2014-01-30T05:50:06Z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