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Hlk316980784" localSheetId="0">'форма 1'!$B$10</definedName>
  </definedNames>
  <calcPr calcId="145621"/>
</workbook>
</file>

<file path=xl/calcChain.xml><?xml version="1.0" encoding="utf-8"?>
<calcChain xmlns="http://schemas.openxmlformats.org/spreadsheetml/2006/main">
  <c r="E74" i="2" l="1"/>
  <c r="D74" i="2"/>
  <c r="E63" i="2"/>
  <c r="E67" i="2"/>
  <c r="D69" i="2"/>
  <c r="D68" i="2"/>
  <c r="D67" i="2"/>
  <c r="D63" i="2"/>
  <c r="D41" i="2"/>
  <c r="E45" i="2"/>
  <c r="D45" i="2"/>
  <c r="D39" i="2"/>
  <c r="E12" i="2"/>
  <c r="E16" i="2"/>
  <c r="E29" i="2"/>
  <c r="E38" i="2"/>
  <c r="D38" i="2"/>
  <c r="D29" i="2"/>
  <c r="D19" i="2"/>
  <c r="D17" i="2"/>
  <c r="D16" i="2"/>
  <c r="D12" i="2"/>
  <c r="E25" i="1"/>
  <c r="D25" i="1"/>
  <c r="E68" i="2" l="1"/>
  <c r="E69" i="2" s="1"/>
  <c r="E17" i="2"/>
  <c r="E19" i="2" s="1"/>
  <c r="E39" i="2" s="1"/>
  <c r="E41" i="2" s="1"/>
  <c r="E47" i="1" l="1"/>
  <c r="D47" i="1"/>
  <c r="E45" i="1"/>
  <c r="D45" i="1"/>
  <c r="E36" i="1"/>
  <c r="E48" i="1" s="1"/>
  <c r="D36" i="1"/>
  <c r="D48" i="1" s="1"/>
</calcChain>
</file>

<file path=xl/sharedStrings.xml><?xml version="1.0" encoding="utf-8"?>
<sst xmlns="http://schemas.openxmlformats.org/spreadsheetml/2006/main" count="326" uniqueCount="149">
  <si>
    <t>2019 года</t>
  </si>
  <si>
    <t>31 декабря 2018 года</t>
  </si>
  <si>
    <t>Активы</t>
  </si>
  <si>
    <t>Денежные средства и их эквиваленты</t>
  </si>
  <si>
    <t>Обязательные резервы</t>
  </si>
  <si>
    <t>-</t>
  </si>
  <si>
    <t>Финансовые активы, оцениваемые по справедливой стоимости через прибыль или убыток</t>
  </si>
  <si>
    <t>Средства в финансовых учреждениях</t>
  </si>
  <si>
    <t>Инвестиционные ценные бумаги, оцениваемые  по справедливой стоимости через прочий совокупный доход</t>
  </si>
  <si>
    <t>Инвестиционные ценные бумаги, оцениваемые по амортизированной стоимости</t>
  </si>
  <si>
    <t>Займы клиентам</t>
  </si>
  <si>
    <t>Инвестиции в ассоциированные организации</t>
  </si>
  <si>
    <t>Основные средства</t>
  </si>
  <si>
    <t>Предоплата за объекты недвижимости</t>
  </si>
  <si>
    <t>Активы по текущему подоходному налогу</t>
  </si>
  <si>
    <t>Активы по отложенному подоходному налогу</t>
  </si>
  <si>
    <t>Инвестиционная недвижимость</t>
  </si>
  <si>
    <t>Имущество в категории запасов</t>
  </si>
  <si>
    <t>Прочие активы</t>
  </si>
  <si>
    <t>Итого активы</t>
  </si>
  <si>
    <t>Обязательства</t>
  </si>
  <si>
    <t>Займы привлеченные и средства кредитных учреждений</t>
  </si>
  <si>
    <t xml:space="preserve">Средства Правительства и Национальных Банков </t>
  </si>
  <si>
    <t>Средства клиентов</t>
  </si>
  <si>
    <t>Выпущенные долговые ценные бумаги</t>
  </si>
  <si>
    <t>Резервы</t>
  </si>
  <si>
    <t>Обязательства по текущему корпоративному подоходному налогу</t>
  </si>
  <si>
    <t>Обязательства по отложенному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</si>
  <si>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</si>
  <si>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</si>
  <si>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</si>
  <si>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</si>
  <si>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Изъятый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</si>
  <si>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</si>
  <si>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Резерв переоценки иностранной валюты</t>
  </si>
  <si>
    <t>Непокрытый убыток</t>
  </si>
  <si>
    <t>Капитал, приходящийся на:</t>
  </si>
  <si>
    <t>Акционеров Материнской компании</t>
  </si>
  <si>
    <t>Неконтролирующую долю</t>
  </si>
  <si>
    <t>Итого капитал</t>
  </si>
  <si>
    <t>Итого обязательства и капитал</t>
  </si>
  <si>
    <t>Промежуточный сокращённый консолидированный отчет о финансовом положении</t>
  </si>
  <si>
    <t>(В миллионах тенге)</t>
  </si>
  <si>
    <t>На 30 июня 2019 года</t>
  </si>
  <si>
    <t>30 июня
2019 года</t>
  </si>
  <si>
    <t>30 июня 2019 года</t>
  </si>
  <si>
    <t>30 июня 2018 года</t>
  </si>
  <si>
    <t>Процентный доход</t>
  </si>
  <si>
    <t>Процентный расход</t>
  </si>
  <si>
    <t>Чистый процентный доход до обесценения</t>
  </si>
  <si>
    <t>Восстановление резервов по ожидаемым кредитным убыткам</t>
  </si>
  <si>
    <t>Чистый процентный доход</t>
  </si>
  <si>
    <t>Чистый убыток по финансовым активам и обязательствам, оцениваемым по справедливой стоимости через прибыль или убыток</t>
  </si>
  <si>
    <t>Чистый доход по операциям с иностранной валютой:</t>
  </si>
  <si>
    <t>- курсовые разницы</t>
  </si>
  <si>
    <t>- дилинг</t>
  </si>
  <si>
    <t>Доход от реализации залогового имущества</t>
  </si>
  <si>
    <t xml:space="preserve">Восстановление обесценения </t>
  </si>
  <si>
    <t>Доход от увеличения стоимости залогового имущества</t>
  </si>
  <si>
    <t>Прочие доходы</t>
  </si>
  <si>
    <t>Непроцентный доход</t>
  </si>
  <si>
    <t>Расходы на персонал</t>
  </si>
  <si>
    <t>Прочие операционные расходы</t>
  </si>
  <si>
    <t>Износ и амортизация</t>
  </si>
  <si>
    <t>Налоги, помимо подоходного налога</t>
  </si>
  <si>
    <t>Чистый доход в виде комиссионных и сборов</t>
  </si>
  <si>
    <t>Убыток от выбытия дочерних организаций</t>
  </si>
  <si>
    <t>Прочие расходы</t>
  </si>
  <si>
    <t>Непроцентный расход</t>
  </si>
  <si>
    <t xml:space="preserve">Убыток до налогообложения </t>
  </si>
  <si>
    <t>Расходы по подоходному налогу</t>
  </si>
  <si>
    <t>Чистый убыток за период</t>
  </si>
  <si>
    <t>Относящийся к:</t>
  </si>
  <si>
    <t>- Акционерам Материнской компании</t>
  </si>
  <si>
    <t>- Неконтролирующей доле</t>
  </si>
  <si>
    <t>Промежуточный сокращённый консолидированный отчет о прибылях и убытках</t>
  </si>
  <si>
    <t>30 июня 
2019 года</t>
  </si>
  <si>
    <t>За шесть месяцев, закончившихся 30 июня 2019 года</t>
  </si>
  <si>
    <t xml:space="preserve">30 июня </t>
  </si>
  <si>
    <t>2018 года</t>
  </si>
  <si>
    <t>Прочий совокупный доход/(убыток), подлежащий переклассификации в отчет о прибылях и убытках в будущих периодах, за вычетом налога*:</t>
  </si>
  <si>
    <t xml:space="preserve">(Убыток)/доход от переоценки долговых финансовых активов, оцениваемых по справедливой стоимости через прочий совокупный доход </t>
  </si>
  <si>
    <t>Реклассифицировано в состав прибылей и убытков в результате выбытия инвестиционных ценных бумаг, оцениваемых по справедливой стоимости через прочий совокупный доход</t>
  </si>
  <si>
    <t>Резерв от обесценения долговых финансовых активов, оцениваемых по справедливой стоимости через прочий совокупный доход, переклассифицированные в отчет о прибылях и убытках</t>
  </si>
  <si>
    <t>Переоценка валютных статей</t>
  </si>
  <si>
    <t>Прочий совокупный убыток, не подлежащий переклассификации в отчет о прибылях и убытках в будущих периодах:</t>
  </si>
  <si>
    <t>Убыток от переоценки долевых финансовых активов, оцениваемых по справедливой стоимости через прочий совокупный доход</t>
  </si>
  <si>
    <t xml:space="preserve">Прочий совокупный доход/(убыток) за вычетом налога* </t>
  </si>
  <si>
    <t>Итого совокупный доход за период</t>
  </si>
  <si>
    <t>Промежуточный сокращённый консолидированный отчёт о прочем совокупном доходе</t>
  </si>
  <si>
    <t>Аккумули-рованный убыток</t>
  </si>
  <si>
    <t>Итого</t>
  </si>
  <si>
    <t>1 января 2018 года</t>
  </si>
  <si>
    <t xml:space="preserve">Чистый убыток за период </t>
  </si>
  <si>
    <t>Прочий совокупный (убыток)/ доход за период</t>
  </si>
  <si>
    <t>Итого совокупный убыток за период</t>
  </si>
  <si>
    <t>Чистая прибыль за период</t>
  </si>
  <si>
    <t>Итого совокупная прибыль за период</t>
  </si>
  <si>
    <t>1 января 2019 года</t>
  </si>
  <si>
    <t>Взнос в уставный капитал</t>
  </si>
  <si>
    <t>Приобретение дочерней организации АО «БТА Банк»</t>
  </si>
  <si>
    <t>Доли неконтролирующих акционеров в дочерних компаниях АО "БТА Банк"</t>
  </si>
  <si>
    <t>Выбытие дочерней организации</t>
  </si>
  <si>
    <t>Результат от операции с дочерней организацией АО "БТА Банк"</t>
  </si>
  <si>
    <t xml:space="preserve">30 июня 2019 года </t>
  </si>
  <si>
    <t xml:space="preserve">Промежуточный сокращённый консолидированный отчёт об изменениях в капитале </t>
  </si>
  <si>
    <t>Неконтрольная  доля</t>
  </si>
  <si>
    <t>Движение денежных средств от операционной деятельности</t>
  </si>
  <si>
    <t>Расходы по операциям с иностранной валютой</t>
  </si>
  <si>
    <t>Доходы, полученные от предоставления услуг</t>
  </si>
  <si>
    <t>Комиссионные и сборы полученные</t>
  </si>
  <si>
    <t>Комиссионные и сборы уплаченные</t>
  </si>
  <si>
    <t>Средства, выплаченные работникам</t>
  </si>
  <si>
    <t>Операционные расходы уплаченные</t>
  </si>
  <si>
    <t>Чистое расходование денежных средств от операционной деятельности до изменений в операционных активах и обязательствах</t>
  </si>
  <si>
    <t>Чистое увеличение/уменьшение в денежных средствах от операционных активов и обязательств:</t>
  </si>
  <si>
    <t>Чистое уменьшение в займах клиентам</t>
  </si>
  <si>
    <t>Чистое увеличение в прочих активах</t>
  </si>
  <si>
    <t>Чистое увеличение активов в категории запасов</t>
  </si>
  <si>
    <t>Чистое уменьшение в активах, предназначенных для продажи</t>
  </si>
  <si>
    <t>Чистое увеличение  в прочих обязательствах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</si>
  <si>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</si>
  <si>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</si>
  <si>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от операционной деятельности</t>
  </si>
  <si>
    <t>Движение денежных средств от инвестиционной деятельности</t>
  </si>
  <si>
    <t>Реализация финансовых активов</t>
  </si>
  <si>
    <t>Поступления от выбытия основных средств</t>
  </si>
  <si>
    <t>Поступление денежных средств от объединения бизнеса</t>
  </si>
  <si>
    <t>Чистое поступление денежных средств от инвестиционной деятельности</t>
  </si>
  <si>
    <t>Движение денежных средств от финансовой деятельности</t>
  </si>
  <si>
    <t>Погашение выпущенных долговых ценных бумаг</t>
  </si>
  <si>
    <t>Получение займов</t>
  </si>
  <si>
    <t>Погашение займов</t>
  </si>
  <si>
    <t>Чистое поступление денежных средств в финансовой деятельности</t>
  </si>
  <si>
    <t>Влияние изменения курсов обмена на денежные средства и их эквиваленты</t>
  </si>
  <si>
    <t>Чистое увеличение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</si>
  <si>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</si>
  <si>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</si>
  <si>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Неденежные сделки:</t>
  </si>
  <si>
    <t>Получение инвестиций в дочернюю организацию в качестве взноса в уставный капитал</t>
  </si>
  <si>
    <t>Промежуточный сокращённый консолидированный отчёт о движении денежных средств</t>
  </si>
  <si>
    <t>От имени Правления:</t>
  </si>
  <si>
    <t>____________________</t>
  </si>
  <si>
    <r>
      <t>Ә</t>
    </r>
    <r>
      <rPr>
        <b/>
        <sz val="9"/>
        <color theme="1"/>
        <rFont val="Garamond"/>
        <family val="1"/>
        <charset val="204"/>
      </rPr>
      <t>.А. Орумбаева</t>
    </r>
  </si>
  <si>
    <t>Ж.А. Тансыкбаева</t>
  </si>
  <si>
    <t>Главный бухгалтер</t>
  </si>
  <si>
    <t>_____________________</t>
  </si>
  <si>
    <t xml:space="preserve">Первый заместитель Председателя Правления                                            </t>
  </si>
  <si>
    <t>ТОО «Novacom Corporation»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</si>
</sst>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9" formatCode="_-* #,##0\ _₽_-;\-* #,##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Garamond"/>
      <family val="1"/>
      <charset val="204"/>
    </font>
    <font>
      <sz val="9"/>
      <name val="Garamond"/>
      <family val="1"/>
      <charset val="204"/>
    </font>
    <font>
      <b/>
      <i/>
      <u/>
      <sz val="9"/>
      <color rgb="FF000000"/>
      <name val="Garamond"/>
      <family val="1"/>
      <charset val="204"/>
    </font>
    <font>
      <b/>
      <u/>
      <sz val="9"/>
      <color rgb="FF000000"/>
      <name val="Garamond"/>
      <family val="1"/>
      <charset val="204"/>
    </font>
    <font>
      <b/>
      <sz val="9"/>
      <color rgb="FF000000"/>
      <name val="Garamond"/>
      <family val="1"/>
      <charset val="204"/>
    </font>
    <font>
      <u/>
      <sz val="9"/>
      <color rgb="FF000000"/>
      <name val="Garamond"/>
      <family val="1"/>
      <charset val="204"/>
    </font>
    <font>
      <sz val="9"/>
      <color rgb="FF000000"/>
      <name val="Garamond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i/>
      <sz val="9"/>
      <color rgb="FF000000"/>
      <name val="Garamond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rgb="FF000000"/>
      <name val="Garamond"/>
      <family val="1"/>
      <charset val="204"/>
    </font>
    <font>
      <sz val="9"/>
      <color theme="1"/>
      <name val="Garamond"/>
      <family val="1"/>
      <charset val="204"/>
    </font>
    <font>
      <b/>
      <i/>
      <sz val="9"/>
      <name val="Garamond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Garamond"/>
      <family val="1"/>
      <charset val="204"/>
    </font>
    <font>
      <b/>
      <sz val="9"/>
      <name val="Garamond"/>
      <family val="1"/>
      <charset val="204"/>
    </font>
    <font>
      <i/>
      <sz val="9"/>
      <color theme="1"/>
      <name val="Garamond"/>
      <family val="1"/>
      <charset val="204"/>
    </font>
    <font>
      <sz val="5"/>
      <color theme="1"/>
      <name val="Garamond"/>
      <family val="1"/>
      <charset val="204"/>
    </font>
    <font>
      <b/>
      <sz val="5"/>
      <color theme="1"/>
      <name val="Garamond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9" fontId="6" fillId="0" borderId="2" xfId="1" applyNumberFormat="1" applyFont="1" applyBorder="1" applyAlignment="1">
      <alignment horizontal="left" vertical="center"/>
    </xf>
    <xf numFmtId="169" fontId="6" fillId="0" borderId="2" xfId="1" applyNumberFormat="1" applyFont="1" applyBorder="1" applyAlignment="1">
      <alignment horizontal="left" vertical="center" wrapText="1"/>
    </xf>
    <xf numFmtId="169" fontId="6" fillId="0" borderId="0" xfId="1" applyNumberFormat="1" applyFont="1" applyAlignment="1">
      <alignment horizontal="left" vertical="center"/>
    </xf>
    <xf numFmtId="169" fontId="6" fillId="0" borderId="0" xfId="1" applyNumberFormat="1" applyFont="1" applyAlignment="1">
      <alignment horizontal="left" vertical="center" wrapText="1"/>
    </xf>
    <xf numFmtId="169" fontId="8" fillId="0" borderId="0" xfId="1" applyNumberFormat="1" applyFont="1" applyAlignment="1">
      <alignment horizontal="left" vertical="center"/>
    </xf>
    <xf numFmtId="169" fontId="8" fillId="0" borderId="0" xfId="1" applyNumberFormat="1" applyFont="1" applyAlignment="1">
      <alignment horizontal="right" vertical="center" wrapText="1"/>
    </xf>
    <xf numFmtId="169" fontId="8" fillId="0" borderId="0" xfId="1" applyNumberFormat="1" applyFont="1" applyAlignment="1">
      <alignment horizontal="right" vertical="center"/>
    </xf>
    <xf numFmtId="169" fontId="8" fillId="0" borderId="1" xfId="1" applyNumberFormat="1" applyFont="1" applyBorder="1" applyAlignment="1">
      <alignment horizontal="left" vertical="center"/>
    </xf>
    <xf numFmtId="169" fontId="8" fillId="0" borderId="1" xfId="1" applyNumberFormat="1" applyFont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0" fillId="0" borderId="0" xfId="0" applyFont="1"/>
    <xf numFmtId="0" fontId="10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169" fontId="6" fillId="0" borderId="1" xfId="1" applyNumberFormat="1" applyFont="1" applyBorder="1" applyAlignment="1">
      <alignment horizontal="right" vertical="center"/>
    </xf>
    <xf numFmtId="169" fontId="6" fillId="0" borderId="2" xfId="1" applyNumberFormat="1" applyFont="1" applyBorder="1" applyAlignment="1">
      <alignment horizontal="right" vertical="center" wrapText="1"/>
    </xf>
    <xf numFmtId="169" fontId="6" fillId="0" borderId="0" xfId="1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169" fontId="1" fillId="0" borderId="0" xfId="1" applyNumberFormat="1" applyFont="1"/>
    <xf numFmtId="169" fontId="8" fillId="0" borderId="2" xfId="1" applyNumberFormat="1" applyFont="1" applyBorder="1" applyAlignment="1">
      <alignment vertical="center"/>
    </xf>
    <xf numFmtId="169" fontId="8" fillId="0" borderId="0" xfId="1" applyNumberFormat="1" applyFont="1" applyAlignment="1">
      <alignment vertical="center"/>
    </xf>
    <xf numFmtId="169" fontId="6" fillId="0" borderId="3" xfId="1" applyNumberFormat="1" applyFont="1" applyBorder="1" applyAlignment="1">
      <alignment horizontal="right" vertical="center"/>
    </xf>
    <xf numFmtId="169" fontId="6" fillId="0" borderId="0" xfId="1" applyNumberFormat="1" applyFont="1" applyAlignment="1">
      <alignment horizontal="right" vertical="center"/>
    </xf>
    <xf numFmtId="169" fontId="8" fillId="0" borderId="1" xfId="1" applyNumberFormat="1" applyFont="1" applyBorder="1" applyAlignment="1">
      <alignment horizontal="right" vertical="center"/>
    </xf>
    <xf numFmtId="169" fontId="8" fillId="0" borderId="2" xfId="1" applyNumberFormat="1" applyFont="1" applyBorder="1" applyAlignment="1">
      <alignment horizontal="right" vertical="center" wrapText="1"/>
    </xf>
    <xf numFmtId="169" fontId="6" fillId="0" borderId="3" xfId="1" applyNumberFormat="1" applyFont="1" applyBorder="1" applyAlignment="1">
      <alignment vertical="center"/>
    </xf>
    <xf numFmtId="169" fontId="6" fillId="0" borderId="2" xfId="1" applyNumberFormat="1" applyFont="1" applyBorder="1" applyAlignment="1">
      <alignment vertical="center"/>
    </xf>
    <xf numFmtId="169" fontId="6" fillId="0" borderId="0" xfId="1" applyNumberFormat="1" applyFont="1" applyAlignment="1">
      <alignment vertical="center"/>
    </xf>
    <xf numFmtId="169" fontId="6" fillId="0" borderId="0" xfId="1" applyNumberFormat="1" applyFont="1" applyAlignment="1">
      <alignment vertical="center"/>
    </xf>
    <xf numFmtId="169" fontId="8" fillId="0" borderId="1" xfId="1" applyNumberFormat="1" applyFont="1" applyBorder="1" applyAlignment="1">
      <alignment vertical="center"/>
    </xf>
    <xf numFmtId="169" fontId="6" fillId="0" borderId="1" xfId="1" applyNumberFormat="1" applyFont="1" applyBorder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9" fontId="18" fillId="0" borderId="1" xfId="1" applyNumberFormat="1" applyFont="1" applyBorder="1" applyAlignment="1">
      <alignment horizontal="left" vertical="center"/>
    </xf>
    <xf numFmtId="169" fontId="18" fillId="0" borderId="1" xfId="1" applyNumberFormat="1" applyFont="1" applyBorder="1" applyAlignment="1">
      <alignment horizontal="right" vertical="center" wrapText="1"/>
    </xf>
    <xf numFmtId="169" fontId="3" fillId="0" borderId="0" xfId="1" applyNumberFormat="1" applyFont="1" applyAlignment="1">
      <alignment horizontal="left" vertical="center"/>
    </xf>
    <xf numFmtId="169" fontId="3" fillId="0" borderId="0" xfId="1" applyNumberFormat="1" applyFont="1" applyAlignment="1">
      <alignment horizontal="right" vertical="center" wrapText="1"/>
    </xf>
    <xf numFmtId="169" fontId="3" fillId="0" borderId="1" xfId="1" applyNumberFormat="1" applyFont="1" applyBorder="1" applyAlignment="1">
      <alignment horizontal="left" vertical="center"/>
    </xf>
    <xf numFmtId="169" fontId="3" fillId="0" borderId="2" xfId="1" applyNumberFormat="1" applyFont="1" applyBorder="1" applyAlignment="1">
      <alignment horizontal="left" vertical="center"/>
    </xf>
    <xf numFmtId="169" fontId="3" fillId="0" borderId="2" xfId="1" applyNumberFormat="1" applyFont="1" applyBorder="1" applyAlignment="1">
      <alignment horizontal="right" vertical="center" wrapText="1"/>
    </xf>
    <xf numFmtId="169" fontId="3" fillId="0" borderId="0" xfId="1" applyNumberFormat="1" applyFont="1" applyAlignment="1">
      <alignment horizontal="left" vertical="center"/>
    </xf>
    <xf numFmtId="169" fontId="3" fillId="0" borderId="0" xfId="1" applyNumberFormat="1" applyFont="1" applyAlignment="1">
      <alignment horizontal="right" vertical="center" wrapText="1"/>
    </xf>
    <xf numFmtId="169" fontId="3" fillId="0" borderId="3" xfId="1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9" fontId="14" fillId="0" borderId="1" xfId="1" applyNumberFormat="1" applyFont="1" applyBorder="1" applyAlignment="1">
      <alignment horizontal="right" vertical="center"/>
    </xf>
    <xf numFmtId="169" fontId="14" fillId="0" borderId="0" xfId="1" applyNumberFormat="1" applyFont="1" applyAlignment="1">
      <alignment horizontal="right" vertical="center"/>
    </xf>
    <xf numFmtId="169" fontId="2" fillId="0" borderId="0" xfId="1" applyNumberFormat="1" applyFont="1" applyAlignment="1">
      <alignment horizontal="right" vertical="center"/>
    </xf>
    <xf numFmtId="169" fontId="2" fillId="0" borderId="3" xfId="1" applyNumberFormat="1" applyFont="1" applyBorder="1" applyAlignment="1">
      <alignment horizontal="right" vertical="center"/>
    </xf>
    <xf numFmtId="169" fontId="2" fillId="0" borderId="1" xfId="1" applyNumberFormat="1" applyFont="1" applyBorder="1" applyAlignment="1">
      <alignment horizontal="right" vertical="center"/>
    </xf>
    <xf numFmtId="169" fontId="2" fillId="0" borderId="4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169" fontId="14" fillId="0" borderId="0" xfId="1" applyNumberFormat="1" applyFont="1" applyAlignment="1">
      <alignment horizontal="right" vertical="center" wrapText="1"/>
    </xf>
    <xf numFmtId="169" fontId="14" fillId="0" borderId="1" xfId="1" applyNumberFormat="1" applyFont="1" applyBorder="1" applyAlignment="1">
      <alignment horizontal="right" vertical="center" wrapText="1"/>
    </xf>
    <xf numFmtId="169" fontId="2" fillId="0" borderId="2" xfId="1" applyNumberFormat="1" applyFont="1" applyBorder="1" applyAlignment="1">
      <alignment horizontal="right" vertical="center"/>
    </xf>
    <xf numFmtId="169" fontId="2" fillId="0" borderId="2" xfId="1" applyNumberFormat="1" applyFont="1" applyBorder="1" applyAlignment="1">
      <alignment horizontal="right" vertical="center" wrapText="1"/>
    </xf>
    <xf numFmtId="169" fontId="2" fillId="0" borderId="1" xfId="1" applyNumberFormat="1" applyFont="1" applyBorder="1" applyAlignment="1">
      <alignment horizontal="right" vertical="center" wrapText="1"/>
    </xf>
    <xf numFmtId="169" fontId="2" fillId="0" borderId="3" xfId="1" applyNumberFormat="1" applyFont="1" applyBorder="1" applyAlignment="1">
      <alignment horizontal="right" vertical="center" wrapText="1"/>
    </xf>
    <xf numFmtId="169" fontId="2" fillId="0" borderId="0" xfId="1" applyNumberFormat="1" applyFont="1" applyAlignment="1">
      <alignment horizontal="right" vertical="center" wrapText="1"/>
    </xf>
    <xf numFmtId="169" fontId="2" fillId="0" borderId="4" xfId="1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="60" zoomScaleNormal="115" workbookViewId="0">
      <selection activeCell="O31" sqref="O31"/>
    </sheetView>
  </sheetViews>
  <sheetFormatPr defaultRowHeight="15" x14ac:dyDescent="0.25"/>
  <cols>
    <col min="1" max="1" width="9.140625" style="16"/>
    <col min="2" max="2" width="78.7109375" style="16" customWidth="1"/>
    <col min="3" max="3" width="1.140625" style="16" customWidth="1"/>
    <col min="4" max="4" width="10.85546875" style="16" bestFit="1" customWidth="1"/>
    <col min="5" max="5" width="9.28515625" style="16" bestFit="1" customWidth="1"/>
    <col min="6" max="16384" width="9.140625" style="16"/>
  </cols>
  <sheetData>
    <row r="1" spans="1:5" ht="15.75" x14ac:dyDescent="0.25">
      <c r="A1" s="60" t="s">
        <v>148</v>
      </c>
    </row>
    <row r="2" spans="1:5" ht="15.75" x14ac:dyDescent="0.25">
      <c r="A2" s="60"/>
    </row>
    <row r="3" spans="1:5" ht="15.75" x14ac:dyDescent="0.25">
      <c r="B3" s="19" t="s">
        <v>41</v>
      </c>
    </row>
    <row r="4" spans="1:5" ht="15.75" x14ac:dyDescent="0.25">
      <c r="B4" s="20" t="s">
        <v>43</v>
      </c>
    </row>
    <row r="5" spans="1:5" ht="15.75" x14ac:dyDescent="0.25">
      <c r="B5" s="21" t="s">
        <v>42</v>
      </c>
    </row>
    <row r="7" spans="1:5" ht="20.25" customHeight="1" x14ac:dyDescent="0.25">
      <c r="B7" s="26"/>
      <c r="C7" s="27"/>
      <c r="D7" s="25" t="s">
        <v>44</v>
      </c>
      <c r="E7" s="15" t="s">
        <v>1</v>
      </c>
    </row>
    <row r="8" spans="1:5" ht="15.75" thickBot="1" x14ac:dyDescent="0.3">
      <c r="B8" s="26"/>
      <c r="C8" s="27"/>
      <c r="D8" s="24"/>
      <c r="E8" s="17"/>
    </row>
    <row r="9" spans="1:5" x14ac:dyDescent="0.25">
      <c r="B9" s="22" t="s">
        <v>2</v>
      </c>
      <c r="C9" s="3"/>
      <c r="D9" s="1"/>
      <c r="E9" s="2"/>
    </row>
    <row r="10" spans="1:5" x14ac:dyDescent="0.25">
      <c r="B10" s="23" t="s">
        <v>3</v>
      </c>
      <c r="C10" s="18"/>
      <c r="D10" s="8">
        <v>12525</v>
      </c>
      <c r="E10" s="10">
        <v>5</v>
      </c>
    </row>
    <row r="11" spans="1:5" x14ac:dyDescent="0.25">
      <c r="B11" s="23" t="s">
        <v>4</v>
      </c>
      <c r="C11" s="18"/>
      <c r="D11" s="8">
        <v>346</v>
      </c>
      <c r="E11" s="10" t="s">
        <v>5</v>
      </c>
    </row>
    <row r="12" spans="1:5" x14ac:dyDescent="0.25">
      <c r="B12" s="23" t="s">
        <v>6</v>
      </c>
      <c r="C12" s="18"/>
      <c r="D12" s="8">
        <v>4698</v>
      </c>
      <c r="E12" s="10" t="s">
        <v>5</v>
      </c>
    </row>
    <row r="13" spans="1:5" x14ac:dyDescent="0.25">
      <c r="B13" s="23" t="s">
        <v>7</v>
      </c>
      <c r="C13" s="18"/>
      <c r="D13" s="8">
        <v>930</v>
      </c>
      <c r="E13" s="10" t="s">
        <v>5</v>
      </c>
    </row>
    <row r="14" spans="1:5" ht="24" x14ac:dyDescent="0.25">
      <c r="B14" s="23" t="s">
        <v>8</v>
      </c>
      <c r="C14" s="18"/>
      <c r="D14" s="8">
        <v>8227</v>
      </c>
      <c r="E14" s="10" t="s">
        <v>5</v>
      </c>
    </row>
    <row r="15" spans="1:5" x14ac:dyDescent="0.25">
      <c r="B15" s="23" t="s">
        <v>9</v>
      </c>
      <c r="C15" s="18"/>
      <c r="D15" s="8">
        <v>321</v>
      </c>
      <c r="E15" s="10" t="s">
        <v>5</v>
      </c>
    </row>
    <row r="16" spans="1:5" x14ac:dyDescent="0.25">
      <c r="B16" s="23" t="s">
        <v>10</v>
      </c>
      <c r="C16" s="18"/>
      <c r="D16" s="10">
        <v>66476</v>
      </c>
      <c r="E16" s="10" t="s">
        <v>5</v>
      </c>
    </row>
    <row r="17" spans="2:5" x14ac:dyDescent="0.25">
      <c r="B17" s="23" t="s">
        <v>11</v>
      </c>
      <c r="C17" s="18"/>
      <c r="D17" s="8">
        <v>5264</v>
      </c>
      <c r="E17" s="10" t="s">
        <v>5</v>
      </c>
    </row>
    <row r="18" spans="2:5" x14ac:dyDescent="0.25">
      <c r="B18" s="23" t="s">
        <v>12</v>
      </c>
      <c r="C18" s="18"/>
      <c r="D18" s="8">
        <v>32184</v>
      </c>
      <c r="E18" s="10" t="s">
        <v>5</v>
      </c>
    </row>
    <row r="19" spans="2:5" x14ac:dyDescent="0.25">
      <c r="B19" s="23" t="s">
        <v>13</v>
      </c>
      <c r="C19" s="18"/>
      <c r="D19" s="8">
        <v>147216</v>
      </c>
      <c r="E19" s="10" t="s">
        <v>5</v>
      </c>
    </row>
    <row r="20" spans="2:5" x14ac:dyDescent="0.25">
      <c r="B20" s="23" t="s">
        <v>14</v>
      </c>
      <c r="C20" s="18"/>
      <c r="D20" s="8">
        <v>305</v>
      </c>
      <c r="E20" s="10" t="s">
        <v>5</v>
      </c>
    </row>
    <row r="21" spans="2:5" x14ac:dyDescent="0.25">
      <c r="B21" s="23" t="s">
        <v>15</v>
      </c>
      <c r="C21" s="18"/>
      <c r="D21" s="8">
        <v>49</v>
      </c>
      <c r="E21" s="10" t="s">
        <v>5</v>
      </c>
    </row>
    <row r="22" spans="2:5" x14ac:dyDescent="0.25">
      <c r="B22" s="23" t="s">
        <v>16</v>
      </c>
      <c r="C22" s="18"/>
      <c r="D22" s="8">
        <v>18833</v>
      </c>
      <c r="E22" s="10" t="s">
        <v>5</v>
      </c>
    </row>
    <row r="23" spans="2:5" x14ac:dyDescent="0.25">
      <c r="B23" s="23" t="s">
        <v>17</v>
      </c>
      <c r="C23" s="18"/>
      <c r="D23" s="8">
        <v>78012</v>
      </c>
      <c r="E23" s="10" t="s">
        <v>5</v>
      </c>
    </row>
    <row r="24" spans="2:5" ht="15.75" thickBot="1" x14ac:dyDescent="0.3">
      <c r="B24" s="28" t="s">
        <v>18</v>
      </c>
      <c r="C24" s="29"/>
      <c r="D24" s="11">
        <v>89102</v>
      </c>
      <c r="E24" s="11">
        <v>13</v>
      </c>
    </row>
    <row r="25" spans="2:5" ht="15.75" thickBot="1" x14ac:dyDescent="0.3">
      <c r="B25" s="30" t="s">
        <v>19</v>
      </c>
      <c r="C25" s="31"/>
      <c r="D25" s="13">
        <f>SUM(D10:D24)</f>
        <v>464488</v>
      </c>
      <c r="E25" s="33">
        <f>SUM(E10:E24)</f>
        <v>18</v>
      </c>
    </row>
    <row r="26" spans="2:5" x14ac:dyDescent="0.25">
      <c r="B26" s="30"/>
      <c r="C26" s="31"/>
      <c r="D26" s="4"/>
      <c r="E26" s="34"/>
    </row>
    <row r="27" spans="2:5" x14ac:dyDescent="0.25">
      <c r="B27" s="22" t="s">
        <v>20</v>
      </c>
      <c r="C27" s="3"/>
      <c r="D27" s="6"/>
      <c r="E27" s="35"/>
    </row>
    <row r="28" spans="2:5" x14ac:dyDescent="0.25">
      <c r="B28" s="23" t="s">
        <v>21</v>
      </c>
      <c r="C28" s="18"/>
      <c r="D28" s="8">
        <v>22725</v>
      </c>
      <c r="E28" s="9" t="s">
        <v>5</v>
      </c>
    </row>
    <row r="29" spans="2:5" x14ac:dyDescent="0.25">
      <c r="B29" s="23" t="s">
        <v>22</v>
      </c>
      <c r="C29" s="18"/>
      <c r="D29" s="8">
        <v>28</v>
      </c>
      <c r="E29" s="9" t="s">
        <v>5</v>
      </c>
    </row>
    <row r="30" spans="2:5" x14ac:dyDescent="0.25">
      <c r="B30" s="23" t="s">
        <v>23</v>
      </c>
      <c r="C30" s="18"/>
      <c r="D30" s="8">
        <v>31579</v>
      </c>
      <c r="E30" s="9" t="s">
        <v>5</v>
      </c>
    </row>
    <row r="31" spans="2:5" x14ac:dyDescent="0.25">
      <c r="B31" s="23" t="s">
        <v>24</v>
      </c>
      <c r="C31" s="18"/>
      <c r="D31" s="8">
        <v>45883</v>
      </c>
      <c r="E31" s="9" t="s">
        <v>5</v>
      </c>
    </row>
    <row r="32" spans="2:5" x14ac:dyDescent="0.25">
      <c r="B32" s="23" t="s">
        <v>25</v>
      </c>
      <c r="C32" s="18"/>
      <c r="D32" s="8">
        <v>139</v>
      </c>
      <c r="E32" s="9" t="s">
        <v>5</v>
      </c>
    </row>
    <row r="33" spans="2:5" x14ac:dyDescent="0.25">
      <c r="B33" s="23" t="s">
        <v>26</v>
      </c>
      <c r="C33" s="18"/>
      <c r="D33" s="8">
        <v>21</v>
      </c>
      <c r="E33" s="9" t="s">
        <v>5</v>
      </c>
    </row>
    <row r="34" spans="2:5" x14ac:dyDescent="0.25">
      <c r="B34" s="23" t="s">
        <v>27</v>
      </c>
      <c r="C34" s="18"/>
      <c r="D34" s="8">
        <v>2963</v>
      </c>
      <c r="E34" s="9" t="s">
        <v>5</v>
      </c>
    </row>
    <row r="35" spans="2:5" ht="15.75" thickBot="1" x14ac:dyDescent="0.3">
      <c r="B35" s="28" t="s">
        <v>28</v>
      </c>
      <c r="C35" s="29"/>
      <c r="D35" s="11">
        <v>14230</v>
      </c>
      <c r="E35" s="12" t="s">
        <v>5</v>
      </c>
    </row>
    <row r="36" spans="2:5" ht="15.75" thickBot="1" x14ac:dyDescent="0.3">
      <c r="B36" s="30" t="s">
        <v>29</v>
      </c>
      <c r="C36" s="31"/>
      <c r="D36" s="13">
        <f>SUM(D28:D35)</f>
        <v>117568</v>
      </c>
      <c r="E36" s="13">
        <f>SUM(E28:E35)</f>
        <v>0</v>
      </c>
    </row>
    <row r="37" spans="2:5" x14ac:dyDescent="0.25">
      <c r="B37" s="30"/>
      <c r="C37" s="31"/>
      <c r="D37" s="4"/>
      <c r="E37" s="5"/>
    </row>
    <row r="38" spans="2:5" x14ac:dyDescent="0.25">
      <c r="B38" s="22" t="s">
        <v>30</v>
      </c>
      <c r="C38" s="3"/>
      <c r="D38" s="6"/>
      <c r="E38" s="7"/>
    </row>
    <row r="39" spans="2:5" x14ac:dyDescent="0.25">
      <c r="B39" s="23" t="s">
        <v>31</v>
      </c>
      <c r="C39" s="18"/>
      <c r="D39" s="8">
        <v>106853</v>
      </c>
      <c r="E39" s="9">
        <v>18</v>
      </c>
    </row>
    <row r="40" spans="2:5" x14ac:dyDescent="0.25">
      <c r="B40" s="23" t="s">
        <v>32</v>
      </c>
      <c r="C40" s="18"/>
      <c r="D40" s="8">
        <v>-3469</v>
      </c>
      <c r="E40" s="9" t="s">
        <v>5</v>
      </c>
    </row>
    <row r="41" spans="2:5" ht="24" x14ac:dyDescent="0.25">
      <c r="B41" s="23" t="s">
        <v>33</v>
      </c>
      <c r="C41" s="18"/>
      <c r="D41" s="8">
        <v>-39</v>
      </c>
      <c r="E41" s="9" t="s">
        <v>5</v>
      </c>
    </row>
    <row r="42" spans="2:5" x14ac:dyDescent="0.25">
      <c r="B42" s="23" t="s">
        <v>34</v>
      </c>
      <c r="C42" s="18"/>
      <c r="D42" s="8">
        <v>-678</v>
      </c>
      <c r="E42" s="9" t="s">
        <v>5</v>
      </c>
    </row>
    <row r="43" spans="2:5" ht="15.75" thickBot="1" x14ac:dyDescent="0.3">
      <c r="B43" s="28" t="s">
        <v>35</v>
      </c>
      <c r="C43" s="29"/>
      <c r="D43" s="11">
        <v>-13552</v>
      </c>
      <c r="E43" s="12" t="s">
        <v>5</v>
      </c>
    </row>
    <row r="44" spans="2:5" x14ac:dyDescent="0.25">
      <c r="B44" s="28" t="s">
        <v>36</v>
      </c>
      <c r="C44" s="29"/>
      <c r="D44" s="8"/>
      <c r="E44" s="9"/>
    </row>
    <row r="45" spans="2:5" x14ac:dyDescent="0.25">
      <c r="B45" s="28" t="s">
        <v>37</v>
      </c>
      <c r="C45" s="29"/>
      <c r="D45" s="8">
        <f>SUM(D39:D44)</f>
        <v>89115</v>
      </c>
      <c r="E45" s="8">
        <f>SUM(E39:E44)</f>
        <v>18</v>
      </c>
    </row>
    <row r="46" spans="2:5" ht="15.75" thickBot="1" x14ac:dyDescent="0.3">
      <c r="B46" s="28" t="s">
        <v>38</v>
      </c>
      <c r="C46" s="29"/>
      <c r="D46" s="11">
        <v>257805</v>
      </c>
      <c r="E46" s="12">
        <v>0</v>
      </c>
    </row>
    <row r="47" spans="2:5" ht="15.75" thickBot="1" x14ac:dyDescent="0.3">
      <c r="B47" s="30" t="s">
        <v>39</v>
      </c>
      <c r="C47" s="31"/>
      <c r="D47" s="13">
        <f>D45+D46</f>
        <v>346920</v>
      </c>
      <c r="E47" s="13">
        <f>E45+E46</f>
        <v>18</v>
      </c>
    </row>
    <row r="48" spans="2:5" ht="15.75" thickBot="1" x14ac:dyDescent="0.3">
      <c r="B48" s="30" t="s">
        <v>40</v>
      </c>
      <c r="C48" s="31"/>
      <c r="D48" s="13">
        <f>D36+D47</f>
        <v>464488</v>
      </c>
      <c r="E48" s="13">
        <f>E36+E47</f>
        <v>18</v>
      </c>
    </row>
    <row r="49" spans="2:7" x14ac:dyDescent="0.25">
      <c r="B49" s="32"/>
      <c r="C49" s="32"/>
    </row>
    <row r="50" spans="2:7" x14ac:dyDescent="0.25">
      <c r="B50" s="91" t="s">
        <v>141</v>
      </c>
      <c r="C50"/>
      <c r="D50"/>
      <c r="E50"/>
      <c r="F50"/>
      <c r="G50"/>
    </row>
    <row r="51" spans="2:7" x14ac:dyDescent="0.25">
      <c r="B51" s="92"/>
      <c r="C51"/>
      <c r="D51"/>
      <c r="E51"/>
      <c r="F51"/>
      <c r="G51"/>
    </row>
    <row r="52" spans="2:7" x14ac:dyDescent="0.25">
      <c r="B52" s="92"/>
      <c r="C52"/>
      <c r="D52"/>
      <c r="E52"/>
      <c r="F52"/>
      <c r="G52"/>
    </row>
    <row r="53" spans="2:7" x14ac:dyDescent="0.25">
      <c r="B53" s="93" t="s">
        <v>142</v>
      </c>
      <c r="C53"/>
      <c r="D53" s="93" t="s">
        <v>146</v>
      </c>
      <c r="F53" s="129"/>
      <c r="G53"/>
    </row>
    <row r="54" spans="2:7" x14ac:dyDescent="0.25">
      <c r="B54" s="127" t="s">
        <v>143</v>
      </c>
      <c r="C54"/>
      <c r="D54" s="94" t="s">
        <v>144</v>
      </c>
      <c r="E54"/>
    </row>
    <row r="55" spans="2:7" x14ac:dyDescent="0.25">
      <c r="B55" s="94" t="s">
        <v>147</v>
      </c>
      <c r="C55"/>
      <c r="D55" s="94" t="s">
        <v>145</v>
      </c>
      <c r="E55"/>
      <c r="G55"/>
    </row>
    <row r="56" spans="2:7" x14ac:dyDescent="0.25">
      <c r="B56" s="128"/>
      <c r="C56"/>
      <c r="D56"/>
      <c r="E56"/>
      <c r="F56"/>
      <c r="G56"/>
    </row>
  </sheetData>
  <mergeCells count="7">
    <mergeCell ref="D37:D38"/>
    <mergeCell ref="E37:E38"/>
    <mergeCell ref="D7:D8"/>
    <mergeCell ref="B7:B8"/>
    <mergeCell ref="E7:E8"/>
    <mergeCell ref="D26:D27"/>
    <mergeCell ref="E26:E27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zoomScale="60" zoomScaleNormal="115" workbookViewId="0"/>
  </sheetViews>
  <sheetFormatPr defaultRowHeight="15" x14ac:dyDescent="0.25"/>
  <cols>
    <col min="2" max="2" width="76.7109375" customWidth="1"/>
    <col min="3" max="3" width="0.85546875" customWidth="1"/>
  </cols>
  <sheetData>
    <row r="1" spans="1:5" ht="15.75" x14ac:dyDescent="0.25">
      <c r="A1" s="60" t="s">
        <v>148</v>
      </c>
    </row>
    <row r="2" spans="1:5" ht="15.75" x14ac:dyDescent="0.25">
      <c r="A2" s="60"/>
    </row>
    <row r="3" spans="1:5" ht="15.75" x14ac:dyDescent="0.25">
      <c r="B3" s="19" t="s">
        <v>75</v>
      </c>
    </row>
    <row r="4" spans="1:5" ht="15.75" x14ac:dyDescent="0.25">
      <c r="B4" s="19" t="s">
        <v>77</v>
      </c>
    </row>
    <row r="5" spans="1:5" ht="15.75" x14ac:dyDescent="0.25">
      <c r="B5" s="21" t="s">
        <v>42</v>
      </c>
    </row>
    <row r="7" spans="1:5" ht="24.75" thickBot="1" x14ac:dyDescent="0.3">
      <c r="B7" s="39"/>
      <c r="C7" s="38"/>
      <c r="D7" s="36" t="s">
        <v>76</v>
      </c>
      <c r="E7" s="36" t="s">
        <v>46</v>
      </c>
    </row>
    <row r="8" spans="1:5" x14ac:dyDescent="0.25">
      <c r="B8" s="85" t="s">
        <v>47</v>
      </c>
      <c r="C8" s="43"/>
      <c r="D8" s="14"/>
      <c r="E8" s="37"/>
    </row>
    <row r="9" spans="1:5" x14ac:dyDescent="0.25">
      <c r="B9" s="86" t="s">
        <v>10</v>
      </c>
      <c r="C9" s="40"/>
      <c r="D9" s="48">
        <v>347</v>
      </c>
      <c r="E9" s="10">
        <v>0</v>
      </c>
    </row>
    <row r="10" spans="1:5" ht="24" x14ac:dyDescent="0.25">
      <c r="B10" s="28" t="s">
        <v>8</v>
      </c>
      <c r="C10" s="40"/>
      <c r="D10" s="48">
        <v>3</v>
      </c>
      <c r="E10" s="10">
        <v>0</v>
      </c>
    </row>
    <row r="11" spans="1:5" ht="15.75" thickBot="1" x14ac:dyDescent="0.3">
      <c r="B11" s="86" t="s">
        <v>7</v>
      </c>
      <c r="C11" s="40"/>
      <c r="D11" s="48">
        <v>2</v>
      </c>
      <c r="E11" s="51">
        <v>0</v>
      </c>
    </row>
    <row r="12" spans="1:5" ht="15.75" thickBot="1" x14ac:dyDescent="0.3">
      <c r="B12" s="86"/>
      <c r="C12" s="40"/>
      <c r="D12" s="53">
        <f>SUM(D9:D11)</f>
        <v>352</v>
      </c>
      <c r="E12" s="49">
        <f>SUM(E9:E11)</f>
        <v>0</v>
      </c>
    </row>
    <row r="13" spans="1:5" x14ac:dyDescent="0.25">
      <c r="B13" s="85"/>
      <c r="C13" s="44"/>
      <c r="D13" s="54"/>
      <c r="E13" s="34"/>
    </row>
    <row r="14" spans="1:5" x14ac:dyDescent="0.25">
      <c r="B14" s="85" t="s">
        <v>48</v>
      </c>
      <c r="C14" s="44"/>
      <c r="D14" s="55"/>
      <c r="E14" s="35"/>
    </row>
    <row r="15" spans="1:5" ht="15.75" thickBot="1" x14ac:dyDescent="0.3">
      <c r="B15" s="86" t="s">
        <v>24</v>
      </c>
      <c r="C15" s="40"/>
      <c r="D15" s="48">
        <v>-27</v>
      </c>
      <c r="E15" s="51">
        <v>0</v>
      </c>
    </row>
    <row r="16" spans="1:5" ht="15.75" thickBot="1" x14ac:dyDescent="0.3">
      <c r="B16" s="86"/>
      <c r="C16" s="40"/>
      <c r="D16" s="53">
        <f>D15</f>
        <v>-27</v>
      </c>
      <c r="E16" s="49">
        <f>E15</f>
        <v>0</v>
      </c>
    </row>
    <row r="17" spans="2:5" x14ac:dyDescent="0.25">
      <c r="B17" s="85" t="s">
        <v>49</v>
      </c>
      <c r="C17" s="43"/>
      <c r="D17" s="56">
        <f>D12+D16</f>
        <v>325</v>
      </c>
      <c r="E17" s="50">
        <f>E12+E16</f>
        <v>0</v>
      </c>
    </row>
    <row r="18" spans="2:5" ht="15.75" thickBot="1" x14ac:dyDescent="0.3">
      <c r="B18" s="86" t="s">
        <v>50</v>
      </c>
      <c r="C18" s="40"/>
      <c r="D18" s="57">
        <v>35</v>
      </c>
      <c r="E18" s="51">
        <v>0</v>
      </c>
    </row>
    <row r="19" spans="2:5" ht="15.75" thickBot="1" x14ac:dyDescent="0.3">
      <c r="B19" s="85" t="s">
        <v>51</v>
      </c>
      <c r="C19" s="40"/>
      <c r="D19" s="58">
        <f>D17+D18</f>
        <v>360</v>
      </c>
      <c r="E19" s="33">
        <f>E17+E18</f>
        <v>0</v>
      </c>
    </row>
    <row r="20" spans="2:5" x14ac:dyDescent="0.25">
      <c r="B20" s="86"/>
      <c r="C20" s="40"/>
      <c r="D20" s="48"/>
      <c r="E20" s="9"/>
    </row>
    <row r="21" spans="2:5" ht="24" x14ac:dyDescent="0.25">
      <c r="B21" s="86" t="s">
        <v>52</v>
      </c>
      <c r="C21" s="40"/>
      <c r="D21" s="48">
        <v>-1946</v>
      </c>
      <c r="E21" s="10">
        <v>0</v>
      </c>
    </row>
    <row r="22" spans="2:5" x14ac:dyDescent="0.25">
      <c r="B22" s="86" t="s">
        <v>53</v>
      </c>
      <c r="C22" s="40"/>
      <c r="D22" s="48"/>
      <c r="E22" s="10"/>
    </row>
    <row r="23" spans="2:5" x14ac:dyDescent="0.25">
      <c r="B23" s="86" t="s">
        <v>54</v>
      </c>
      <c r="C23" s="40"/>
      <c r="D23" s="48">
        <v>2190</v>
      </c>
      <c r="E23" s="10">
        <v>0</v>
      </c>
    </row>
    <row r="24" spans="2:5" x14ac:dyDescent="0.25">
      <c r="B24" s="86" t="s">
        <v>55</v>
      </c>
      <c r="C24" s="40"/>
      <c r="D24" s="48">
        <v>-10</v>
      </c>
      <c r="E24" s="10">
        <v>0</v>
      </c>
    </row>
    <row r="25" spans="2:5" x14ac:dyDescent="0.25">
      <c r="B25" s="86" t="s">
        <v>56</v>
      </c>
      <c r="C25" s="40"/>
      <c r="D25" s="48">
        <v>656</v>
      </c>
      <c r="E25" s="10">
        <v>0</v>
      </c>
    </row>
    <row r="26" spans="2:5" x14ac:dyDescent="0.25">
      <c r="B26" s="86" t="s">
        <v>57</v>
      </c>
      <c r="C26" s="40"/>
      <c r="D26" s="48">
        <v>20</v>
      </c>
      <c r="E26" s="10">
        <v>0</v>
      </c>
    </row>
    <row r="27" spans="2:5" x14ac:dyDescent="0.25">
      <c r="B27" s="86" t="s">
        <v>58</v>
      </c>
      <c r="C27" s="40"/>
      <c r="D27" s="48">
        <v>621</v>
      </c>
      <c r="E27" s="10">
        <v>0</v>
      </c>
    </row>
    <row r="28" spans="2:5" ht="15.75" thickBot="1" x14ac:dyDescent="0.3">
      <c r="B28" s="86" t="s">
        <v>59</v>
      </c>
      <c r="C28" s="40"/>
      <c r="D28" s="57">
        <v>53</v>
      </c>
      <c r="E28" s="51">
        <v>0</v>
      </c>
    </row>
    <row r="29" spans="2:5" ht="15.75" thickBot="1" x14ac:dyDescent="0.3">
      <c r="B29" s="85" t="s">
        <v>60</v>
      </c>
      <c r="C29" s="43"/>
      <c r="D29" s="58">
        <f>SUM(D21:D28)</f>
        <v>1584</v>
      </c>
      <c r="E29" s="33">
        <f>SUM(E21:E28)</f>
        <v>0</v>
      </c>
    </row>
    <row r="30" spans="2:5" x14ac:dyDescent="0.25">
      <c r="B30" s="86"/>
      <c r="C30" s="41"/>
      <c r="D30" s="47"/>
      <c r="E30" s="52"/>
    </row>
    <row r="31" spans="2:5" x14ac:dyDescent="0.25">
      <c r="B31" s="86" t="s">
        <v>61</v>
      </c>
      <c r="C31" s="41"/>
      <c r="D31" s="48">
        <v>-260</v>
      </c>
      <c r="E31" s="10">
        <v>0</v>
      </c>
    </row>
    <row r="32" spans="2:5" x14ac:dyDescent="0.25">
      <c r="B32" s="86" t="s">
        <v>62</v>
      </c>
      <c r="C32" s="40"/>
      <c r="D32" s="48">
        <v>-979</v>
      </c>
      <c r="E32" s="10">
        <v>-6</v>
      </c>
    </row>
    <row r="33" spans="2:5" x14ac:dyDescent="0.25">
      <c r="B33" s="86" t="s">
        <v>63</v>
      </c>
      <c r="C33" s="40"/>
      <c r="D33" s="48">
        <v>-47</v>
      </c>
      <c r="E33" s="10">
        <v>0</v>
      </c>
    </row>
    <row r="34" spans="2:5" x14ac:dyDescent="0.25">
      <c r="B34" s="86" t="s">
        <v>64</v>
      </c>
      <c r="C34" s="40"/>
      <c r="D34" s="48">
        <v>-30</v>
      </c>
      <c r="E34" s="10">
        <v>0</v>
      </c>
    </row>
    <row r="35" spans="2:5" x14ac:dyDescent="0.25">
      <c r="B35" s="86" t="s">
        <v>65</v>
      </c>
      <c r="C35" s="40"/>
      <c r="D35" s="48">
        <v>-1</v>
      </c>
      <c r="E35" s="10">
        <v>0</v>
      </c>
    </row>
    <row r="36" spans="2:5" x14ac:dyDescent="0.25">
      <c r="B36" s="86" t="s">
        <v>66</v>
      </c>
      <c r="C36" s="40"/>
      <c r="D36" s="48">
        <v>-7587</v>
      </c>
      <c r="E36" s="10">
        <v>0</v>
      </c>
    </row>
    <row r="37" spans="2:5" ht="15.75" thickBot="1" x14ac:dyDescent="0.3">
      <c r="B37" s="86" t="s">
        <v>67</v>
      </c>
      <c r="C37" s="40"/>
      <c r="D37" s="57">
        <v>-19</v>
      </c>
      <c r="E37" s="51">
        <v>0</v>
      </c>
    </row>
    <row r="38" spans="2:5" ht="15.75" thickBot="1" x14ac:dyDescent="0.3">
      <c r="B38" s="85" t="s">
        <v>68</v>
      </c>
      <c r="C38" s="43"/>
      <c r="D38" s="58">
        <f>SUM(D31:D37)</f>
        <v>-8923</v>
      </c>
      <c r="E38" s="33">
        <f>SUM(E31:E37)</f>
        <v>-6</v>
      </c>
    </row>
    <row r="39" spans="2:5" x14ac:dyDescent="0.25">
      <c r="B39" s="85" t="s">
        <v>69</v>
      </c>
      <c r="C39" s="43"/>
      <c r="D39" s="56">
        <f>D19+D29+D38</f>
        <v>-6979</v>
      </c>
      <c r="E39" s="50">
        <f>E19+E29+E38</f>
        <v>-6</v>
      </c>
    </row>
    <row r="40" spans="2:5" ht="15.75" thickBot="1" x14ac:dyDescent="0.3">
      <c r="B40" s="86" t="s">
        <v>70</v>
      </c>
      <c r="C40" s="40"/>
      <c r="D40" s="57">
        <v>0</v>
      </c>
      <c r="E40" s="51">
        <v>0</v>
      </c>
    </row>
    <row r="41" spans="2:5" ht="15.75" thickBot="1" x14ac:dyDescent="0.3">
      <c r="B41" s="85" t="s">
        <v>71</v>
      </c>
      <c r="C41" s="43"/>
      <c r="D41" s="58">
        <f>D39+D40</f>
        <v>-6979</v>
      </c>
      <c r="E41" s="33">
        <f>E39+E40</f>
        <v>-6</v>
      </c>
    </row>
    <row r="42" spans="2:5" x14ac:dyDescent="0.25">
      <c r="B42" s="86" t="s">
        <v>72</v>
      </c>
      <c r="C42" s="40"/>
      <c r="D42" s="48"/>
      <c r="E42" s="9"/>
    </row>
    <row r="43" spans="2:5" x14ac:dyDescent="0.25">
      <c r="B43" s="86" t="s">
        <v>73</v>
      </c>
      <c r="C43" s="40"/>
      <c r="D43" s="48">
        <v>-1908</v>
      </c>
      <c r="E43" s="10">
        <v>-6</v>
      </c>
    </row>
    <row r="44" spans="2:5" ht="15.75" thickBot="1" x14ac:dyDescent="0.3">
      <c r="B44" s="86" t="s">
        <v>74</v>
      </c>
      <c r="C44" s="40"/>
      <c r="D44" s="57">
        <v>-5071</v>
      </c>
      <c r="E44" s="51">
        <v>0</v>
      </c>
    </row>
    <row r="45" spans="2:5" ht="15.75" thickBot="1" x14ac:dyDescent="0.3">
      <c r="B45" s="85" t="s">
        <v>71</v>
      </c>
      <c r="C45" s="43"/>
      <c r="D45" s="58">
        <f>D43+D44</f>
        <v>-6979</v>
      </c>
      <c r="E45" s="33">
        <f>E43+E44</f>
        <v>-6</v>
      </c>
    </row>
    <row r="46" spans="2:5" x14ac:dyDescent="0.25">
      <c r="B46" s="87"/>
      <c r="C46" s="45"/>
      <c r="D46" s="46"/>
      <c r="E46" s="46"/>
    </row>
    <row r="47" spans="2:5" x14ac:dyDescent="0.25">
      <c r="B47" s="87"/>
      <c r="C47" s="45"/>
      <c r="D47" s="46"/>
      <c r="E47" s="46"/>
    </row>
    <row r="48" spans="2:5" x14ac:dyDescent="0.25">
      <c r="B48" s="87"/>
      <c r="C48" s="45"/>
      <c r="D48" s="46"/>
      <c r="E48" s="46"/>
    </row>
    <row r="49" spans="1:6" ht="15.75" x14ac:dyDescent="0.25">
      <c r="B49" s="19" t="s">
        <v>89</v>
      </c>
      <c r="C49" s="45"/>
      <c r="D49" s="46"/>
      <c r="E49" s="46"/>
    </row>
    <row r="50" spans="1:6" ht="15.75" x14ac:dyDescent="0.25">
      <c r="B50" s="19" t="s">
        <v>77</v>
      </c>
      <c r="C50" s="45"/>
      <c r="D50" s="46"/>
      <c r="E50" s="46"/>
    </row>
    <row r="51" spans="1:6" ht="15.75" x14ac:dyDescent="0.25">
      <c r="B51" s="21" t="s">
        <v>42</v>
      </c>
      <c r="C51" s="45"/>
      <c r="D51" s="46"/>
      <c r="E51" s="46"/>
    </row>
    <row r="52" spans="1:6" ht="15.75" x14ac:dyDescent="0.25">
      <c r="B52" s="21"/>
      <c r="C52" s="45"/>
      <c r="D52" s="46"/>
      <c r="E52" s="46"/>
    </row>
    <row r="53" spans="1:6" ht="15.75" x14ac:dyDescent="0.25">
      <c r="B53" s="21"/>
      <c r="C53" s="45"/>
      <c r="D53" s="46"/>
      <c r="E53" s="46"/>
    </row>
    <row r="54" spans="1:6" x14ac:dyDescent="0.25">
      <c r="A54" s="42"/>
      <c r="B54" s="88"/>
      <c r="C54" s="71"/>
      <c r="D54" s="61" t="s">
        <v>78</v>
      </c>
      <c r="E54" s="59" t="s">
        <v>78</v>
      </c>
      <c r="F54" s="68"/>
    </row>
    <row r="55" spans="1:6" ht="15.75" thickBot="1" x14ac:dyDescent="0.3">
      <c r="A55" s="42"/>
      <c r="B55" s="88"/>
      <c r="C55" s="71"/>
      <c r="D55" s="62" t="s">
        <v>0</v>
      </c>
      <c r="E55" s="63" t="s">
        <v>79</v>
      </c>
      <c r="F55" s="68"/>
    </row>
    <row r="56" spans="1:6" x14ac:dyDescent="0.25">
      <c r="A56" s="42"/>
      <c r="B56" s="89"/>
      <c r="C56" s="72"/>
      <c r="D56" s="65"/>
      <c r="E56" s="64"/>
      <c r="F56" s="64"/>
    </row>
    <row r="57" spans="1:6" ht="15.75" thickBot="1" x14ac:dyDescent="0.3">
      <c r="A57" s="42"/>
      <c r="B57" s="90" t="s">
        <v>71</v>
      </c>
      <c r="C57" s="73"/>
      <c r="D57" s="75">
        <v>-6979</v>
      </c>
      <c r="E57" s="76">
        <v>-6</v>
      </c>
      <c r="F57" s="66"/>
    </row>
    <row r="58" spans="1:6" ht="24" x14ac:dyDescent="0.25">
      <c r="A58" s="42"/>
      <c r="B58" s="89" t="s">
        <v>80</v>
      </c>
      <c r="C58" s="72"/>
      <c r="D58" s="77"/>
      <c r="E58" s="78"/>
      <c r="F58" s="67"/>
    </row>
    <row r="59" spans="1:6" ht="24" x14ac:dyDescent="0.25">
      <c r="A59" s="42"/>
      <c r="B59" s="89" t="s">
        <v>81</v>
      </c>
      <c r="C59" s="72"/>
      <c r="D59" s="77">
        <v>-19</v>
      </c>
      <c r="E59" s="10">
        <v>0</v>
      </c>
      <c r="F59" s="67"/>
    </row>
    <row r="60" spans="1:6" ht="24" x14ac:dyDescent="0.25">
      <c r="A60" s="42"/>
      <c r="B60" s="89" t="s">
        <v>82</v>
      </c>
      <c r="C60" s="72"/>
      <c r="D60" s="77">
        <v>0</v>
      </c>
      <c r="E60" s="10">
        <v>0</v>
      </c>
      <c r="F60" s="67"/>
    </row>
    <row r="61" spans="1:6" ht="24" x14ac:dyDescent="0.25">
      <c r="A61" s="42"/>
      <c r="B61" s="89" t="s">
        <v>83</v>
      </c>
      <c r="C61" s="72"/>
      <c r="D61" s="77">
        <v>0</v>
      </c>
      <c r="E61" s="10">
        <v>0</v>
      </c>
      <c r="F61" s="67"/>
    </row>
    <row r="62" spans="1:6" ht="15.75" thickBot="1" x14ac:dyDescent="0.3">
      <c r="A62" s="42"/>
      <c r="B62" s="89" t="s">
        <v>84</v>
      </c>
      <c r="C62" s="72"/>
      <c r="D62" s="79">
        <v>-2331</v>
      </c>
      <c r="E62" s="51">
        <v>0</v>
      </c>
      <c r="F62" s="67"/>
    </row>
    <row r="63" spans="1:6" ht="15.75" thickBot="1" x14ac:dyDescent="0.3">
      <c r="A63" s="42"/>
      <c r="B63" s="90"/>
      <c r="C63" s="73"/>
      <c r="D63" s="75">
        <f>SUM(D59:D62)</f>
        <v>-2350</v>
      </c>
      <c r="E63" s="75">
        <f>SUM(E59:E62)</f>
        <v>0</v>
      </c>
      <c r="F63" s="66"/>
    </row>
    <row r="64" spans="1:6" x14ac:dyDescent="0.25">
      <c r="A64" s="42"/>
      <c r="B64" s="89"/>
      <c r="C64" s="74"/>
      <c r="D64" s="80"/>
      <c r="E64" s="81"/>
      <c r="F64" s="70"/>
    </row>
    <row r="65" spans="1:6" ht="24" x14ac:dyDescent="0.25">
      <c r="A65" s="42"/>
      <c r="B65" s="89" t="s">
        <v>85</v>
      </c>
      <c r="C65" s="74"/>
      <c r="D65" s="82"/>
      <c r="E65" s="83"/>
      <c r="F65" s="70"/>
    </row>
    <row r="66" spans="1:6" ht="24.75" thickBot="1" x14ac:dyDescent="0.3">
      <c r="A66" s="42"/>
      <c r="B66" s="89" t="s">
        <v>86</v>
      </c>
      <c r="C66" s="72"/>
      <c r="D66" s="77">
        <v>-116</v>
      </c>
      <c r="E66" s="51">
        <v>0</v>
      </c>
      <c r="F66" s="67"/>
    </row>
    <row r="67" spans="1:6" ht="15.75" thickBot="1" x14ac:dyDescent="0.3">
      <c r="A67" s="42"/>
      <c r="B67" s="89"/>
      <c r="C67" s="72"/>
      <c r="D67" s="84">
        <f>D66</f>
        <v>-116</v>
      </c>
      <c r="E67" s="84">
        <f>E66</f>
        <v>0</v>
      </c>
      <c r="F67" s="67"/>
    </row>
    <row r="68" spans="1:6" ht="15.75" thickBot="1" x14ac:dyDescent="0.3">
      <c r="A68" s="42"/>
      <c r="B68" s="90" t="s">
        <v>87</v>
      </c>
      <c r="C68" s="73"/>
      <c r="D68" s="75">
        <f>D63+D67</f>
        <v>-2466</v>
      </c>
      <c r="E68" s="75">
        <f>E63+E67</f>
        <v>0</v>
      </c>
      <c r="F68" s="66"/>
    </row>
    <row r="69" spans="1:6" ht="15.75" thickBot="1" x14ac:dyDescent="0.3">
      <c r="A69" s="42"/>
      <c r="B69" s="90" t="s">
        <v>88</v>
      </c>
      <c r="C69" s="73"/>
      <c r="D69" s="75">
        <f>D57+D68</f>
        <v>-9445</v>
      </c>
      <c r="E69" s="75">
        <f>E57+E68</f>
        <v>-6</v>
      </c>
      <c r="F69" s="66"/>
    </row>
    <row r="70" spans="1:6" x14ac:dyDescent="0.25">
      <c r="A70" s="42"/>
      <c r="B70" s="89"/>
      <c r="C70" s="72"/>
      <c r="D70" s="77"/>
      <c r="E70" s="78"/>
      <c r="F70" s="67"/>
    </row>
    <row r="71" spans="1:6" x14ac:dyDescent="0.25">
      <c r="A71" s="42"/>
      <c r="B71" s="89" t="s">
        <v>72</v>
      </c>
      <c r="C71" s="72"/>
      <c r="D71" s="77"/>
      <c r="E71" s="78"/>
      <c r="F71" s="67"/>
    </row>
    <row r="72" spans="1:6" x14ac:dyDescent="0.25">
      <c r="A72" s="42"/>
      <c r="B72" s="89" t="s">
        <v>73</v>
      </c>
      <c r="C72" s="72"/>
      <c r="D72" s="77">
        <v>-2625</v>
      </c>
      <c r="E72" s="78">
        <v>-6</v>
      </c>
      <c r="F72" s="67"/>
    </row>
    <row r="73" spans="1:6" ht="15.75" thickBot="1" x14ac:dyDescent="0.3">
      <c r="A73" s="42"/>
      <c r="B73" s="89" t="s">
        <v>74</v>
      </c>
      <c r="C73" s="72"/>
      <c r="D73" s="79">
        <v>-6820</v>
      </c>
      <c r="E73" s="51">
        <v>0</v>
      </c>
      <c r="F73" s="67"/>
    </row>
    <row r="74" spans="1:6" ht="15.75" thickBot="1" x14ac:dyDescent="0.3">
      <c r="A74" s="42"/>
      <c r="B74" s="90"/>
      <c r="C74" s="73"/>
      <c r="D74" s="75">
        <f>SUM(D72:D73)</f>
        <v>-9445</v>
      </c>
      <c r="E74" s="75">
        <f>SUM(E72:E73)</f>
        <v>-6</v>
      </c>
      <c r="F74" s="66"/>
    </row>
    <row r="75" spans="1:6" x14ac:dyDescent="0.25">
      <c r="A75" s="42"/>
      <c r="B75" s="42"/>
      <c r="C75" s="42"/>
    </row>
    <row r="76" spans="1:6" x14ac:dyDescent="0.25">
      <c r="A76" s="42"/>
      <c r="B76" s="42"/>
      <c r="C76" s="42"/>
    </row>
    <row r="77" spans="1:6" x14ac:dyDescent="0.25">
      <c r="B77" s="91" t="s">
        <v>141</v>
      </c>
    </row>
    <row r="78" spans="1:6" x14ac:dyDescent="0.25">
      <c r="B78" s="92"/>
    </row>
    <row r="79" spans="1:6" x14ac:dyDescent="0.25">
      <c r="B79" s="92"/>
    </row>
    <row r="80" spans="1:6" x14ac:dyDescent="0.25">
      <c r="B80" s="93" t="s">
        <v>142</v>
      </c>
      <c r="D80" s="93" t="s">
        <v>146</v>
      </c>
      <c r="E80" s="16"/>
    </row>
    <row r="81" spans="2:4" x14ac:dyDescent="0.25">
      <c r="B81" s="127" t="s">
        <v>143</v>
      </c>
      <c r="D81" s="94" t="s">
        <v>144</v>
      </c>
    </row>
    <row r="82" spans="2:4" x14ac:dyDescent="0.25">
      <c r="B82" s="94" t="s">
        <v>147</v>
      </c>
      <c r="D82" s="94" t="s">
        <v>145</v>
      </c>
    </row>
  </sheetData>
  <mergeCells count="11">
    <mergeCell ref="E64:E65"/>
    <mergeCell ref="B54:B55"/>
    <mergeCell ref="C54:C55"/>
    <mergeCell ref="F54:F55"/>
    <mergeCell ref="C64:C65"/>
    <mergeCell ref="D64:D65"/>
    <mergeCell ref="F64:F65"/>
    <mergeCell ref="C13:C14"/>
    <mergeCell ref="D13:D14"/>
    <mergeCell ref="E13:E14"/>
    <mergeCell ref="C30:C31"/>
  </mergeCells>
  <pageMargins left="0.7" right="0.7" top="0.75" bottom="0.75" header="0.3" footer="0.3"/>
  <pageSetup paperSize="9" scale="70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="60" zoomScaleNormal="115" workbookViewId="0"/>
  </sheetViews>
  <sheetFormatPr defaultRowHeight="15" x14ac:dyDescent="0.25"/>
  <cols>
    <col min="2" max="2" width="79.85546875" customWidth="1"/>
    <col min="3" max="3" width="1" customWidth="1"/>
    <col min="4" max="4" width="9.85546875" customWidth="1"/>
  </cols>
  <sheetData>
    <row r="1" spans="1:5" ht="15.75" x14ac:dyDescent="0.25">
      <c r="A1" s="60" t="s">
        <v>148</v>
      </c>
    </row>
    <row r="2" spans="1:5" ht="15.75" x14ac:dyDescent="0.25">
      <c r="A2" s="60"/>
    </row>
    <row r="3" spans="1:5" ht="15.75" x14ac:dyDescent="0.25">
      <c r="B3" s="19" t="s">
        <v>140</v>
      </c>
    </row>
    <row r="4" spans="1:5" ht="15.75" x14ac:dyDescent="0.25">
      <c r="B4" s="19" t="s">
        <v>77</v>
      </c>
    </row>
    <row r="5" spans="1:5" ht="15.75" x14ac:dyDescent="0.25">
      <c r="B5" s="21" t="s">
        <v>42</v>
      </c>
    </row>
    <row r="7" spans="1:5" ht="32.25" customHeight="1" thickBot="1" x14ac:dyDescent="0.3">
      <c r="B7" s="93"/>
      <c r="C7" s="102"/>
      <c r="D7" s="116" t="s">
        <v>45</v>
      </c>
      <c r="E7" s="116" t="s">
        <v>46</v>
      </c>
    </row>
    <row r="8" spans="1:5" x14ac:dyDescent="0.25">
      <c r="B8" s="106" t="s">
        <v>107</v>
      </c>
      <c r="C8" s="103"/>
      <c r="D8" s="93"/>
      <c r="E8" s="117"/>
    </row>
    <row r="9" spans="1:5" x14ac:dyDescent="0.25">
      <c r="B9" s="126" t="s">
        <v>108</v>
      </c>
      <c r="C9" s="104"/>
      <c r="D9" s="97">
        <v>-6</v>
      </c>
      <c r="E9" s="118" t="s">
        <v>5</v>
      </c>
    </row>
    <row r="10" spans="1:5" x14ac:dyDescent="0.25">
      <c r="B10" s="126" t="s">
        <v>109</v>
      </c>
      <c r="C10" s="104"/>
      <c r="D10" s="97">
        <v>8</v>
      </c>
      <c r="E10" s="118" t="s">
        <v>5</v>
      </c>
    </row>
    <row r="11" spans="1:5" x14ac:dyDescent="0.25">
      <c r="B11" s="126" t="s">
        <v>110</v>
      </c>
      <c r="C11" s="104"/>
      <c r="D11" s="97" t="s">
        <v>5</v>
      </c>
      <c r="E11" s="118" t="s">
        <v>5</v>
      </c>
    </row>
    <row r="12" spans="1:5" x14ac:dyDescent="0.25">
      <c r="B12" s="126" t="s">
        <v>111</v>
      </c>
      <c r="C12" s="104"/>
      <c r="D12" s="97">
        <v>-1</v>
      </c>
      <c r="E12" s="118" t="s">
        <v>5</v>
      </c>
    </row>
    <row r="13" spans="1:5" x14ac:dyDescent="0.25">
      <c r="B13" s="126" t="s">
        <v>112</v>
      </c>
      <c r="C13" s="104"/>
      <c r="D13" s="97">
        <v>-189</v>
      </c>
      <c r="E13" s="118" t="s">
        <v>5</v>
      </c>
    </row>
    <row r="14" spans="1:5" ht="15.75" thickBot="1" x14ac:dyDescent="0.3">
      <c r="B14" s="126" t="s">
        <v>113</v>
      </c>
      <c r="C14" s="104"/>
      <c r="D14" s="96">
        <v>-330</v>
      </c>
      <c r="E14" s="119">
        <v>-4</v>
      </c>
    </row>
    <row r="15" spans="1:5" ht="24" x14ac:dyDescent="0.25">
      <c r="B15" s="106" t="s">
        <v>114</v>
      </c>
      <c r="C15" s="103"/>
      <c r="D15" s="120">
        <v>-518</v>
      </c>
      <c r="E15" s="121">
        <v>-4</v>
      </c>
    </row>
    <row r="16" spans="1:5" ht="24" x14ac:dyDescent="0.25">
      <c r="B16" s="106" t="s">
        <v>115</v>
      </c>
      <c r="C16" s="104"/>
      <c r="D16" s="98"/>
      <c r="E16" s="118" t="s">
        <v>5</v>
      </c>
    </row>
    <row r="17" spans="2:5" x14ac:dyDescent="0.25">
      <c r="B17" s="126" t="s">
        <v>116</v>
      </c>
      <c r="C17" s="104"/>
      <c r="D17" s="97">
        <v>1607</v>
      </c>
      <c r="E17" s="118" t="s">
        <v>5</v>
      </c>
    </row>
    <row r="18" spans="2:5" x14ac:dyDescent="0.25">
      <c r="B18" s="126" t="s">
        <v>117</v>
      </c>
      <c r="C18" s="104"/>
      <c r="D18" s="97">
        <v>-40900</v>
      </c>
      <c r="E18" s="118" t="s">
        <v>5</v>
      </c>
    </row>
    <row r="19" spans="2:5" x14ac:dyDescent="0.25">
      <c r="B19" s="126" t="s">
        <v>118</v>
      </c>
      <c r="C19" s="104"/>
      <c r="D19" s="97">
        <v>-152</v>
      </c>
      <c r="E19" s="118" t="s">
        <v>5</v>
      </c>
    </row>
    <row r="20" spans="2:5" x14ac:dyDescent="0.25">
      <c r="B20" s="126" t="s">
        <v>119</v>
      </c>
      <c r="C20" s="104"/>
      <c r="D20" s="97">
        <v>843</v>
      </c>
      <c r="E20" s="118" t="s">
        <v>5</v>
      </c>
    </row>
    <row r="21" spans="2:5" ht="15.75" thickBot="1" x14ac:dyDescent="0.3">
      <c r="B21" s="126" t="s">
        <v>120</v>
      </c>
      <c r="C21" s="104"/>
      <c r="D21" s="96">
        <v>4</v>
      </c>
      <c r="E21" s="119" t="s">
        <v>5</v>
      </c>
    </row>
    <row r="22" spans="2:5" ht="24" x14ac:dyDescent="0.25">
      <c r="B22" s="106" t="s">
        <v>121</v>
      </c>
      <c r="C22" s="104"/>
      <c r="D22" s="120">
        <v>-39116</v>
      </c>
      <c r="E22" s="121">
        <v>-4</v>
      </c>
    </row>
    <row r="23" spans="2:5" ht="15.75" thickBot="1" x14ac:dyDescent="0.3">
      <c r="B23" s="126" t="s">
        <v>122</v>
      </c>
      <c r="C23" s="104"/>
      <c r="D23" s="96" t="s">
        <v>5</v>
      </c>
      <c r="E23" s="122" t="s">
        <v>5</v>
      </c>
    </row>
    <row r="24" spans="2:5" ht="15.75" thickBot="1" x14ac:dyDescent="0.3">
      <c r="B24" s="106" t="s">
        <v>123</v>
      </c>
      <c r="C24" s="103"/>
      <c r="D24" s="99">
        <v>-39116</v>
      </c>
      <c r="E24" s="123">
        <v>-4</v>
      </c>
    </row>
    <row r="25" spans="2:5" x14ac:dyDescent="0.25">
      <c r="B25" s="106"/>
      <c r="C25" s="112"/>
      <c r="D25" s="120"/>
      <c r="E25" s="121"/>
    </row>
    <row r="26" spans="2:5" x14ac:dyDescent="0.25">
      <c r="B26" s="106" t="s">
        <v>124</v>
      </c>
      <c r="C26" s="112"/>
      <c r="D26" s="98"/>
      <c r="E26" s="124"/>
    </row>
    <row r="27" spans="2:5" x14ac:dyDescent="0.25">
      <c r="B27" s="126" t="s">
        <v>125</v>
      </c>
      <c r="C27" s="104"/>
      <c r="D27" s="97">
        <v>1</v>
      </c>
      <c r="E27" s="124" t="s">
        <v>5</v>
      </c>
    </row>
    <row r="28" spans="2:5" x14ac:dyDescent="0.25">
      <c r="B28" s="126" t="s">
        <v>126</v>
      </c>
      <c r="C28" s="104"/>
      <c r="D28" s="97">
        <v>4</v>
      </c>
      <c r="E28" s="124" t="s">
        <v>5</v>
      </c>
    </row>
    <row r="29" spans="2:5" ht="15.75" thickBot="1" x14ac:dyDescent="0.3">
      <c r="B29" s="126" t="s">
        <v>127</v>
      </c>
      <c r="C29" s="104"/>
      <c r="D29" s="96">
        <v>11595</v>
      </c>
      <c r="E29" s="122" t="s">
        <v>5</v>
      </c>
    </row>
    <row r="30" spans="2:5" ht="15.75" thickBot="1" x14ac:dyDescent="0.3">
      <c r="B30" s="106" t="s">
        <v>128</v>
      </c>
      <c r="C30" s="103"/>
      <c r="D30" s="99">
        <v>11600</v>
      </c>
      <c r="E30" s="123" t="s">
        <v>5</v>
      </c>
    </row>
    <row r="31" spans="2:5" x14ac:dyDescent="0.25">
      <c r="B31" s="106" t="s">
        <v>129</v>
      </c>
      <c r="C31" s="103"/>
      <c r="D31" s="120"/>
      <c r="E31" s="121"/>
    </row>
    <row r="32" spans="2:5" x14ac:dyDescent="0.25">
      <c r="B32" s="126" t="s">
        <v>99</v>
      </c>
      <c r="C32" s="104"/>
      <c r="D32" s="97">
        <v>40</v>
      </c>
      <c r="E32" s="124" t="s">
        <v>5</v>
      </c>
    </row>
    <row r="33" spans="2:5" x14ac:dyDescent="0.25">
      <c r="B33" s="126" t="s">
        <v>130</v>
      </c>
      <c r="C33" s="104"/>
      <c r="D33" s="97">
        <v>40000</v>
      </c>
      <c r="E33" s="124" t="s">
        <v>5</v>
      </c>
    </row>
    <row r="34" spans="2:5" x14ac:dyDescent="0.25">
      <c r="B34" s="126" t="s">
        <v>131</v>
      </c>
      <c r="C34" s="104"/>
      <c r="D34" s="97" t="s">
        <v>5</v>
      </c>
      <c r="E34" s="118">
        <v>8</v>
      </c>
    </row>
    <row r="35" spans="2:5" ht="15.75" thickBot="1" x14ac:dyDescent="0.3">
      <c r="B35" s="126" t="s">
        <v>132</v>
      </c>
      <c r="C35" s="104"/>
      <c r="D35" s="96" t="s">
        <v>5</v>
      </c>
      <c r="E35" s="119">
        <v>-8</v>
      </c>
    </row>
    <row r="36" spans="2:5" x14ac:dyDescent="0.25">
      <c r="B36" s="106" t="s">
        <v>133</v>
      </c>
      <c r="C36" s="103"/>
      <c r="D36" s="120">
        <v>40040</v>
      </c>
      <c r="E36" s="121" t="s">
        <v>5</v>
      </c>
    </row>
    <row r="37" spans="2:5" ht="15.75" thickBot="1" x14ac:dyDescent="0.3">
      <c r="B37" s="126" t="s">
        <v>134</v>
      </c>
      <c r="C37" s="104"/>
      <c r="D37" s="96">
        <v>-4</v>
      </c>
      <c r="E37" s="122" t="s">
        <v>5</v>
      </c>
    </row>
    <row r="38" spans="2:5" x14ac:dyDescent="0.25">
      <c r="B38" s="106" t="s">
        <v>135</v>
      </c>
      <c r="C38" s="103"/>
      <c r="D38" s="120">
        <v>12520</v>
      </c>
      <c r="E38" s="121">
        <v>-4</v>
      </c>
    </row>
    <row r="39" spans="2:5" ht="15.75" thickBot="1" x14ac:dyDescent="0.3">
      <c r="B39" s="126" t="s">
        <v>136</v>
      </c>
      <c r="C39" s="104"/>
      <c r="D39" s="100">
        <v>5</v>
      </c>
      <c r="E39" s="119">
        <v>11</v>
      </c>
    </row>
    <row r="40" spans="2:5" ht="15.75" thickBot="1" x14ac:dyDescent="0.3">
      <c r="B40" s="106" t="s">
        <v>137</v>
      </c>
      <c r="C40" s="104"/>
      <c r="D40" s="101">
        <v>12525</v>
      </c>
      <c r="E40" s="125">
        <v>7</v>
      </c>
    </row>
    <row r="41" spans="2:5" ht="15.75" customHeight="1" thickTop="1" x14ac:dyDescent="0.25">
      <c r="B41" s="106"/>
      <c r="C41" s="113"/>
      <c r="D41" s="114"/>
      <c r="E41" s="115"/>
    </row>
    <row r="42" spans="2:5" ht="15" customHeight="1" x14ac:dyDescent="0.25">
      <c r="B42" s="106" t="s">
        <v>138</v>
      </c>
      <c r="C42" s="113"/>
      <c r="D42" s="111"/>
      <c r="E42" s="115"/>
    </row>
    <row r="43" spans="2:5" ht="24" x14ac:dyDescent="0.25">
      <c r="B43" s="126" t="s">
        <v>139</v>
      </c>
      <c r="C43" s="103"/>
      <c r="D43" s="98">
        <v>106795</v>
      </c>
      <c r="E43" s="105"/>
    </row>
    <row r="44" spans="2:5" x14ac:dyDescent="0.25">
      <c r="B44" s="107"/>
      <c r="C44" s="108"/>
      <c r="D44" s="109"/>
      <c r="E44" s="110"/>
    </row>
    <row r="47" spans="2:5" x14ac:dyDescent="0.25">
      <c r="B47" s="91" t="s">
        <v>141</v>
      </c>
    </row>
    <row r="48" spans="2:5" x14ac:dyDescent="0.25">
      <c r="B48" s="92"/>
    </row>
    <row r="49" spans="2:5" x14ac:dyDescent="0.25">
      <c r="B49" s="92"/>
    </row>
    <row r="50" spans="2:5" x14ac:dyDescent="0.25">
      <c r="B50" s="93" t="s">
        <v>142</v>
      </c>
      <c r="D50" s="93" t="s">
        <v>146</v>
      </c>
      <c r="E50" s="16"/>
    </row>
    <row r="51" spans="2:5" x14ac:dyDescent="0.25">
      <c r="B51" s="127" t="s">
        <v>143</v>
      </c>
      <c r="D51" s="94" t="s">
        <v>144</v>
      </c>
    </row>
    <row r="52" spans="2:5" x14ac:dyDescent="0.25">
      <c r="B52" s="94" t="s">
        <v>147</v>
      </c>
      <c r="D52" s="94" t="s">
        <v>145</v>
      </c>
    </row>
  </sheetData>
  <mergeCells count="4">
    <mergeCell ref="C41:C42"/>
    <mergeCell ref="D41:D42"/>
    <mergeCell ref="E41:E42"/>
    <mergeCell ref="C25:C26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60" zoomScaleNormal="115" workbookViewId="0">
      <selection activeCell="W14" sqref="W14"/>
    </sheetView>
  </sheetViews>
  <sheetFormatPr defaultRowHeight="15" x14ac:dyDescent="0.25"/>
  <cols>
    <col min="2" max="2" width="59.140625" customWidth="1"/>
    <col min="3" max="3" width="17" customWidth="1"/>
    <col min="4" max="4" width="16.42578125" customWidth="1"/>
    <col min="5" max="5" width="22.28515625" customWidth="1"/>
    <col min="6" max="6" width="12.42578125" customWidth="1"/>
    <col min="7" max="7" width="9.85546875" bestFit="1" customWidth="1"/>
    <col min="8" max="8" width="10.7109375" bestFit="1" customWidth="1"/>
    <col min="9" max="9" width="13.85546875" customWidth="1"/>
    <col min="10" max="10" width="10.7109375" bestFit="1" customWidth="1"/>
  </cols>
  <sheetData>
    <row r="1" spans="1:10" ht="15.75" x14ac:dyDescent="0.25">
      <c r="A1" s="60" t="s">
        <v>148</v>
      </c>
    </row>
    <row r="2" spans="1:10" ht="15.75" x14ac:dyDescent="0.25">
      <c r="A2" s="60"/>
    </row>
    <row r="3" spans="1:10" ht="15.75" x14ac:dyDescent="0.25">
      <c r="B3" s="19" t="s">
        <v>105</v>
      </c>
    </row>
    <row r="4" spans="1:10" ht="15.75" x14ac:dyDescent="0.25">
      <c r="B4" s="19" t="s">
        <v>77</v>
      </c>
    </row>
    <row r="5" spans="1:10" ht="47.25" x14ac:dyDescent="0.25">
      <c r="B5" s="21" t="s">
        <v>42</v>
      </c>
    </row>
    <row r="8" spans="1:10" ht="39.75" customHeight="1" x14ac:dyDescent="0.25">
      <c r="B8" s="95"/>
      <c r="C8" s="68" t="s">
        <v>31</v>
      </c>
      <c r="D8" s="68" t="s">
        <v>32</v>
      </c>
      <c r="E8" s="68" t="s">
        <v>33</v>
      </c>
      <c r="F8" s="68" t="s">
        <v>34</v>
      </c>
      <c r="G8" s="68" t="s">
        <v>90</v>
      </c>
      <c r="H8" s="68" t="s">
        <v>91</v>
      </c>
      <c r="I8" s="68" t="s">
        <v>106</v>
      </c>
      <c r="J8" s="68" t="s">
        <v>39</v>
      </c>
    </row>
    <row r="9" spans="1:10" ht="38.25" customHeight="1" thickBot="1" x14ac:dyDescent="0.3">
      <c r="B9" s="95"/>
      <c r="C9" s="69"/>
      <c r="D9" s="69"/>
      <c r="E9" s="69"/>
      <c r="F9" s="69"/>
      <c r="G9" s="69"/>
      <c r="H9" s="69"/>
      <c r="I9" s="69"/>
      <c r="J9" s="69"/>
    </row>
    <row r="10" spans="1:10" ht="15.75" thickBot="1" x14ac:dyDescent="0.3">
      <c r="B10" s="91" t="s">
        <v>92</v>
      </c>
      <c r="C10" s="96">
        <v>18</v>
      </c>
      <c r="D10" s="96" t="s">
        <v>5</v>
      </c>
      <c r="E10" s="96" t="s">
        <v>5</v>
      </c>
      <c r="F10" s="96" t="s">
        <v>5</v>
      </c>
      <c r="G10" s="96" t="s">
        <v>5</v>
      </c>
      <c r="H10" s="96">
        <v>18</v>
      </c>
      <c r="I10" s="96" t="s">
        <v>5</v>
      </c>
      <c r="J10" s="96">
        <v>18</v>
      </c>
    </row>
    <row r="11" spans="1:10" x14ac:dyDescent="0.25">
      <c r="B11" s="92" t="s">
        <v>93</v>
      </c>
      <c r="C11" s="97" t="s">
        <v>5</v>
      </c>
      <c r="D11" s="97" t="s">
        <v>5</v>
      </c>
      <c r="E11" s="97" t="s">
        <v>5</v>
      </c>
      <c r="F11" s="97" t="s">
        <v>5</v>
      </c>
      <c r="G11" s="97">
        <v>-6</v>
      </c>
      <c r="H11" s="97">
        <v>-6</v>
      </c>
      <c r="I11" s="97" t="s">
        <v>5</v>
      </c>
      <c r="J11" s="97">
        <v>-6</v>
      </c>
    </row>
    <row r="12" spans="1:10" ht="15.75" thickBot="1" x14ac:dyDescent="0.3">
      <c r="B12" s="92" t="s">
        <v>94</v>
      </c>
      <c r="C12" s="96" t="s">
        <v>5</v>
      </c>
      <c r="D12" s="96" t="s">
        <v>5</v>
      </c>
      <c r="E12" s="96" t="s">
        <v>5</v>
      </c>
      <c r="F12" s="96" t="s">
        <v>5</v>
      </c>
      <c r="G12" s="96" t="s">
        <v>5</v>
      </c>
      <c r="H12" s="96" t="s">
        <v>5</v>
      </c>
      <c r="I12" s="96" t="s">
        <v>5</v>
      </c>
      <c r="J12" s="96" t="s">
        <v>5</v>
      </c>
    </row>
    <row r="13" spans="1:10" ht="15.75" thickBot="1" x14ac:dyDescent="0.3">
      <c r="B13" s="91" t="s">
        <v>95</v>
      </c>
      <c r="C13" s="98" t="s">
        <v>5</v>
      </c>
      <c r="D13" s="98" t="s">
        <v>5</v>
      </c>
      <c r="E13" s="98" t="s">
        <v>5</v>
      </c>
      <c r="F13" s="98" t="s">
        <v>5</v>
      </c>
      <c r="G13" s="98">
        <v>-6</v>
      </c>
      <c r="H13" s="98">
        <v>-6</v>
      </c>
      <c r="I13" s="98" t="s">
        <v>5</v>
      </c>
      <c r="J13" s="98">
        <v>-6</v>
      </c>
    </row>
    <row r="14" spans="1:10" ht="15.75" thickBot="1" x14ac:dyDescent="0.3">
      <c r="B14" s="91" t="s">
        <v>46</v>
      </c>
      <c r="C14" s="99">
        <v>18</v>
      </c>
      <c r="D14" s="99" t="s">
        <v>5</v>
      </c>
      <c r="E14" s="99" t="s">
        <v>5</v>
      </c>
      <c r="F14" s="99" t="s">
        <v>5</v>
      </c>
      <c r="G14" s="99">
        <v>-6</v>
      </c>
      <c r="H14" s="99">
        <v>12</v>
      </c>
      <c r="I14" s="99" t="s">
        <v>5</v>
      </c>
      <c r="J14" s="99">
        <v>12</v>
      </c>
    </row>
    <row r="15" spans="1:10" ht="15.75" thickBot="1" x14ac:dyDescent="0.3">
      <c r="B15" s="92" t="s">
        <v>96</v>
      </c>
      <c r="C15" s="96" t="s">
        <v>5</v>
      </c>
      <c r="D15" s="96" t="s">
        <v>5</v>
      </c>
      <c r="E15" s="96" t="s">
        <v>5</v>
      </c>
      <c r="F15" s="96" t="s">
        <v>5</v>
      </c>
      <c r="G15" s="96">
        <v>6</v>
      </c>
      <c r="H15" s="96">
        <v>6</v>
      </c>
      <c r="I15" s="96" t="s">
        <v>5</v>
      </c>
      <c r="J15" s="96">
        <v>6</v>
      </c>
    </row>
    <row r="16" spans="1:10" ht="15.75" thickBot="1" x14ac:dyDescent="0.3">
      <c r="B16" s="91" t="s">
        <v>97</v>
      </c>
      <c r="C16" s="100" t="s">
        <v>5</v>
      </c>
      <c r="D16" s="100" t="s">
        <v>5</v>
      </c>
      <c r="E16" s="100" t="s">
        <v>5</v>
      </c>
      <c r="F16" s="100" t="s">
        <v>5</v>
      </c>
      <c r="G16" s="100">
        <v>6</v>
      </c>
      <c r="H16" s="100">
        <v>6</v>
      </c>
      <c r="I16" s="100" t="s">
        <v>5</v>
      </c>
      <c r="J16" s="100">
        <v>6</v>
      </c>
    </row>
    <row r="17" spans="2:10" ht="15.75" thickBot="1" x14ac:dyDescent="0.3">
      <c r="B17" s="91" t="s">
        <v>98</v>
      </c>
      <c r="C17" s="96">
        <v>18</v>
      </c>
      <c r="D17" s="96" t="s">
        <v>5</v>
      </c>
      <c r="E17" s="96" t="s">
        <v>5</v>
      </c>
      <c r="F17" s="96" t="s">
        <v>5</v>
      </c>
      <c r="G17" s="96" t="s">
        <v>5</v>
      </c>
      <c r="H17" s="96">
        <v>18</v>
      </c>
      <c r="I17" s="96" t="s">
        <v>5</v>
      </c>
      <c r="J17" s="96">
        <v>18</v>
      </c>
    </row>
    <row r="18" spans="2:10" x14ac:dyDescent="0.25">
      <c r="B18" s="92" t="s">
        <v>93</v>
      </c>
      <c r="C18" s="97" t="s">
        <v>5</v>
      </c>
      <c r="D18" s="97" t="s">
        <v>5</v>
      </c>
      <c r="E18" s="97" t="s">
        <v>5</v>
      </c>
      <c r="F18" s="97" t="s">
        <v>5</v>
      </c>
      <c r="G18" s="97">
        <v>-1908</v>
      </c>
      <c r="H18" s="97">
        <v>-1908</v>
      </c>
      <c r="I18" s="97">
        <v>-5071</v>
      </c>
      <c r="J18" s="97">
        <v>-6979</v>
      </c>
    </row>
    <row r="19" spans="2:10" ht="15.75" thickBot="1" x14ac:dyDescent="0.3">
      <c r="B19" s="92" t="s">
        <v>94</v>
      </c>
      <c r="C19" s="96" t="s">
        <v>5</v>
      </c>
      <c r="D19" s="96" t="s">
        <v>5</v>
      </c>
      <c r="E19" s="96">
        <v>-39</v>
      </c>
      <c r="F19" s="96">
        <v>-678</v>
      </c>
      <c r="G19" s="96" t="s">
        <v>5</v>
      </c>
      <c r="H19" s="96">
        <v>-717</v>
      </c>
      <c r="I19" s="96">
        <v>-1749</v>
      </c>
      <c r="J19" s="96">
        <v>-2466</v>
      </c>
    </row>
    <row r="20" spans="2:10" ht="15.75" thickBot="1" x14ac:dyDescent="0.3">
      <c r="B20" s="91" t="s">
        <v>95</v>
      </c>
      <c r="C20" s="100" t="s">
        <v>5</v>
      </c>
      <c r="D20" s="100" t="s">
        <v>5</v>
      </c>
      <c r="E20" s="100">
        <v>-39</v>
      </c>
      <c r="F20" s="100">
        <v>-678</v>
      </c>
      <c r="G20" s="100">
        <v>-1908</v>
      </c>
      <c r="H20" s="100">
        <v>-2625</v>
      </c>
      <c r="I20" s="100">
        <v>-6820</v>
      </c>
      <c r="J20" s="100">
        <v>-9445</v>
      </c>
    </row>
    <row r="21" spans="2:10" x14ac:dyDescent="0.25">
      <c r="B21" s="93" t="s">
        <v>99</v>
      </c>
      <c r="C21" s="97">
        <v>106835</v>
      </c>
      <c r="D21" s="97" t="s">
        <v>5</v>
      </c>
      <c r="E21" s="97" t="s">
        <v>5</v>
      </c>
      <c r="F21" s="97" t="s">
        <v>5</v>
      </c>
      <c r="G21" s="97" t="s">
        <v>5</v>
      </c>
      <c r="H21" s="97">
        <v>106835</v>
      </c>
      <c r="I21" s="97" t="s">
        <v>5</v>
      </c>
      <c r="J21" s="97">
        <v>106835</v>
      </c>
    </row>
    <row r="22" spans="2:10" x14ac:dyDescent="0.25">
      <c r="B22" s="93" t="s">
        <v>100</v>
      </c>
      <c r="C22" s="97" t="s">
        <v>5</v>
      </c>
      <c r="D22" s="97">
        <v>-3469</v>
      </c>
      <c r="E22" s="97" t="s">
        <v>5</v>
      </c>
      <c r="F22" s="97" t="s">
        <v>5</v>
      </c>
      <c r="G22" s="97" t="s">
        <v>5</v>
      </c>
      <c r="H22" s="97">
        <v>-3469</v>
      </c>
      <c r="I22" s="97">
        <v>252972</v>
      </c>
      <c r="J22" s="97">
        <v>249503</v>
      </c>
    </row>
    <row r="23" spans="2:10" x14ac:dyDescent="0.25">
      <c r="B23" s="93" t="s">
        <v>101</v>
      </c>
      <c r="C23" s="97" t="s">
        <v>5</v>
      </c>
      <c r="D23" s="97" t="s">
        <v>5</v>
      </c>
      <c r="E23" s="97" t="s">
        <v>5</v>
      </c>
      <c r="F23" s="97" t="s">
        <v>5</v>
      </c>
      <c r="G23" s="97" t="s">
        <v>5</v>
      </c>
      <c r="H23" s="97" t="s">
        <v>5</v>
      </c>
      <c r="I23" s="97">
        <v>815</v>
      </c>
      <c r="J23" s="97">
        <v>815</v>
      </c>
    </row>
    <row r="24" spans="2:10" x14ac:dyDescent="0.25">
      <c r="B24" s="93" t="s">
        <v>102</v>
      </c>
      <c r="C24" s="97" t="s">
        <v>5</v>
      </c>
      <c r="D24" s="97" t="s">
        <v>5</v>
      </c>
      <c r="E24" s="97" t="s">
        <v>5</v>
      </c>
      <c r="F24" s="97" t="s">
        <v>5</v>
      </c>
      <c r="G24" s="97" t="s">
        <v>5</v>
      </c>
      <c r="H24" s="97" t="s">
        <v>5</v>
      </c>
      <c r="I24" s="97">
        <v>-806</v>
      </c>
      <c r="J24" s="97">
        <v>-806</v>
      </c>
    </row>
    <row r="25" spans="2:10" ht="15.75" thickBot="1" x14ac:dyDescent="0.3">
      <c r="B25" s="93" t="s">
        <v>103</v>
      </c>
      <c r="C25" s="97" t="s">
        <v>5</v>
      </c>
      <c r="D25" s="97" t="s">
        <v>5</v>
      </c>
      <c r="E25" s="97" t="s">
        <v>5</v>
      </c>
      <c r="F25" s="97" t="s">
        <v>5</v>
      </c>
      <c r="G25" s="97">
        <v>-11644</v>
      </c>
      <c r="H25" s="97">
        <v>-11644</v>
      </c>
      <c r="I25" s="97">
        <v>11644</v>
      </c>
      <c r="J25" s="97" t="s">
        <v>5</v>
      </c>
    </row>
    <row r="26" spans="2:10" ht="15.75" thickBot="1" x14ac:dyDescent="0.3">
      <c r="B26" s="94" t="s">
        <v>104</v>
      </c>
      <c r="C26" s="101">
        <v>106853</v>
      </c>
      <c r="D26" s="101">
        <v>-3469</v>
      </c>
      <c r="E26" s="101">
        <v>-39</v>
      </c>
      <c r="F26" s="101">
        <v>-678</v>
      </c>
      <c r="G26" s="101">
        <v>-13552</v>
      </c>
      <c r="H26" s="101">
        <v>89115</v>
      </c>
      <c r="I26" s="101">
        <v>257805</v>
      </c>
      <c r="J26" s="101">
        <v>346920</v>
      </c>
    </row>
    <row r="27" spans="2:10" ht="15.75" thickTop="1" x14ac:dyDescent="0.25"/>
    <row r="31" spans="2:10" x14ac:dyDescent="0.25">
      <c r="B31" s="91" t="s">
        <v>141</v>
      </c>
    </row>
    <row r="32" spans="2:10" x14ac:dyDescent="0.25">
      <c r="B32" s="92"/>
    </row>
    <row r="33" spans="2:5" x14ac:dyDescent="0.25">
      <c r="B33" s="92"/>
    </row>
    <row r="34" spans="2:5" x14ac:dyDescent="0.25">
      <c r="B34" s="93" t="s">
        <v>142</v>
      </c>
      <c r="D34" s="93" t="s">
        <v>146</v>
      </c>
      <c r="E34" s="16"/>
    </row>
    <row r="35" spans="2:5" x14ac:dyDescent="0.25">
      <c r="B35" s="127" t="s">
        <v>143</v>
      </c>
      <c r="D35" s="94" t="s">
        <v>144</v>
      </c>
    </row>
    <row r="36" spans="2:5" x14ac:dyDescent="0.25">
      <c r="B36" s="94" t="s">
        <v>147</v>
      </c>
      <c r="D36" s="94" t="s">
        <v>145</v>
      </c>
    </row>
  </sheetData>
  <mergeCells count="9">
    <mergeCell ref="H8:H9"/>
    <mergeCell ref="J8:J9"/>
    <mergeCell ref="I8:I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1'!_Hlk316980784</vt:lpstr>
    </vt:vector>
  </TitlesOfParts>
  <Company>BTA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Gulnara_010819</dc:creator>
  <cp:lastModifiedBy>Gulnara_010819</cp:lastModifiedBy>
  <cp:lastPrinted>2019-08-29T04:09:29Z</cp:lastPrinted>
  <dcterms:created xsi:type="dcterms:W3CDTF">2019-08-29T03:20:49Z</dcterms:created>
  <dcterms:modified xsi:type="dcterms:W3CDTF">2019-08-29T04:12:15Z</dcterms:modified>
</cp:coreProperties>
</file>