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<sst xmlns="http://schemas.openxmlformats.org/spreadsheetml/2006/main" count="190" uniqueCount="119">
  <si>
    <t>Промежуточный сокращенныйотчет о финансовом положении</t>
  </si>
  <si>
    <t>(тыс.тенге)</t>
  </si>
  <si>
    <t>Примечания</t>
  </si>
  <si>
    <t>2021 года</t>
  </si>
  <si>
    <t xml:space="preserve">31 декабря </t>
  </si>
  <si>
    <t>2020 года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</si>
  <si>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</si>
  <si>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</si>
  <si>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</si>
  <si>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</si>
  <si>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</si>
  <si>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</si>
  <si>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</si>
  <si>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</si>
  <si>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</si>
  <si>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</si>
  <si>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</si>
  <si>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</si>
  <si>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</si>
  <si>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</si>
  <si>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</si>
  <si>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</si>
  <si>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</si>
  <si>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</si>
  <si>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</si>
  <si>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</si>
  <si>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</si>
  <si>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</si>
  <si>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</si>
  <si>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</si>
  <si>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</si>
  <si>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</si>
  <si>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</si>
  <si>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</si>
  <si>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</si>
  <si>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</si>
  <si>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</si>
  <si>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>Меньшикова М. П.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</si>
  <si>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</si>
  <si>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</si>
  <si>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</si>
  <si>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</si>
  <si>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</si>
  <si>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</si>
  <si>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2021 год (неаудировано)</t>
  </si>
  <si>
    <t>2020 год</t>
  </si>
  <si>
    <t>Прибыль/(убыток) от купли-продажи ценных бумаг</t>
  </si>
  <si>
    <t>Прибыль/(убыток) по вознаграждениям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</si>
  <si>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</si>
  <si>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</si>
  <si>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</si>
  <si>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</si>
  <si>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</si>
  <si>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</si>
  <si>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</si>
  <si>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</si>
  <si>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</si>
  <si>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</si>
  <si>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</si>
  <si>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</si>
  <si>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</si>
  <si>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</si>
  <si>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</si>
  <si>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</si>
  <si>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</si>
  <si>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</si>
  <si>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</si>
  <si>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</si>
  <si>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</si>
  <si>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</si>
  <si>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r>
      <t>(косвенный</t>
    </r>
    <r>
      <rPr>
        <b/>
        <sz val="11"/>
        <color indexed="8"/>
        <rFont val="Times New Roman"/>
        <family val="1"/>
      </rPr>
      <t xml:space="preserve"> метод)</t>
    </r>
  </si>
  <si>
    <t>2021год</t>
  </si>
  <si>
    <t>Чистая прибыль (убыток) до налогообложения</t>
  </si>
  <si>
    <t>Корректировки на неденежные операционные статьи:</t>
  </si>
  <si>
    <t>в том числе:</t>
  </si>
  <si>
    <t>амортизационные отчисления и износ</t>
  </si>
  <si>
    <t xml:space="preserve">резерв по неиспользованным отпускам </t>
  </si>
  <si>
    <t>оценочный резерв по ожидаемым кредитным убыткам</t>
  </si>
  <si>
    <t>отложенный налог на прибыль</t>
  </si>
  <si>
    <t>чистая (прибыль)/убыток от купли-продажи финансовых активов, оцениваемых по справедливой стоимости через прочий совокупный доход</t>
  </si>
  <si>
    <t>переоценка инвестиционной недвижимости</t>
  </si>
  <si>
    <t>прочие корректировки на неденежные статьи</t>
  </si>
  <si>
    <t>Денежные потоки от операционной деятельности до изменений в операционнных активах и обязательствах</t>
  </si>
  <si>
    <t xml:space="preserve">(Увеличение) уменьшение в операционных активах: 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</si>
  <si>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</si>
  <si>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</si>
  <si>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</si>
  <si>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краткосрочных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</si>
  <si>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</si>
  <si>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 xml:space="preserve">Корпоративный подоходный налог 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</si>
  <si>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</si>
  <si>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</si>
  <si>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финансовых активов, оцениваемых по справедливой стоимости через прочий совокупный доход</t>
  </si>
  <si>
    <t>Получение дивидендов по финансовым активам, оцениваемым по справедливой стоимости через прочий совокупный доход</t>
  </si>
  <si>
    <t>Покупка основных средств и нематериальных активов</t>
  </si>
  <si>
    <t>Размещение ценных бумаг в операции "РЕПО"</t>
  </si>
  <si>
    <t xml:space="preserve">Чистый приток/ (отток) денежных средств от инвестиционной деятельности </t>
  </si>
  <si>
    <t>Денежные поступления и платежи, связанные с финансовой деятельностью</t>
  </si>
  <si>
    <t>Взнос уставного и дополнительного капитала</t>
  </si>
  <si>
    <t xml:space="preserve"> Итого увеличение (уменьшение) денег от финансовой деятельности                                                </t>
  </si>
  <si>
    <t>Чистое изменение в денежных средствах и их эквивалентах за отчетный период</t>
  </si>
  <si>
    <t>Денежные средства и их эквиваленты на начало периода</t>
  </si>
  <si>
    <t>Денежные средства и их эквиваленты на конец периода</t>
  </si>
  <si>
    <t>На 1 января 2020 года</t>
  </si>
  <si>
    <t>На 1 января 2021 года</t>
  </si>
  <si>
    <t>по состоянию на 30 сентября 2021 г</t>
  </si>
  <si>
    <t>Дата утверждения ФО к выпуску 15 октября 2021г</t>
  </si>
  <si>
    <t>за 9 месяцев, закончившихся 30 сентября 2021 года</t>
  </si>
  <si>
    <t>за 9 месяцев,</t>
  </si>
  <si>
    <t xml:space="preserve"> закончившихся 30 сентября</t>
  </si>
  <si>
    <t>Расходы по формированию резервов (провизий) по предоставленным займам</t>
  </si>
  <si>
    <t xml:space="preserve">На 30 сентября 2020 года </t>
  </si>
  <si>
    <t>На 30 сентября 2021 года (неаудировано)</t>
  </si>
  <si>
    <t>Вклады в уставный капитал</t>
  </si>
  <si>
    <t>за 9 месяцев, закончившихся</t>
  </si>
  <si>
    <t>30 сентября 2021 года</t>
  </si>
  <si>
    <t>Активы в форме права пользования</t>
  </si>
  <si>
    <t>Выпущнные в обращение долговые ценные бумаги</t>
  </si>
  <si>
    <t>30 сентября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</si>
</sst>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\ _₸_-;\-* #,##0.0\ _₸_-;_-* &quot;-&quot;??\ _₸_-;_-@_-"/>
    <numFmt numFmtId="175" formatCode="_-* #,##0\ _₸_-;\-* #,##0\ _₸_-;_-* &quot;-&quot;??\ _₸_-;_-@_-"/>
    <numFmt numFmtId="176" formatCode="#,##0_р_."/>
    <numFmt numFmtId="177" formatCode="_-* #,##0\ _₽_-;\-* #,##0\ _₽_-;_-* &quot;-&quot;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75" fontId="48" fillId="0" borderId="0" xfId="58" applyNumberFormat="1" applyFont="1" applyAlignment="1">
      <alignment horizontal="right" vertical="center"/>
    </xf>
    <xf numFmtId="175" fontId="50" fillId="0" borderId="0" xfId="58" applyNumberFormat="1" applyFont="1" applyAlignment="1">
      <alignment horizontal="right" vertical="center"/>
    </xf>
    <xf numFmtId="175" fontId="61" fillId="0" borderId="0" xfId="58" applyNumberFormat="1" applyFont="1" applyAlignment="1">
      <alignment horizontal="right" vertical="center"/>
    </xf>
    <xf numFmtId="175" fontId="48" fillId="0" borderId="0" xfId="58" applyNumberFormat="1" applyFont="1" applyAlignment="1">
      <alignment vertical="center"/>
    </xf>
    <xf numFmtId="175" fontId="50" fillId="0" borderId="0" xfId="58" applyNumberFormat="1" applyFont="1" applyAlignment="1">
      <alignment vertical="center"/>
    </xf>
    <xf numFmtId="175" fontId="61" fillId="0" borderId="0" xfId="58" applyNumberFormat="1" applyFont="1" applyAlignment="1">
      <alignment vertical="center"/>
    </xf>
    <xf numFmtId="175" fontId="0" fillId="0" borderId="0" xfId="0" applyNumberFormat="1" applyAlignment="1">
      <alignment/>
    </xf>
    <xf numFmtId="175" fontId="0" fillId="0" borderId="0" xfId="58" applyNumberFormat="1" applyFont="1" applyAlignment="1">
      <alignment/>
    </xf>
    <xf numFmtId="37" fontId="49" fillId="0" borderId="0" xfId="58" applyNumberFormat="1" applyFont="1" applyAlignment="1">
      <alignment horizontal="center" vertical="center"/>
    </xf>
    <xf numFmtId="176" fontId="49" fillId="0" borderId="0" xfId="58" applyNumberFormat="1" applyFont="1" applyAlignment="1">
      <alignment horizontal="center" vertical="center" wrapText="1"/>
    </xf>
    <xf numFmtId="176" fontId="49" fillId="0" borderId="0" xfId="58" applyNumberFormat="1" applyFont="1" applyAlignment="1">
      <alignment horizontal="right" vertical="center" wrapText="1"/>
    </xf>
    <xf numFmtId="176" fontId="50" fillId="0" borderId="0" xfId="58" applyNumberFormat="1" applyFont="1" applyAlignment="1">
      <alignment horizontal="center" vertical="center" wrapText="1"/>
    </xf>
    <xf numFmtId="176" fontId="50" fillId="0" borderId="0" xfId="58" applyNumberFormat="1" applyFont="1" applyAlignment="1">
      <alignment horizontal="right" vertical="center" wrapText="1"/>
    </xf>
    <xf numFmtId="176" fontId="49" fillId="0" borderId="0" xfId="58" applyNumberFormat="1" applyFont="1" applyAlignment="1">
      <alignment vertical="center" wrapText="1"/>
    </xf>
    <xf numFmtId="176" fontId="0" fillId="0" borderId="0" xfId="58" applyNumberFormat="1" applyFont="1" applyAlignment="1">
      <alignment/>
    </xf>
    <xf numFmtId="176" fontId="0" fillId="0" borderId="0" xfId="58" applyNumberFormat="1" applyFont="1" applyAlignment="1">
      <alignment horizontal="center"/>
    </xf>
    <xf numFmtId="176" fontId="62" fillId="0" borderId="0" xfId="58" applyNumberFormat="1" applyFont="1" applyAlignment="1">
      <alignment horizontal="center" vertical="center" wrapText="1"/>
    </xf>
    <xf numFmtId="176" fontId="63" fillId="0" borderId="0" xfId="58" applyNumberFormat="1" applyFont="1" applyAlignment="1">
      <alignment horizontal="center" vertical="center" wrapText="1"/>
    </xf>
    <xf numFmtId="176" fontId="63" fillId="0" borderId="0" xfId="58" applyNumberFormat="1" applyFont="1" applyAlignment="1">
      <alignment horizontal="right" vertical="center" wrapText="1"/>
    </xf>
    <xf numFmtId="37" fontId="49" fillId="0" borderId="0" xfId="58" applyNumberFormat="1" applyFont="1" applyAlignment="1">
      <alignment horizontal="right" vertical="center" wrapText="1"/>
    </xf>
    <xf numFmtId="37" fontId="50" fillId="0" borderId="0" xfId="58" applyNumberFormat="1" applyFont="1" applyAlignment="1">
      <alignment horizontal="right" vertical="center" wrapText="1"/>
    </xf>
    <xf numFmtId="37" fontId="50" fillId="0" borderId="0" xfId="58" applyNumberFormat="1" applyFont="1" applyFill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48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7" fontId="50" fillId="0" borderId="0" xfId="58" applyNumberFormat="1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64.421875" style="0" customWidth="1"/>
    <col min="2" max="2" width="11.140625" style="0" bestFit="1" customWidth="1"/>
    <col min="3" max="4" width="14.28125" style="0" customWidth="1"/>
  </cols>
  <sheetData>
    <row r="2" ht="15.75">
      <c r="A2" s="19" t="s">
        <v>38</v>
      </c>
    </row>
    <row r="3" ht="15.75">
      <c r="A3" s="19" t="s">
        <v>39</v>
      </c>
    </row>
    <row r="4" ht="15">
      <c r="A4" s="2"/>
    </row>
    <row r="5" ht="15">
      <c r="A5" s="2"/>
    </row>
    <row r="6" spans="1:4" ht="18.75">
      <c r="A6" s="64" t="s">
        <v>0</v>
      </c>
      <c r="B6" s="64"/>
      <c r="C6" s="64"/>
      <c r="D6" s="64"/>
    </row>
    <row r="7" spans="1:4" ht="15.75">
      <c r="A7" s="65" t="s">
        <v>105</v>
      </c>
      <c r="B7" s="65"/>
      <c r="C7" s="65"/>
      <c r="D7" s="65"/>
    </row>
    <row r="8" ht="18.75">
      <c r="A8" s="20"/>
    </row>
    <row r="9" ht="15">
      <c r="A9" s="1" t="s">
        <v>1</v>
      </c>
    </row>
    <row r="10" ht="15">
      <c r="A10" s="2"/>
    </row>
    <row r="11" spans="1:4" ht="15">
      <c r="A11" s="66"/>
      <c r="B11" s="67" t="s">
        <v>2</v>
      </c>
      <c r="C11" s="3" t="s">
        <v>118</v>
      </c>
      <c r="D11" s="4" t="s">
        <v>4</v>
      </c>
    </row>
    <row r="12" spans="1:4" ht="15">
      <c r="A12" s="66"/>
      <c r="B12" s="67"/>
      <c r="C12" s="3" t="s">
        <v>3</v>
      </c>
      <c r="D12" s="4" t="s">
        <v>5</v>
      </c>
    </row>
    <row r="13" spans="1:4" ht="15">
      <c r="A13" s="5"/>
      <c r="B13" s="5"/>
      <c r="C13" s="3" t="s">
        <v>6</v>
      </c>
      <c r="D13" s="6" t="s">
        <v>7</v>
      </c>
    </row>
    <row r="14" spans="1:4" ht="15">
      <c r="A14" s="5" t="s">
        <v>8</v>
      </c>
      <c r="B14" s="22"/>
      <c r="C14" s="22"/>
      <c r="D14" s="8"/>
    </row>
    <row r="15" spans="1:4" ht="15">
      <c r="A15" s="23" t="s">
        <v>9</v>
      </c>
      <c r="B15" s="12">
        <v>4</v>
      </c>
      <c r="C15" s="45">
        <v>21603</v>
      </c>
      <c r="D15" s="45">
        <v>25</v>
      </c>
    </row>
    <row r="16" spans="1:4" ht="30">
      <c r="A16" s="18" t="s">
        <v>10</v>
      </c>
      <c r="B16" s="25">
        <v>5</v>
      </c>
      <c r="C16" s="45">
        <v>178756</v>
      </c>
      <c r="D16" s="45">
        <v>151539</v>
      </c>
    </row>
    <row r="17" spans="1:4" ht="15">
      <c r="A17" s="18" t="s">
        <v>11</v>
      </c>
      <c r="B17" s="25">
        <v>6</v>
      </c>
      <c r="C17" s="45">
        <v>359632</v>
      </c>
      <c r="D17" s="45">
        <v>2547</v>
      </c>
    </row>
    <row r="18" spans="1:4" ht="15">
      <c r="A18" s="18" t="s">
        <v>12</v>
      </c>
      <c r="B18" s="25">
        <v>7</v>
      </c>
      <c r="C18" s="46">
        <v>13623</v>
      </c>
      <c r="D18" s="46">
        <v>13623</v>
      </c>
    </row>
    <row r="19" spans="1:4" ht="15">
      <c r="A19" s="18" t="s">
        <v>13</v>
      </c>
      <c r="B19" s="25">
        <v>8</v>
      </c>
      <c r="C19" s="46">
        <v>14451</v>
      </c>
      <c r="D19" s="46">
        <v>2086</v>
      </c>
    </row>
    <row r="20" spans="1:4" ht="15">
      <c r="A20" s="18" t="s">
        <v>14</v>
      </c>
      <c r="B20" s="25">
        <v>8</v>
      </c>
      <c r="C20" s="46">
        <v>3818</v>
      </c>
      <c r="D20" s="46">
        <v>1331</v>
      </c>
    </row>
    <row r="21" spans="1:4" ht="15">
      <c r="A21" s="18" t="s">
        <v>15</v>
      </c>
      <c r="B21" s="25"/>
      <c r="C21" s="46">
        <v>685</v>
      </c>
      <c r="D21" s="46">
        <v>685</v>
      </c>
    </row>
    <row r="22" spans="1:4" ht="15.75">
      <c r="A22" s="17" t="s">
        <v>16</v>
      </c>
      <c r="B22" s="26"/>
      <c r="C22" s="47">
        <f>SUM(C15:C21)</f>
        <v>592568</v>
      </c>
      <c r="D22" s="47">
        <v>171836</v>
      </c>
    </row>
    <row r="23" spans="1:4" ht="15">
      <c r="A23" s="6"/>
      <c r="B23" s="26"/>
      <c r="C23" s="3"/>
      <c r="D23" s="4"/>
    </row>
    <row r="24" spans="1:4" ht="15">
      <c r="A24" s="6" t="s">
        <v>17</v>
      </c>
      <c r="B24" s="26"/>
      <c r="C24" s="10"/>
      <c r="D24" s="9"/>
    </row>
    <row r="25" spans="1:4" ht="15">
      <c r="A25" s="18" t="s">
        <v>18</v>
      </c>
      <c r="B25" s="25">
        <v>9</v>
      </c>
      <c r="C25" s="42">
        <v>25362</v>
      </c>
      <c r="D25" s="42">
        <v>30085</v>
      </c>
    </row>
    <row r="26" spans="1:4" ht="15">
      <c r="A26" s="18" t="s">
        <v>19</v>
      </c>
      <c r="B26" s="25"/>
      <c r="C26" s="42">
        <v>12340</v>
      </c>
      <c r="D26" s="42">
        <v>252</v>
      </c>
    </row>
    <row r="27" spans="1:4" ht="15">
      <c r="A27" s="18" t="s">
        <v>20</v>
      </c>
      <c r="B27" s="25">
        <v>10</v>
      </c>
      <c r="C27" s="42">
        <v>294152</v>
      </c>
      <c r="D27" s="42"/>
    </row>
    <row r="28" spans="1:4" ht="15">
      <c r="A28" s="18" t="s">
        <v>21</v>
      </c>
      <c r="B28" s="25"/>
      <c r="C28" s="42">
        <v>962</v>
      </c>
      <c r="D28" s="42">
        <v>162</v>
      </c>
    </row>
    <row r="29" spans="1:4" ht="15">
      <c r="A29" s="18" t="s">
        <v>22</v>
      </c>
      <c r="B29" s="25"/>
      <c r="C29" s="42">
        <v>70</v>
      </c>
      <c r="D29" s="42">
        <v>384</v>
      </c>
    </row>
    <row r="30" spans="1:4" ht="15.75">
      <c r="A30" s="17" t="s">
        <v>23</v>
      </c>
      <c r="B30" s="25"/>
      <c r="C30" s="44">
        <f>SUM(C25:C29)</f>
        <v>332886</v>
      </c>
      <c r="D30" s="44">
        <v>30883</v>
      </c>
    </row>
    <row r="31" spans="1:4" ht="15">
      <c r="A31" s="6"/>
      <c r="B31" s="26"/>
      <c r="C31" s="3"/>
      <c r="D31" s="4"/>
    </row>
    <row r="32" spans="1:4" ht="15">
      <c r="A32" s="6" t="s">
        <v>24</v>
      </c>
      <c r="B32" s="25"/>
      <c r="C32" s="10"/>
      <c r="D32" s="9"/>
    </row>
    <row r="33" spans="1:4" ht="15">
      <c r="A33" s="18" t="s">
        <v>25</v>
      </c>
      <c r="B33" s="25">
        <v>11</v>
      </c>
      <c r="C33" s="42">
        <v>100000</v>
      </c>
      <c r="D33" s="42">
        <v>100000</v>
      </c>
    </row>
    <row r="34" spans="1:4" ht="15">
      <c r="A34" s="18" t="s">
        <v>26</v>
      </c>
      <c r="B34" s="25"/>
      <c r="C34" s="42">
        <v>63000</v>
      </c>
      <c r="D34" s="42">
        <v>4600</v>
      </c>
    </row>
    <row r="35" spans="1:4" ht="15">
      <c r="A35" s="68" t="s">
        <v>27</v>
      </c>
      <c r="B35" s="69"/>
      <c r="C35" s="42"/>
      <c r="D35" s="42">
        <v>11428</v>
      </c>
    </row>
    <row r="36" spans="1:4" ht="15">
      <c r="A36" s="68"/>
      <c r="B36" s="69"/>
      <c r="C36" s="42">
        <v>67675</v>
      </c>
      <c r="D36" s="42"/>
    </row>
    <row r="37" spans="1:4" ht="45">
      <c r="A37" s="18" t="s">
        <v>28</v>
      </c>
      <c r="B37" s="25"/>
      <c r="C37" s="43"/>
      <c r="D37" s="43">
        <v>3944</v>
      </c>
    </row>
    <row r="38" spans="1:4" ht="15">
      <c r="A38" s="18" t="s">
        <v>30</v>
      </c>
      <c r="B38" s="25"/>
      <c r="C38" s="43">
        <v>29007</v>
      </c>
      <c r="D38" s="43">
        <v>20981</v>
      </c>
    </row>
    <row r="39" spans="1:4" ht="15.75">
      <c r="A39" s="17"/>
      <c r="B39" s="26"/>
      <c r="C39" s="42"/>
      <c r="D39" s="42"/>
    </row>
    <row r="40" spans="1:4" ht="15.75">
      <c r="A40" s="17" t="s">
        <v>31</v>
      </c>
      <c r="B40" s="26"/>
      <c r="C40" s="44">
        <f>SUM(C33:C39)</f>
        <v>259682</v>
      </c>
      <c r="D40" s="44">
        <v>140953</v>
      </c>
    </row>
    <row r="41" spans="1:8" ht="15.75">
      <c r="A41" s="17" t="s">
        <v>32</v>
      </c>
      <c r="B41" s="26"/>
      <c r="C41" s="44">
        <f>C30+C40</f>
        <v>592568</v>
      </c>
      <c r="D41" s="44">
        <v>171836</v>
      </c>
      <c r="H41" s="48"/>
    </row>
    <row r="42" ht="15">
      <c r="A42" s="2"/>
    </row>
    <row r="43" ht="15">
      <c r="A43" s="2"/>
    </row>
    <row r="44" spans="1:6" ht="15.75" thickBot="1">
      <c r="A44" s="13" t="s">
        <v>33</v>
      </c>
      <c r="B44" s="13"/>
      <c r="C44" s="21"/>
      <c r="D44" s="14" t="s">
        <v>34</v>
      </c>
      <c r="E44" s="21"/>
      <c r="F44" s="14"/>
    </row>
    <row r="45" spans="1:6" ht="15">
      <c r="A45" s="21"/>
      <c r="B45" s="21"/>
      <c r="C45" s="21"/>
      <c r="D45" s="15" t="s">
        <v>35</v>
      </c>
      <c r="E45" s="21"/>
      <c r="F45" s="15" t="s">
        <v>40</v>
      </c>
    </row>
    <row r="46" spans="1:6" ht="15.75" thickBot="1">
      <c r="A46" s="13" t="s">
        <v>36</v>
      </c>
      <c r="B46" s="13"/>
      <c r="C46" s="13"/>
      <c r="D46" s="14" t="s">
        <v>37</v>
      </c>
      <c r="E46" s="21"/>
      <c r="F46" s="14"/>
    </row>
    <row r="47" spans="1:6" ht="15">
      <c r="A47" s="21"/>
      <c r="C47" s="21"/>
      <c r="D47" s="15" t="s">
        <v>35</v>
      </c>
      <c r="E47" s="21"/>
      <c r="F47" s="15" t="s">
        <v>40</v>
      </c>
    </row>
    <row r="48" spans="1:2" ht="15">
      <c r="A48" s="2"/>
      <c r="B48" s="24" t="s">
        <v>41</v>
      </c>
    </row>
    <row r="49" ht="15">
      <c r="A49" s="2"/>
    </row>
    <row r="50" ht="15">
      <c r="A50" s="16" t="s">
        <v>106</v>
      </c>
    </row>
  </sheetData>
  <sheetProtection/>
  <mergeCells count="6">
    <mergeCell ref="A6:D6"/>
    <mergeCell ref="A7:D7"/>
    <mergeCell ref="A11:A12"/>
    <mergeCell ref="B11:B12"/>
    <mergeCell ref="A35:A36"/>
    <mergeCell ref="B35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64.57421875" style="0" customWidth="1"/>
    <col min="2" max="2" width="13.140625" style="0" customWidth="1"/>
    <col min="3" max="4" width="16.57421875" style="0" customWidth="1"/>
  </cols>
  <sheetData>
    <row r="2" ht="15.75">
      <c r="A2" s="19" t="s">
        <v>38</v>
      </c>
    </row>
    <row r="3" ht="15.75">
      <c r="A3" s="19" t="s">
        <v>39</v>
      </c>
    </row>
    <row r="4" ht="15">
      <c r="A4" s="2"/>
    </row>
    <row r="5" ht="15">
      <c r="A5" s="2"/>
    </row>
    <row r="6" ht="15">
      <c r="A6" s="2"/>
    </row>
    <row r="7" spans="1:9" ht="18.75">
      <c r="A7" s="64" t="s">
        <v>42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2" t="s">
        <v>107</v>
      </c>
      <c r="B8" s="72"/>
      <c r="C8" s="72"/>
      <c r="D8" s="72"/>
      <c r="E8" s="72"/>
      <c r="F8" s="72"/>
      <c r="G8" s="72"/>
      <c r="H8" s="72"/>
      <c r="I8" s="72"/>
    </row>
    <row r="9" ht="18.75">
      <c r="A9" s="20"/>
    </row>
    <row r="10" ht="15">
      <c r="A10" s="10" t="s">
        <v>43</v>
      </c>
    </row>
    <row r="11" spans="1:4" ht="15">
      <c r="A11" s="70"/>
      <c r="B11" s="66"/>
      <c r="C11" s="67" t="s">
        <v>108</v>
      </c>
      <c r="D11" s="67"/>
    </row>
    <row r="12" spans="1:4" ht="15">
      <c r="A12" s="70"/>
      <c r="B12" s="66"/>
      <c r="C12" s="67" t="s">
        <v>109</v>
      </c>
      <c r="D12" s="67"/>
    </row>
    <row r="13" spans="1:4" ht="15">
      <c r="A13" s="70"/>
      <c r="B13" s="67" t="s">
        <v>2</v>
      </c>
      <c r="C13" s="71" t="s">
        <v>44</v>
      </c>
      <c r="D13" s="4" t="s">
        <v>45</v>
      </c>
    </row>
    <row r="14" spans="1:4" ht="15">
      <c r="A14" s="70"/>
      <c r="B14" s="67"/>
      <c r="C14" s="71"/>
      <c r="D14" s="26" t="s">
        <v>6</v>
      </c>
    </row>
    <row r="15" spans="1:4" ht="15">
      <c r="A15" s="22"/>
      <c r="B15" s="12"/>
      <c r="C15" s="12"/>
      <c r="D15" s="9"/>
    </row>
    <row r="16" spans="1:4" ht="15">
      <c r="A16" s="8" t="s">
        <v>46</v>
      </c>
      <c r="B16" s="12">
        <v>12</v>
      </c>
      <c r="C16" s="50">
        <v>943</v>
      </c>
      <c r="D16" s="50">
        <v>-263</v>
      </c>
    </row>
    <row r="17" spans="1:4" ht="15">
      <c r="A17" s="8" t="s">
        <v>47</v>
      </c>
      <c r="B17" s="12">
        <v>13</v>
      </c>
      <c r="C17" s="50">
        <v>16724</v>
      </c>
      <c r="D17" s="50"/>
    </row>
    <row r="18" spans="1:4" ht="15">
      <c r="A18" s="8" t="s">
        <v>48</v>
      </c>
      <c r="B18" s="12">
        <v>14</v>
      </c>
      <c r="C18" s="50">
        <v>19312</v>
      </c>
      <c r="D18" s="50">
        <v>8291</v>
      </c>
    </row>
    <row r="19" spans="1:4" ht="15">
      <c r="A19" s="8" t="s">
        <v>49</v>
      </c>
      <c r="B19" s="12">
        <v>15</v>
      </c>
      <c r="C19" s="50">
        <v>-27135</v>
      </c>
      <c r="D19" s="50">
        <v>-2250</v>
      </c>
    </row>
    <row r="20" spans="1:4" ht="18" customHeight="1">
      <c r="A20" s="41" t="s">
        <v>110</v>
      </c>
      <c r="B20" s="12"/>
      <c r="C20" s="50">
        <v>-1818</v>
      </c>
      <c r="D20" s="50"/>
    </row>
    <row r="21" spans="1:4" ht="15">
      <c r="A21" s="6" t="s">
        <v>50</v>
      </c>
      <c r="B21" s="11"/>
      <c r="C21" s="50">
        <f>C16+C17+C18+C19+C20</f>
        <v>8026</v>
      </c>
      <c r="D21" s="50">
        <f>D16+D17+D18+D19+D20</f>
        <v>5778</v>
      </c>
    </row>
    <row r="22" spans="1:4" ht="15">
      <c r="A22" s="8" t="s">
        <v>51</v>
      </c>
      <c r="B22" s="12"/>
      <c r="C22" s="50"/>
      <c r="D22" s="50"/>
    </row>
    <row r="23" spans="1:4" ht="15">
      <c r="A23" s="6" t="s">
        <v>52</v>
      </c>
      <c r="B23" s="11"/>
      <c r="C23" s="50">
        <f>C21-C22</f>
        <v>8026</v>
      </c>
      <c r="D23" s="50">
        <f>D21-D22</f>
        <v>5778</v>
      </c>
    </row>
    <row r="24" spans="1:4" ht="15">
      <c r="A24" s="6" t="s">
        <v>53</v>
      </c>
      <c r="B24" s="11"/>
      <c r="C24" s="50"/>
      <c r="D24" s="50"/>
    </row>
    <row r="25" spans="1:4" ht="27">
      <c r="A25" s="27" t="s">
        <v>54</v>
      </c>
      <c r="B25" s="12"/>
      <c r="C25" s="50"/>
      <c r="D25" s="50"/>
    </row>
    <row r="26" spans="1:4" ht="25.5">
      <c r="A26" s="8" t="s">
        <v>55</v>
      </c>
      <c r="B26" s="12"/>
      <c r="C26" s="50" t="s">
        <v>29</v>
      </c>
      <c r="D26" s="50" t="s">
        <v>29</v>
      </c>
    </row>
    <row r="27" spans="1:4" ht="38.25">
      <c r="A27" s="8" t="s">
        <v>56</v>
      </c>
      <c r="B27" s="12"/>
      <c r="C27" s="50" t="s">
        <v>29</v>
      </c>
      <c r="D27" s="50" t="s">
        <v>29</v>
      </c>
    </row>
    <row r="28" spans="1:4" ht="25.5">
      <c r="A28" s="6" t="s">
        <v>57</v>
      </c>
      <c r="B28" s="11"/>
      <c r="C28" s="50" t="s">
        <v>29</v>
      </c>
      <c r="D28" s="50" t="s">
        <v>29</v>
      </c>
    </row>
    <row r="29" spans="1:4" ht="27">
      <c r="A29" s="27" t="s">
        <v>58</v>
      </c>
      <c r="B29" s="12"/>
      <c r="C29" s="50"/>
      <c r="D29" s="50"/>
    </row>
    <row r="30" spans="1:4" ht="25.5">
      <c r="A30" s="8" t="s">
        <v>59</v>
      </c>
      <c r="B30" s="12"/>
      <c r="C30" s="50">
        <v>56247</v>
      </c>
      <c r="D30" s="50">
        <v>-8115</v>
      </c>
    </row>
    <row r="31" spans="1:4" ht="25.5">
      <c r="A31" s="6" t="s">
        <v>60</v>
      </c>
      <c r="B31" s="12"/>
      <c r="C31" s="50">
        <v>56247</v>
      </c>
      <c r="D31" s="50">
        <v>-8115</v>
      </c>
    </row>
    <row r="32" spans="1:4" ht="15">
      <c r="A32" s="6" t="s">
        <v>61</v>
      </c>
      <c r="B32" s="12"/>
      <c r="C32" s="50">
        <v>56247</v>
      </c>
      <c r="D32" s="50">
        <v>-8115</v>
      </c>
    </row>
    <row r="33" spans="1:4" ht="15">
      <c r="A33" s="6" t="s">
        <v>62</v>
      </c>
      <c r="B33" s="12"/>
      <c r="C33" s="50">
        <f>C23+C32</f>
        <v>64273</v>
      </c>
      <c r="D33" s="50">
        <f>D23+D32</f>
        <v>-2337</v>
      </c>
    </row>
    <row r="34" spans="1:4" ht="15">
      <c r="A34" s="7"/>
      <c r="C34" s="49"/>
      <c r="D34" s="49"/>
    </row>
    <row r="35" spans="1:4" ht="15">
      <c r="A35" s="2"/>
      <c r="C35" s="49"/>
      <c r="D35" s="49"/>
    </row>
    <row r="36" ht="15">
      <c r="A36" s="2"/>
    </row>
    <row r="37" ht="15">
      <c r="A37" s="2"/>
    </row>
    <row r="38" ht="15">
      <c r="A38" s="2"/>
    </row>
    <row r="39" spans="1:6" ht="15.75" thickBot="1">
      <c r="A39" s="13" t="s">
        <v>33</v>
      </c>
      <c r="B39" s="21"/>
      <c r="C39" s="14" t="s">
        <v>34</v>
      </c>
      <c r="D39" s="21"/>
      <c r="E39" s="14"/>
      <c r="F39" s="21"/>
    </row>
    <row r="40" spans="1:6" ht="15">
      <c r="A40" s="21"/>
      <c r="B40" s="21"/>
      <c r="C40" s="15" t="s">
        <v>35</v>
      </c>
      <c r="D40" s="21"/>
      <c r="E40" s="15" t="s">
        <v>40</v>
      </c>
      <c r="F40" s="21"/>
    </row>
    <row r="41" spans="1:6" ht="15.75" thickBot="1">
      <c r="A41" s="13" t="s">
        <v>36</v>
      </c>
      <c r="B41" s="13"/>
      <c r="C41" s="14" t="s">
        <v>37</v>
      </c>
      <c r="D41" s="21"/>
      <c r="E41" s="14"/>
      <c r="F41" s="13"/>
    </row>
    <row r="42" spans="1:6" ht="15">
      <c r="A42" s="21"/>
      <c r="B42" s="21"/>
      <c r="C42" s="15" t="s">
        <v>35</v>
      </c>
      <c r="D42" s="21"/>
      <c r="E42" s="15" t="s">
        <v>40</v>
      </c>
      <c r="F42" s="21"/>
    </row>
    <row r="43" ht="15">
      <c r="A43" s="2"/>
    </row>
    <row r="44" spans="1:2" ht="15">
      <c r="A44" s="2"/>
      <c r="B44" s="24" t="s">
        <v>41</v>
      </c>
    </row>
    <row r="45" ht="15">
      <c r="A45" s="2"/>
    </row>
    <row r="46" ht="15">
      <c r="A46" s="2"/>
    </row>
    <row r="47" ht="15">
      <c r="A47" s="16" t="s">
        <v>106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2">
      <selection activeCell="E40" sqref="E40"/>
    </sheetView>
  </sheetViews>
  <sheetFormatPr defaultColWidth="9.140625" defaultRowHeight="15"/>
  <cols>
    <col min="1" max="1" width="47.140625" style="0" customWidth="1"/>
    <col min="2" max="2" width="11.57421875" style="0" bestFit="1" customWidth="1"/>
    <col min="3" max="3" width="13.57421875" style="0" customWidth="1"/>
    <col min="4" max="4" width="17.8515625" style="0" customWidth="1"/>
    <col min="5" max="5" width="19.8515625" style="0" customWidth="1"/>
    <col min="6" max="6" width="14.57421875" style="0" customWidth="1"/>
    <col min="7" max="7" width="13.140625" style="0" customWidth="1"/>
  </cols>
  <sheetData>
    <row r="1" ht="15.75">
      <c r="A1" s="19" t="s">
        <v>38</v>
      </c>
    </row>
    <row r="2" ht="15.75">
      <c r="A2" s="19" t="s">
        <v>39</v>
      </c>
    </row>
    <row r="4" spans="1:6" ht="18.75">
      <c r="A4" s="64" t="s">
        <v>63</v>
      </c>
      <c r="B4" s="64"/>
      <c r="C4" s="64"/>
      <c r="D4" s="64"/>
      <c r="E4" s="64"/>
      <c r="F4" s="64"/>
    </row>
    <row r="5" spans="1:6" ht="15">
      <c r="A5" s="72" t="s">
        <v>107</v>
      </c>
      <c r="B5" s="72"/>
      <c r="C5" s="72"/>
      <c r="D5" s="72"/>
      <c r="E5" s="72"/>
      <c r="F5" s="72"/>
    </row>
    <row r="6" ht="15">
      <c r="A6" s="24"/>
    </row>
    <row r="7" ht="15">
      <c r="A7" s="28"/>
    </row>
    <row r="8" spans="1:8" ht="15">
      <c r="A8" s="70"/>
      <c r="B8" s="70"/>
      <c r="C8" s="38"/>
      <c r="D8" s="66"/>
      <c r="E8" s="66"/>
      <c r="F8" t="s">
        <v>68</v>
      </c>
      <c r="G8" s="26"/>
      <c r="H8" s="26"/>
    </row>
    <row r="9" spans="1:8" ht="42" customHeight="1">
      <c r="A9" s="76"/>
      <c r="B9" s="73" t="s">
        <v>25</v>
      </c>
      <c r="C9" s="73" t="s">
        <v>64</v>
      </c>
      <c r="D9" s="77" t="s">
        <v>27</v>
      </c>
      <c r="E9" s="77" t="s">
        <v>28</v>
      </c>
      <c r="F9" s="73" t="s">
        <v>67</v>
      </c>
      <c r="G9" s="73" t="s">
        <v>31</v>
      </c>
      <c r="H9" s="74"/>
    </row>
    <row r="10" spans="1:8" ht="36.75" customHeight="1">
      <c r="A10" s="76"/>
      <c r="B10" s="73"/>
      <c r="C10" s="73"/>
      <c r="D10" s="77"/>
      <c r="E10" s="77"/>
      <c r="F10" s="73"/>
      <c r="G10" s="73"/>
      <c r="H10" s="74"/>
    </row>
    <row r="11" spans="1:8" ht="54" customHeight="1">
      <c r="A11" s="76"/>
      <c r="B11" s="73"/>
      <c r="C11" s="73"/>
      <c r="D11" s="77"/>
      <c r="E11" s="77"/>
      <c r="F11" s="73"/>
      <c r="G11" s="73"/>
      <c r="H11" s="74"/>
    </row>
    <row r="12" spans="1:8" ht="15">
      <c r="A12" s="30" t="s">
        <v>103</v>
      </c>
      <c r="B12" s="51">
        <v>27000</v>
      </c>
      <c r="C12" s="52"/>
      <c r="D12" s="51">
        <v>14476</v>
      </c>
      <c r="E12" s="52"/>
      <c r="F12" s="51">
        <v>17954</v>
      </c>
      <c r="G12" s="51">
        <f>SUM(B12:F12)</f>
        <v>59430</v>
      </c>
      <c r="H12" s="7"/>
    </row>
    <row r="13" spans="1:8" ht="15">
      <c r="A13" s="41" t="s">
        <v>113</v>
      </c>
      <c r="B13" s="53">
        <v>73000</v>
      </c>
      <c r="C13" s="52"/>
      <c r="D13" s="51"/>
      <c r="E13" s="52"/>
      <c r="F13" s="51"/>
      <c r="G13" s="51">
        <f>SUM(B13:F13)</f>
        <v>73000</v>
      </c>
      <c r="H13" s="39"/>
    </row>
    <row r="14" spans="1:8" ht="15">
      <c r="A14" s="8" t="s">
        <v>65</v>
      </c>
      <c r="C14" s="54"/>
      <c r="D14" s="53">
        <v>-8115</v>
      </c>
      <c r="E14" s="54"/>
      <c r="F14" s="53">
        <v>5777</v>
      </c>
      <c r="G14" s="51">
        <f>SUM(D14:F14)</f>
        <v>-2338</v>
      </c>
      <c r="H14" s="7"/>
    </row>
    <row r="15" spans="1:8" ht="15">
      <c r="A15" s="8" t="s">
        <v>53</v>
      </c>
      <c r="B15" s="53" t="s">
        <v>29</v>
      </c>
      <c r="C15" s="54"/>
      <c r="D15" s="53" t="s">
        <v>29</v>
      </c>
      <c r="E15" s="54"/>
      <c r="F15" s="53"/>
      <c r="G15" s="53"/>
      <c r="H15" s="7"/>
    </row>
    <row r="16" spans="1:8" ht="15">
      <c r="A16" s="6" t="s">
        <v>66</v>
      </c>
      <c r="B16" s="51">
        <f>B13</f>
        <v>73000</v>
      </c>
      <c r="C16" s="54"/>
      <c r="D16" s="53">
        <f>D14</f>
        <v>-8115</v>
      </c>
      <c r="E16" s="54"/>
      <c r="F16" s="53">
        <f>F14</f>
        <v>5777</v>
      </c>
      <c r="G16" s="53">
        <f>SUM(B16:F16)</f>
        <v>70662</v>
      </c>
      <c r="H16" s="7"/>
    </row>
    <row r="17" spans="1:8" ht="15">
      <c r="A17" s="6" t="s">
        <v>111</v>
      </c>
      <c r="B17" s="51">
        <f>B12+B13</f>
        <v>100000</v>
      </c>
      <c r="C17" s="52"/>
      <c r="D17" s="51">
        <f>D12+D16</f>
        <v>6361</v>
      </c>
      <c r="E17" s="54"/>
      <c r="F17" s="51">
        <f>F12+F16</f>
        <v>23731</v>
      </c>
      <c r="G17" s="51">
        <f>G12+G16</f>
        <v>130092</v>
      </c>
      <c r="H17" s="74"/>
    </row>
    <row r="18" spans="1:8" ht="15">
      <c r="A18" s="6" t="s">
        <v>6</v>
      </c>
      <c r="B18" s="55"/>
      <c r="C18" s="54"/>
      <c r="D18" s="53"/>
      <c r="E18" s="54"/>
      <c r="F18" s="54"/>
      <c r="G18" s="54"/>
      <c r="H18" s="74"/>
    </row>
    <row r="19" spans="1:8" ht="15">
      <c r="A19" s="8"/>
      <c r="B19" s="53"/>
      <c r="C19" s="56"/>
      <c r="D19" s="57"/>
      <c r="E19" s="54"/>
      <c r="F19" s="56"/>
      <c r="G19" s="56"/>
      <c r="H19" s="7"/>
    </row>
    <row r="20" spans="1:8" ht="15">
      <c r="A20" s="30" t="s">
        <v>104</v>
      </c>
      <c r="B20" s="51">
        <v>100000</v>
      </c>
      <c r="C20" s="51">
        <v>4600</v>
      </c>
      <c r="D20" s="58">
        <v>11428</v>
      </c>
      <c r="E20" s="58">
        <v>3944</v>
      </c>
      <c r="F20" s="58">
        <v>20981</v>
      </c>
      <c r="G20" s="58">
        <v>140953</v>
      </c>
      <c r="H20" s="7"/>
    </row>
    <row r="21" spans="1:8" ht="15">
      <c r="A21" s="41" t="s">
        <v>64</v>
      </c>
      <c r="B21" s="51"/>
      <c r="C21" s="53">
        <v>58400</v>
      </c>
      <c r="D21" s="58"/>
      <c r="E21" s="58"/>
      <c r="F21" s="58"/>
      <c r="G21" s="58">
        <f>SUM(C21:F21)</f>
        <v>58400</v>
      </c>
      <c r="H21" s="39"/>
    </row>
    <row r="22" spans="1:8" ht="15">
      <c r="A22" s="8" t="s">
        <v>65</v>
      </c>
      <c r="B22" s="53" t="s">
        <v>29</v>
      </c>
      <c r="D22" s="59">
        <v>56247</v>
      </c>
      <c r="E22" s="59">
        <v>-3944</v>
      </c>
      <c r="F22" s="59">
        <v>8026</v>
      </c>
      <c r="G22" s="58">
        <f>SUM(C22:F22)</f>
        <v>60329</v>
      </c>
      <c r="H22" s="7"/>
    </row>
    <row r="23" spans="1:8" ht="15">
      <c r="A23" s="8" t="s">
        <v>53</v>
      </c>
      <c r="B23" s="51" t="s">
        <v>29</v>
      </c>
      <c r="C23" s="60"/>
      <c r="D23" s="59" t="s">
        <v>29</v>
      </c>
      <c r="E23" s="52"/>
      <c r="F23" s="52" t="s">
        <v>29</v>
      </c>
      <c r="G23" s="52" t="s">
        <v>29</v>
      </c>
      <c r="H23" s="7"/>
    </row>
    <row r="24" spans="1:8" ht="15">
      <c r="A24" s="6" t="s">
        <v>66</v>
      </c>
      <c r="B24" s="51" t="s">
        <v>29</v>
      </c>
      <c r="C24" s="51">
        <f>C21</f>
        <v>58400</v>
      </c>
      <c r="D24" s="51">
        <f>D22</f>
        <v>56247</v>
      </c>
      <c r="E24" s="51">
        <f>E22</f>
        <v>-3944</v>
      </c>
      <c r="F24" s="51">
        <f>F22</f>
        <v>8026</v>
      </c>
      <c r="G24" s="51">
        <f>G21+G22</f>
        <v>118729</v>
      </c>
      <c r="H24" s="7"/>
    </row>
    <row r="25" spans="1:8" ht="15">
      <c r="A25" s="6" t="s">
        <v>112</v>
      </c>
      <c r="B25" s="51">
        <v>100000</v>
      </c>
      <c r="C25" s="51">
        <f>C20+C21</f>
        <v>63000</v>
      </c>
      <c r="D25" s="51">
        <f>D20+D22</f>
        <v>67675</v>
      </c>
      <c r="E25" s="51">
        <f>E20+E24</f>
        <v>0</v>
      </c>
      <c r="F25" s="51">
        <f>F20+F24</f>
        <v>29007</v>
      </c>
      <c r="G25" s="51">
        <f>SUM(B25:F25)</f>
        <v>259682</v>
      </c>
      <c r="H25" s="7"/>
    </row>
    <row r="26" spans="1:8" ht="15">
      <c r="A26" s="75"/>
      <c r="B26" s="75"/>
      <c r="C26" s="40"/>
      <c r="D26" s="26"/>
      <c r="E26" s="26"/>
      <c r="H26" s="4"/>
    </row>
    <row r="27" spans="1:8" ht="15">
      <c r="A27" s="29"/>
      <c r="B27" s="29"/>
      <c r="C27" s="29"/>
      <c r="D27" s="29"/>
      <c r="E27" s="29"/>
      <c r="H27" s="29"/>
    </row>
    <row r="28" spans="1:5" ht="15">
      <c r="A28" s="31"/>
      <c r="B28" s="32"/>
      <c r="C28" s="32"/>
      <c r="D28" s="32"/>
      <c r="E28" s="32"/>
    </row>
    <row r="29" spans="1:7" ht="15">
      <c r="A29" s="31"/>
      <c r="B29" s="32"/>
      <c r="C29" s="32"/>
      <c r="D29" s="32"/>
      <c r="E29" s="32"/>
      <c r="F29" s="32"/>
      <c r="G29" s="32"/>
    </row>
    <row r="30" spans="1:7" ht="15">
      <c r="A30" s="33"/>
      <c r="B30" s="32"/>
      <c r="C30" s="32"/>
      <c r="D30" s="32"/>
      <c r="E30" s="32"/>
      <c r="F30" s="32"/>
      <c r="G30" s="32"/>
    </row>
    <row r="31" spans="1:7" ht="15">
      <c r="A31" s="33"/>
      <c r="B31" s="32"/>
      <c r="C31" s="32"/>
      <c r="D31" s="32"/>
      <c r="E31" s="32"/>
      <c r="F31" s="32"/>
      <c r="G31" s="32"/>
    </row>
    <row r="32" spans="1:7" ht="15.75" thickBot="1">
      <c r="A32" s="74" t="s">
        <v>33</v>
      </c>
      <c r="B32" s="74"/>
      <c r="C32" s="74"/>
      <c r="D32" s="35" t="s">
        <v>34</v>
      </c>
      <c r="E32" s="32"/>
      <c r="F32" s="32"/>
      <c r="G32" s="32"/>
    </row>
    <row r="33" spans="1:8" ht="22.5">
      <c r="A33" s="34"/>
      <c r="B33" s="34"/>
      <c r="C33" s="34"/>
      <c r="D33" s="36" t="s">
        <v>35</v>
      </c>
      <c r="E33" s="32"/>
      <c r="F33" s="32"/>
      <c r="G33" s="32"/>
      <c r="H33" s="32"/>
    </row>
    <row r="34" spans="1:8" ht="15.75" thickBot="1">
      <c r="A34" s="74" t="s">
        <v>36</v>
      </c>
      <c r="B34" s="74"/>
      <c r="C34" s="74"/>
      <c r="D34" s="35" t="s">
        <v>37</v>
      </c>
      <c r="E34" s="32"/>
      <c r="F34" s="32"/>
      <c r="G34" s="32"/>
      <c r="H34" s="32"/>
    </row>
    <row r="35" spans="1:8" ht="22.5">
      <c r="A35" s="34"/>
      <c r="B35" s="33" t="s">
        <v>41</v>
      </c>
      <c r="C35" s="34"/>
      <c r="D35" s="36" t="s">
        <v>35</v>
      </c>
      <c r="E35" s="32"/>
      <c r="F35" s="32"/>
      <c r="G35" s="32"/>
      <c r="H35" s="32"/>
    </row>
    <row r="36" spans="1:8" ht="15">
      <c r="A36" s="7"/>
      <c r="B36" s="32"/>
      <c r="C36" s="32"/>
      <c r="D36" s="32"/>
      <c r="E36" s="32"/>
      <c r="F36" s="32"/>
      <c r="G36" s="32"/>
      <c r="H36" s="32"/>
    </row>
    <row r="37" spans="1:8" ht="15">
      <c r="A37" s="7"/>
      <c r="B37" s="32"/>
      <c r="C37" s="32"/>
      <c r="D37" s="32"/>
      <c r="E37" s="32"/>
      <c r="F37" s="32"/>
      <c r="G37" s="32"/>
      <c r="H37" s="32"/>
    </row>
    <row r="38" spans="1:8" ht="15">
      <c r="A38" s="7"/>
      <c r="B38" s="32"/>
      <c r="C38" s="32"/>
      <c r="D38" s="32"/>
      <c r="E38" s="32"/>
      <c r="F38" s="32"/>
      <c r="G38" s="32"/>
      <c r="H38" s="3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16" t="s">
        <v>106</v>
      </c>
    </row>
  </sheetData>
  <sheetProtection/>
  <mergeCells count="16">
    <mergeCell ref="H17:H18"/>
    <mergeCell ref="G9:G11"/>
    <mergeCell ref="H9:H11"/>
    <mergeCell ref="A9:A11"/>
    <mergeCell ref="B9:B11"/>
    <mergeCell ref="C9:C11"/>
    <mergeCell ref="D9:D11"/>
    <mergeCell ref="E9:E11"/>
    <mergeCell ref="A4:F4"/>
    <mergeCell ref="A5:F5"/>
    <mergeCell ref="F9:F11"/>
    <mergeCell ref="A32:C32"/>
    <mergeCell ref="A34:C34"/>
    <mergeCell ref="A26:B26"/>
    <mergeCell ref="A8:B8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6">
      <selection activeCell="B45" sqref="B45"/>
    </sheetView>
  </sheetViews>
  <sheetFormatPr defaultColWidth="9.140625" defaultRowHeight="15"/>
  <cols>
    <col min="1" max="1" width="69.421875" style="0" customWidth="1"/>
    <col min="2" max="3" width="16.00390625" style="0" customWidth="1"/>
    <col min="4" max="4" width="16.7109375" style="0" customWidth="1"/>
  </cols>
  <sheetData>
    <row r="1" ht="15.75">
      <c r="A1" s="19" t="s">
        <v>38</v>
      </c>
    </row>
    <row r="2" ht="15.75">
      <c r="A2" s="19" t="s">
        <v>39</v>
      </c>
    </row>
    <row r="3" ht="15">
      <c r="A3" s="2"/>
    </row>
    <row r="4" ht="15">
      <c r="A4" s="2"/>
    </row>
    <row r="5" ht="15">
      <c r="A5" s="2"/>
    </row>
    <row r="6" ht="15">
      <c r="A6" s="2"/>
    </row>
    <row r="7" spans="1:3" ht="18.75">
      <c r="A7" s="64" t="s">
        <v>69</v>
      </c>
      <c r="B7" s="64"/>
      <c r="C7" s="64"/>
    </row>
    <row r="8" spans="1:3" ht="15">
      <c r="A8" s="72" t="s">
        <v>107</v>
      </c>
      <c r="B8" s="72"/>
      <c r="C8" s="72"/>
    </row>
    <row r="9" spans="1:3" ht="15">
      <c r="A9" s="78" t="s">
        <v>70</v>
      </c>
      <c r="B9" s="78"/>
      <c r="C9" s="78"/>
    </row>
    <row r="10" ht="15">
      <c r="A10" s="2"/>
    </row>
    <row r="11" ht="15">
      <c r="A11" s="2"/>
    </row>
    <row r="12" ht="15">
      <c r="A12" s="10" t="s">
        <v>43</v>
      </c>
    </row>
    <row r="13" spans="1:9" ht="15">
      <c r="A13" s="79"/>
      <c r="B13" s="80" t="s">
        <v>114</v>
      </c>
      <c r="C13" s="80"/>
      <c r="D13" s="32"/>
      <c r="E13" s="32"/>
      <c r="F13" s="32"/>
      <c r="G13" s="32"/>
      <c r="H13" s="32"/>
      <c r="I13" s="32"/>
    </row>
    <row r="14" spans="1:9" ht="15">
      <c r="A14" s="79"/>
      <c r="B14" s="80" t="s">
        <v>115</v>
      </c>
      <c r="C14" s="80"/>
      <c r="D14" s="32"/>
      <c r="E14" s="32"/>
      <c r="F14" s="32"/>
      <c r="G14" s="32"/>
      <c r="H14" s="32"/>
      <c r="I14" s="32"/>
    </row>
    <row r="15" spans="1:9" ht="15">
      <c r="A15" s="79"/>
      <c r="B15" s="71" t="s">
        <v>71</v>
      </c>
      <c r="C15" s="71" t="s">
        <v>45</v>
      </c>
      <c r="D15" s="32"/>
      <c r="E15" s="32"/>
      <c r="F15" s="32"/>
      <c r="G15" s="32"/>
      <c r="H15" s="32"/>
      <c r="I15" s="32"/>
    </row>
    <row r="16" spans="1:9" ht="15">
      <c r="A16" s="79"/>
      <c r="B16" s="71"/>
      <c r="C16" s="71"/>
      <c r="D16" s="32"/>
      <c r="E16" s="32"/>
      <c r="F16" s="32"/>
      <c r="G16" s="32"/>
      <c r="H16" s="32"/>
      <c r="I16" s="32"/>
    </row>
    <row r="17" spans="1:9" ht="15">
      <c r="A17" s="6" t="s">
        <v>72</v>
      </c>
      <c r="B17" s="61">
        <v>8026</v>
      </c>
      <c r="C17" s="61">
        <v>5778</v>
      </c>
      <c r="D17" s="32"/>
      <c r="E17" s="32"/>
      <c r="F17" s="32"/>
      <c r="G17" s="32"/>
      <c r="H17" s="32"/>
      <c r="I17" s="32"/>
    </row>
    <row r="18" spans="1:9" ht="15">
      <c r="A18" s="29"/>
      <c r="B18" s="61"/>
      <c r="C18" s="61"/>
      <c r="D18" s="32"/>
      <c r="E18" s="32"/>
      <c r="F18" s="32"/>
      <c r="G18" s="32"/>
      <c r="H18" s="32"/>
      <c r="I18" s="32"/>
    </row>
    <row r="19" spans="1:9" ht="15">
      <c r="A19" s="6" t="s">
        <v>73</v>
      </c>
      <c r="B19" s="61">
        <f>SUM(B21:B27)</f>
        <v>-698093</v>
      </c>
      <c r="C19" s="61">
        <f>SUM(C21:C27)</f>
        <v>21684</v>
      </c>
      <c r="D19" s="32"/>
      <c r="E19" s="32"/>
      <c r="F19" s="32"/>
      <c r="G19" s="32"/>
      <c r="H19" s="32"/>
      <c r="I19" s="32"/>
    </row>
    <row r="20" spans="1:9" ht="15">
      <c r="A20" s="8" t="s">
        <v>74</v>
      </c>
      <c r="B20" s="62"/>
      <c r="C20" s="62"/>
      <c r="D20" s="32"/>
      <c r="E20" s="32"/>
      <c r="F20" s="32"/>
      <c r="G20" s="32"/>
      <c r="H20" s="32"/>
      <c r="I20" s="32"/>
    </row>
    <row r="21" spans="1:9" ht="15">
      <c r="A21" s="8" t="s">
        <v>75</v>
      </c>
      <c r="B21" s="62">
        <v>1619</v>
      </c>
      <c r="C21" s="62">
        <v>10</v>
      </c>
      <c r="D21" s="32"/>
      <c r="E21" s="32"/>
      <c r="F21" s="32"/>
      <c r="G21" s="32"/>
      <c r="H21" s="32"/>
      <c r="I21" s="32"/>
    </row>
    <row r="22" spans="1:9" ht="15">
      <c r="A22" s="8" t="s">
        <v>76</v>
      </c>
      <c r="B22" s="62">
        <v>1151</v>
      </c>
      <c r="C22" s="62">
        <v>149</v>
      </c>
      <c r="D22" s="32"/>
      <c r="E22" s="32"/>
      <c r="F22" s="32"/>
      <c r="G22" s="32"/>
      <c r="H22" s="32"/>
      <c r="I22" s="32"/>
    </row>
    <row r="23" spans="1:9" ht="15">
      <c r="A23" s="8" t="s">
        <v>77</v>
      </c>
      <c r="B23" s="62">
        <v>1818</v>
      </c>
      <c r="C23" s="62" t="s">
        <v>29</v>
      </c>
      <c r="D23" s="32"/>
      <c r="E23" s="32"/>
      <c r="F23" s="32"/>
      <c r="G23" s="32"/>
      <c r="H23" s="32"/>
      <c r="I23" s="32"/>
    </row>
    <row r="24" spans="1:9" ht="15">
      <c r="A24" s="8" t="s">
        <v>78</v>
      </c>
      <c r="B24" s="62"/>
      <c r="C24" s="62" t="s">
        <v>29</v>
      </c>
      <c r="D24" s="32"/>
      <c r="E24" s="32"/>
      <c r="F24" s="32"/>
      <c r="G24" s="32"/>
      <c r="H24" s="32"/>
      <c r="I24" s="32"/>
    </row>
    <row r="25" spans="1:9" ht="25.5">
      <c r="A25" s="8" t="s">
        <v>79</v>
      </c>
      <c r="B25" s="62">
        <v>1006</v>
      </c>
      <c r="C25" s="62">
        <v>-263</v>
      </c>
      <c r="D25" s="32"/>
      <c r="E25" s="32"/>
      <c r="F25" s="32"/>
      <c r="G25" s="32"/>
      <c r="H25" s="32"/>
      <c r="I25" s="32"/>
    </row>
    <row r="26" spans="1:9" ht="15">
      <c r="A26" s="8" t="s">
        <v>80</v>
      </c>
      <c r="B26" s="62" t="s">
        <v>29</v>
      </c>
      <c r="C26" s="62" t="s">
        <v>29</v>
      </c>
      <c r="D26" s="32"/>
      <c r="E26" s="32"/>
      <c r="F26" s="32"/>
      <c r="G26" s="32"/>
      <c r="H26" s="32"/>
      <c r="I26" s="32"/>
    </row>
    <row r="27" spans="1:9" ht="15">
      <c r="A27" s="8" t="s">
        <v>81</v>
      </c>
      <c r="B27" s="62">
        <v>-703687</v>
      </c>
      <c r="C27" s="62">
        <v>21788</v>
      </c>
      <c r="D27" s="32"/>
      <c r="E27" s="32"/>
      <c r="F27" s="32"/>
      <c r="G27" s="32"/>
      <c r="H27" s="32"/>
      <c r="I27" s="32"/>
    </row>
    <row r="28" spans="1:9" ht="15">
      <c r="A28" s="29"/>
      <c r="B28" s="61"/>
      <c r="C28" s="61"/>
      <c r="D28" s="32"/>
      <c r="E28" s="32"/>
      <c r="F28" s="32"/>
      <c r="G28" s="32"/>
      <c r="H28" s="32"/>
      <c r="I28" s="32"/>
    </row>
    <row r="29" spans="1:9" ht="25.5">
      <c r="A29" s="6" t="s">
        <v>82</v>
      </c>
      <c r="B29" s="61">
        <f>B17+B19</f>
        <v>-690067</v>
      </c>
      <c r="C29" s="61">
        <f>C17+C19</f>
        <v>27462</v>
      </c>
      <c r="D29" s="32"/>
      <c r="E29" s="32"/>
      <c r="F29" s="32"/>
      <c r="G29" s="32"/>
      <c r="H29" s="32"/>
      <c r="I29" s="32"/>
    </row>
    <row r="30" spans="1:9" ht="15">
      <c r="A30" s="6" t="s">
        <v>83</v>
      </c>
      <c r="B30" s="61">
        <f>B31</f>
        <v>-4662</v>
      </c>
      <c r="C30" s="61">
        <f>C31</f>
        <v>321</v>
      </c>
      <c r="D30" s="32"/>
      <c r="E30" s="32"/>
      <c r="F30" s="32"/>
      <c r="G30" s="32"/>
      <c r="H30" s="32"/>
      <c r="I30" s="32"/>
    </row>
    <row r="31" spans="1:9" ht="15">
      <c r="A31" s="8" t="s">
        <v>84</v>
      </c>
      <c r="B31" s="62">
        <v>-4662</v>
      </c>
      <c r="C31" s="62">
        <v>321</v>
      </c>
      <c r="D31" s="32"/>
      <c r="E31" s="32"/>
      <c r="F31" s="32"/>
      <c r="G31" s="32"/>
      <c r="H31" s="32"/>
      <c r="I31" s="32"/>
    </row>
    <row r="32" spans="1:9" ht="15">
      <c r="A32" s="6" t="s">
        <v>85</v>
      </c>
      <c r="B32" s="61">
        <f>B33+B34</f>
        <v>4429</v>
      </c>
      <c r="C32" s="61">
        <f>C33+C34</f>
        <v>-36999</v>
      </c>
      <c r="D32" s="32"/>
      <c r="E32" s="32"/>
      <c r="F32" s="32"/>
      <c r="G32" s="32"/>
      <c r="H32" s="32"/>
      <c r="I32" s="32"/>
    </row>
    <row r="33" spans="1:9" ht="15">
      <c r="A33" s="8" t="s">
        <v>86</v>
      </c>
      <c r="B33" s="62">
        <v>4744</v>
      </c>
      <c r="C33" s="62">
        <v>-36929</v>
      </c>
      <c r="D33" s="32"/>
      <c r="E33" s="32"/>
      <c r="F33" s="32"/>
      <c r="G33" s="32"/>
      <c r="H33" s="32"/>
      <c r="I33" s="32"/>
    </row>
    <row r="34" spans="1:9" ht="15">
      <c r="A34" s="81" t="s">
        <v>87</v>
      </c>
      <c r="B34" s="82">
        <v>-315</v>
      </c>
      <c r="C34" s="82">
        <v>-70</v>
      </c>
      <c r="D34" s="32"/>
      <c r="E34" s="32"/>
      <c r="F34" s="32"/>
      <c r="G34" s="32"/>
      <c r="H34" s="32"/>
      <c r="I34" s="32"/>
    </row>
    <row r="35" spans="1:9" ht="15">
      <c r="A35" s="81"/>
      <c r="B35" s="82"/>
      <c r="C35" s="82"/>
      <c r="D35" s="32"/>
      <c r="E35" s="32"/>
      <c r="F35" s="32"/>
      <c r="G35" s="32"/>
      <c r="H35" s="32"/>
      <c r="I35" s="32"/>
    </row>
    <row r="36" spans="1:9" ht="25.5">
      <c r="A36" s="6" t="s">
        <v>88</v>
      </c>
      <c r="B36" s="61">
        <f>B29+B30+B32</f>
        <v>-690300</v>
      </c>
      <c r="C36" s="61">
        <f>C29+C30+C32</f>
        <v>-9216</v>
      </c>
      <c r="D36" s="32"/>
      <c r="E36" s="32"/>
      <c r="F36" s="32"/>
      <c r="G36" s="32"/>
      <c r="H36" s="32"/>
      <c r="I36" s="32"/>
    </row>
    <row r="37" spans="1:9" ht="15">
      <c r="A37" s="8" t="s">
        <v>89</v>
      </c>
      <c r="B37" s="62"/>
      <c r="C37" s="62"/>
      <c r="D37" s="32"/>
      <c r="E37" s="32"/>
      <c r="F37" s="32"/>
      <c r="G37" s="32"/>
      <c r="H37" s="32"/>
      <c r="I37" s="32"/>
    </row>
    <row r="38" spans="1:9" ht="15">
      <c r="A38" s="6"/>
      <c r="B38" s="61"/>
      <c r="C38" s="61"/>
      <c r="D38" s="32"/>
      <c r="E38" s="32"/>
      <c r="F38" s="32"/>
      <c r="G38" s="32"/>
      <c r="H38" s="32"/>
      <c r="I38" s="32"/>
    </row>
    <row r="39" spans="1:9" ht="15">
      <c r="A39" s="6" t="s">
        <v>90</v>
      </c>
      <c r="B39" s="61">
        <f>B36-B37</f>
        <v>-690300</v>
      </c>
      <c r="C39" s="61">
        <f>C36-C37</f>
        <v>-9216</v>
      </c>
      <c r="D39" s="32"/>
      <c r="E39" s="32"/>
      <c r="F39" s="32"/>
      <c r="G39" s="32"/>
      <c r="H39" s="32"/>
      <c r="I39" s="32"/>
    </row>
    <row r="40" spans="1:9" ht="15">
      <c r="A40" s="6" t="s">
        <v>91</v>
      </c>
      <c r="B40" s="61"/>
      <c r="C40" s="61"/>
      <c r="D40" s="32"/>
      <c r="E40" s="32"/>
      <c r="F40" s="32"/>
      <c r="G40" s="32"/>
      <c r="H40" s="32"/>
      <c r="I40" s="32"/>
    </row>
    <row r="41" spans="1:9" ht="42" customHeight="1">
      <c r="A41" s="8" t="s">
        <v>92</v>
      </c>
      <c r="B41" s="62" t="s">
        <v>29</v>
      </c>
      <c r="C41" s="62" t="s">
        <v>29</v>
      </c>
      <c r="D41" s="32"/>
      <c r="E41" s="32"/>
      <c r="F41" s="32"/>
      <c r="G41" s="32"/>
      <c r="H41" s="32"/>
      <c r="I41" s="32"/>
    </row>
    <row r="42" spans="1:9" ht="25.5">
      <c r="A42" s="8" t="s">
        <v>93</v>
      </c>
      <c r="B42" s="63">
        <v>15066</v>
      </c>
      <c r="C42" s="62">
        <v>8111</v>
      </c>
      <c r="D42" s="32"/>
      <c r="E42" s="32"/>
      <c r="F42" s="32"/>
      <c r="G42" s="32"/>
      <c r="H42" s="32"/>
      <c r="I42" s="32"/>
    </row>
    <row r="43" spans="1:9" ht="15">
      <c r="A43" s="8" t="s">
        <v>94</v>
      </c>
      <c r="B43" s="63">
        <v>-3815</v>
      </c>
      <c r="C43" s="62" t="s">
        <v>29</v>
      </c>
      <c r="D43" s="32"/>
      <c r="E43" s="32"/>
      <c r="F43" s="32"/>
      <c r="G43" s="32"/>
      <c r="H43" s="32"/>
      <c r="I43" s="32"/>
    </row>
    <row r="44" spans="1:9" ht="15">
      <c r="A44" s="41" t="s">
        <v>116</v>
      </c>
      <c r="B44" s="63">
        <v>-12655</v>
      </c>
      <c r="C44" s="62"/>
      <c r="D44" s="32"/>
      <c r="E44" s="32"/>
      <c r="F44" s="32"/>
      <c r="G44" s="32"/>
      <c r="H44" s="32"/>
      <c r="I44" s="32"/>
    </row>
    <row r="45" spans="1:9" ht="15">
      <c r="A45" s="41" t="s">
        <v>117</v>
      </c>
      <c r="B45" s="63">
        <v>292751</v>
      </c>
      <c r="C45" s="62"/>
      <c r="D45" s="32"/>
      <c r="E45" s="32"/>
      <c r="F45" s="32"/>
      <c r="G45" s="32"/>
      <c r="H45" s="32"/>
      <c r="I45" s="32"/>
    </row>
    <row r="46" spans="1:9" ht="15">
      <c r="A46" s="8" t="s">
        <v>95</v>
      </c>
      <c r="B46" s="63">
        <v>362131</v>
      </c>
      <c r="C46" s="62" t="s">
        <v>29</v>
      </c>
      <c r="D46" s="32"/>
      <c r="E46" s="32"/>
      <c r="F46" s="32"/>
      <c r="G46" s="32"/>
      <c r="H46" s="32"/>
      <c r="I46" s="32"/>
    </row>
    <row r="47" spans="1:9" ht="15">
      <c r="A47" s="29"/>
      <c r="B47" s="61"/>
      <c r="C47" s="61"/>
      <c r="D47" s="32"/>
      <c r="E47" s="32"/>
      <c r="F47" s="32"/>
      <c r="G47" s="32"/>
      <c r="H47" s="32"/>
      <c r="I47" s="32"/>
    </row>
    <row r="48" spans="1:9" ht="15">
      <c r="A48" s="6" t="s">
        <v>96</v>
      </c>
      <c r="B48" s="61">
        <f>SUM(B42:B47)</f>
        <v>653478</v>
      </c>
      <c r="C48" s="61">
        <f>SUM(C42:C47)</f>
        <v>8111</v>
      </c>
      <c r="D48" s="32"/>
      <c r="E48" s="32"/>
      <c r="F48" s="32"/>
      <c r="G48" s="32"/>
      <c r="H48" s="32"/>
      <c r="I48" s="32"/>
    </row>
    <row r="49" spans="1:9" ht="15">
      <c r="A49" s="6" t="s">
        <v>97</v>
      </c>
      <c r="B49" s="62"/>
      <c r="C49" s="62"/>
      <c r="D49" s="32"/>
      <c r="E49" s="32"/>
      <c r="F49" s="32"/>
      <c r="G49" s="32"/>
      <c r="H49" s="32"/>
      <c r="I49" s="32"/>
    </row>
    <row r="50" spans="1:9" ht="15">
      <c r="A50" s="8" t="s">
        <v>98</v>
      </c>
      <c r="B50" s="62">
        <v>58400</v>
      </c>
      <c r="C50" s="62"/>
      <c r="D50" s="32"/>
      <c r="E50" s="32"/>
      <c r="F50" s="32"/>
      <c r="G50" s="32"/>
      <c r="H50" s="32"/>
      <c r="I50" s="32"/>
    </row>
    <row r="51" spans="1:9" ht="15">
      <c r="A51" s="6" t="s">
        <v>99</v>
      </c>
      <c r="B51" s="61">
        <f>B50</f>
        <v>58400</v>
      </c>
      <c r="C51" s="61">
        <f>C48</f>
        <v>8111</v>
      </c>
      <c r="D51" s="32"/>
      <c r="E51" s="32"/>
      <c r="F51" s="32"/>
      <c r="G51" s="32"/>
      <c r="H51" s="32"/>
      <c r="I51" s="32"/>
    </row>
    <row r="52" spans="1:9" ht="15">
      <c r="A52" s="6"/>
      <c r="B52" s="61"/>
      <c r="C52" s="61"/>
      <c r="D52" s="32"/>
      <c r="E52" s="32"/>
      <c r="F52" s="32"/>
      <c r="G52" s="32"/>
      <c r="H52" s="32"/>
      <c r="I52" s="32"/>
    </row>
    <row r="53" spans="1:9" ht="15">
      <c r="A53" s="6"/>
      <c r="B53" s="61"/>
      <c r="C53" s="61"/>
      <c r="D53" s="32"/>
      <c r="E53" s="32"/>
      <c r="F53" s="32"/>
      <c r="G53" s="32"/>
      <c r="H53" s="32"/>
      <c r="I53" s="32"/>
    </row>
    <row r="54" spans="1:9" ht="15">
      <c r="A54" s="6"/>
      <c r="B54" s="61"/>
      <c r="C54" s="61"/>
      <c r="D54" s="32"/>
      <c r="E54" s="32"/>
      <c r="F54" s="32"/>
      <c r="G54" s="32"/>
      <c r="H54" s="32"/>
      <c r="I54" s="32"/>
    </row>
    <row r="55" spans="1:9" ht="15">
      <c r="A55" s="6" t="s">
        <v>100</v>
      </c>
      <c r="B55" s="61">
        <f>B39+B48+B51</f>
        <v>21578</v>
      </c>
      <c r="C55" s="61">
        <f>C39+C51</f>
        <v>-1105</v>
      </c>
      <c r="D55" s="32"/>
      <c r="E55" s="32"/>
      <c r="F55" s="32"/>
      <c r="G55" s="32"/>
      <c r="H55" s="32"/>
      <c r="I55" s="32"/>
    </row>
    <row r="56" spans="1:9" ht="15">
      <c r="A56" s="6"/>
      <c r="B56" s="61"/>
      <c r="C56" s="61"/>
      <c r="D56" s="32"/>
      <c r="E56" s="32"/>
      <c r="F56" s="32"/>
      <c r="G56" s="32"/>
      <c r="H56" s="32"/>
      <c r="I56" s="32"/>
    </row>
    <row r="57" spans="1:9" ht="15">
      <c r="A57" s="6" t="s">
        <v>101</v>
      </c>
      <c r="B57" s="61">
        <v>25</v>
      </c>
      <c r="C57" s="61">
        <v>2035</v>
      </c>
      <c r="D57" s="32"/>
      <c r="E57" s="32"/>
      <c r="F57" s="32"/>
      <c r="G57" s="32"/>
      <c r="H57" s="32"/>
      <c r="I57" s="32"/>
    </row>
    <row r="58" spans="1:9" ht="15">
      <c r="A58" s="6" t="s">
        <v>102</v>
      </c>
      <c r="B58" s="61">
        <f>B55+B57</f>
        <v>21603</v>
      </c>
      <c r="C58" s="61">
        <f>C55+C57</f>
        <v>930</v>
      </c>
      <c r="D58" s="32"/>
      <c r="E58" s="32"/>
      <c r="F58" s="32"/>
      <c r="G58" s="32"/>
      <c r="H58" s="32"/>
      <c r="I58" s="32"/>
    </row>
    <row r="59" spans="1:9" ht="15">
      <c r="A59" s="7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7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7"/>
      <c r="B61" s="32"/>
      <c r="C61" s="32"/>
      <c r="D61" s="32"/>
      <c r="E61" s="32"/>
      <c r="F61" s="32"/>
      <c r="G61" s="32"/>
      <c r="H61" s="32"/>
      <c r="I61" s="32"/>
    </row>
    <row r="62" spans="1:7" ht="15.75" thickBot="1">
      <c r="A62" s="7" t="s">
        <v>33</v>
      </c>
      <c r="B62" s="35" t="s">
        <v>34</v>
      </c>
      <c r="C62" s="34"/>
      <c r="D62" s="14"/>
      <c r="F62" s="34"/>
      <c r="G62" s="34"/>
    </row>
    <row r="63" spans="1:7" ht="22.5">
      <c r="A63" s="34"/>
      <c r="B63" s="36" t="s">
        <v>35</v>
      </c>
      <c r="C63" s="34"/>
      <c r="D63" s="15" t="s">
        <v>40</v>
      </c>
      <c r="F63" s="34"/>
      <c r="G63" s="34"/>
    </row>
    <row r="64" spans="1:7" ht="26.25" thickBot="1">
      <c r="A64" s="7" t="s">
        <v>36</v>
      </c>
      <c r="B64" s="35" t="s">
        <v>37</v>
      </c>
      <c r="C64" s="34"/>
      <c r="D64" s="14"/>
      <c r="F64" s="7"/>
      <c r="G64" s="7"/>
    </row>
    <row r="65" spans="1:7" ht="22.5">
      <c r="A65" s="34"/>
      <c r="B65" s="36" t="s">
        <v>35</v>
      </c>
      <c r="C65" s="34"/>
      <c r="D65" s="15" t="s">
        <v>40</v>
      </c>
      <c r="F65" s="34"/>
      <c r="G65" s="34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</sheetData>
  <sheetProtection/>
  <mergeCells count="12">
    <mergeCell ref="A15:A16"/>
    <mergeCell ref="B15:B16"/>
    <mergeCell ref="C15:C16"/>
    <mergeCell ref="A34:A35"/>
    <mergeCell ref="B34:B35"/>
    <mergeCell ref="C34:C35"/>
    <mergeCell ref="A7:C7"/>
    <mergeCell ref="A8:C8"/>
    <mergeCell ref="A9:C9"/>
    <mergeCell ref="A13:A14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2021-11-08T03:49:53Z</dcterms:modified>
  <cp:category/>
  <cp:version/>
  <cp:contentType/>
  <cp:contentStatus/>
</cp:coreProperties>
</file>