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1070" windowHeight="7440"/>
  </bookViews>
  <sheets>
    <sheet name="Баланс" sheetId="1" r:id="rId1"/>
    <sheet name="ОПиУ" sheetId="2" r:id="rId2"/>
    <sheet name="Капитал" sheetId="3" r:id="rId3"/>
    <sheet name="ДДС" sheetId="4" r:id="rId4"/>
  </sheets>
  <definedNames>
    <definedName name="equity" localSheetId="3">ДДС!#REF!</definedName>
    <definedName name="OLE_LINK10" localSheetId="2">Капитал!$I$28</definedName>
    <definedName name="OLE_LINK112" localSheetId="0">Баланс!#REF!</definedName>
    <definedName name="OLE_LINK17" localSheetId="3">ДДС!$A$20</definedName>
    <definedName name="OLE_LINK18" localSheetId="3">ДДС!$C$20</definedName>
    <definedName name="OLE_LINK2" localSheetId="3">ДДС!#REF!</definedName>
    <definedName name="OLE_LINK20" localSheetId="3">ДДС!$C$67</definedName>
    <definedName name="OLE_LINK25" localSheetId="3">ДДС!$C$41</definedName>
    <definedName name="OLE_LINK4" localSheetId="2">Капитал!$F$23</definedName>
    <definedName name="OLE_LINK7" localSheetId="2">Капитал!$H$26</definedName>
    <definedName name="OLE_LINK9" localSheetId="2">Капитал!$G$28</definedName>
  </definedNames>
  <calcPr calcId="145621"/>
</workbook>
</file>

<file path=xl/calcChain.xml><?xml version="1.0" encoding="utf-8"?>
<calcChain xmlns="http://schemas.openxmlformats.org/spreadsheetml/2006/main">
  <c r="C47" i="2" l="1"/>
  <c r="B47" i="2"/>
  <c r="C46" i="2"/>
  <c r="B46" i="2"/>
  <c r="C34" i="2"/>
  <c r="B34" i="2"/>
  <c r="C29" i="2"/>
  <c r="B29" i="2"/>
  <c r="C25" i="2"/>
  <c r="B25" i="2"/>
  <c r="C17" i="2"/>
  <c r="B17" i="2"/>
  <c r="C10" i="2"/>
  <c r="B10" i="2"/>
  <c r="C8" i="2"/>
  <c r="B8" i="2"/>
  <c r="C4" i="2"/>
  <c r="B4" i="2"/>
  <c r="C55" i="1"/>
  <c r="C54" i="1"/>
  <c r="C51" i="1"/>
  <c r="C40" i="1"/>
  <c r="C27" i="1"/>
  <c r="B55" i="1"/>
  <c r="B54" i="1"/>
  <c r="B51" i="1"/>
  <c r="B40" i="1"/>
  <c r="B27" i="1"/>
</calcChain>
</file>

<file path=xl/comments1.xml><?xml version="1.0" encoding="utf-8"?>
<comments xmlns="http://schemas.openxmlformats.org/spreadsheetml/2006/main">
  <authors>
    <author>Малдыбаева Гульбаршен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пересчитано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04"/>
          </rPr>
          <t>пересчитано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8" authorId="0">
      <text>
        <r>
          <rPr>
            <b/>
            <sz val="9"/>
            <color indexed="81"/>
            <rFont val="Tahoma"/>
            <family val="2"/>
            <charset val="204"/>
          </rPr>
          <t>пересчитано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<sst xmlns="http://schemas.openxmlformats.org/spreadsheetml/2006/main" count="545" uniqueCount="342">
  <si>
    <t>Прим.</t>
  </si>
  <si>
    <t xml:space="preserve">   2016 года</t>
  </si>
  <si>
    <t xml:space="preserve">       (неаудировано)</t>
  </si>
  <si>
    <t>31 декабря           2015 года    (аудировано)</t>
  </si>
  <si>
    <t>Активы</t>
  </si>
  <si>
    <t>Денежные средства и их эквиваленты</t>
  </si>
  <si>
    <t>Средства в кредитных организациях</t>
  </si>
  <si>
    <t>Производные финансовые активы, оцениваемые по справедливой стоимости через прибыли или убытки</t>
  </si>
  <si>
    <t>Займы клиентам</t>
  </si>
  <si>
    <t>Дебиторская задолженность по финансовой аренде</t>
  </si>
  <si>
    <t>Инвестиционные ценные бумаги, имеющиеся в наличии для продажи</t>
  </si>
  <si>
    <t>Инвестиции в ассоциированные компании и совместные предприятия</t>
  </si>
  <si>
    <t>Инвестиции, учитываемые методом долевого участия</t>
  </si>
  <si>
    <t>−</t>
  </si>
  <si>
    <t>Дебиторская задолженность</t>
  </si>
  <si>
    <t>Авансы выданные</t>
  </si>
  <si>
    <t>Товарно-материальные запасы</t>
  </si>
  <si>
    <t>Неснижаемые запасы зерна</t>
  </si>
  <si>
    <t>Активы, предназначенные для финансовой аренды</t>
  </si>
  <si>
    <t>НДС и прочие налоги к возмещению</t>
  </si>
  <si>
    <t>Активы по текущему подоходному налогу</t>
  </si>
  <si>
    <t>Активы по отсроченному подоходному налогу</t>
  </si>
  <si>
    <t>Активы, предназначенные для продажи</t>
  </si>
  <si>
    <t>Инвестиционная недвижимость</t>
  </si>
  <si>
    <t>Основные средства</t>
  </si>
  <si>
    <t>Гудвилл</t>
  </si>
  <si>
    <t>Нематериальные активы</t>
  </si>
  <si>
    <t>Прочие активы</t>
  </si>
  <si>
    <t>Итого активов</t>
  </si>
  <si>
    <t xml:space="preserve"> </t>
  </si>
  <si>
    <t>Обязательства</t>
  </si>
  <si>
    <t>Средства Правительства Республики Казахстан</t>
  </si>
  <si>
    <t>Средства кредитных учреждений</t>
  </si>
  <si>
    <t>Выпущенные долговые ценные бумаги</t>
  </si>
  <si>
    <t>Выпущенные еврооблигации</t>
  </si>
  <si>
    <t>Торговая кредиторская задолженность</t>
  </si>
  <si>
    <t>Авансы полученные</t>
  </si>
  <si>
    <t>Обязательства по текущему подоходному налогу</t>
  </si>
  <si>
    <t>Обязательства по отсроченному подоходному налогу</t>
  </si>
  <si>
    <t>НДС и прочие налоги к выплате</t>
  </si>
  <si>
    <t>Прочие обязательства</t>
  </si>
  <si>
    <t>Итого обязательства</t>
  </si>
  <si>
    <t>Капитал</t>
  </si>
  <si>
    <t>Уставный капитал</t>
  </si>
  <si>
    <t>Дополнительный оплаченный капитал</t>
  </si>
  <si>
    <t>Резерв по консолидации</t>
  </si>
  <si>
    <t>Резерв пересчёта иностранных валют</t>
  </si>
  <si>
    <t>Резерв по переоценке инвестиционных ценных бумаг, имеющихся в наличии для продажи</t>
  </si>
  <si>
    <t>Резервный капитал</t>
  </si>
  <si>
    <t>Резерв по условному распределению</t>
  </si>
  <si>
    <t>Итого капитала, приходящегося на акционера Компании</t>
  </si>
  <si>
    <t>Неконтрольные доли участия</t>
  </si>
  <si>
    <t>Итого капитал</t>
  </si>
  <si>
    <t>Итого обязательства и капитал</t>
  </si>
  <si>
    <t xml:space="preserve">Информация для Казахстанской Фондовой Биржи </t>
  </si>
  <si>
    <t>Балансовая стоимость одной простой акции (тенге)</t>
  </si>
  <si>
    <t>Выручка от реализации товаров и услуг</t>
  </si>
  <si>
    <t>Себестоимость реализации</t>
  </si>
  <si>
    <t>Валовая прибыль</t>
  </si>
  <si>
    <t>Процентные доходы</t>
  </si>
  <si>
    <t>Процентные расходы</t>
  </si>
  <si>
    <t>Чистые процентные доходы</t>
  </si>
  <si>
    <t>Чистый процентный доход после расходов по обесценению активов, приносящих процентный доход</t>
  </si>
  <si>
    <t xml:space="preserve">  </t>
  </si>
  <si>
    <t>Чистые доходы/(убытки) по производным финансовым активам</t>
  </si>
  <si>
    <t>Прочий доход</t>
  </si>
  <si>
    <t>Чистые прочие операционные (убытки) /доходы</t>
  </si>
  <si>
    <t>Расходы на персонал</t>
  </si>
  <si>
    <t>Расходы по реализации</t>
  </si>
  <si>
    <t>Чистые убытки за вычетом доходов от изменения будущих денежных потоков кредитов клиентам</t>
  </si>
  <si>
    <t>Прочие операционные расходы</t>
  </si>
  <si>
    <t>Прочее начисление обесценения</t>
  </si>
  <si>
    <t>Непроцентные расходы</t>
  </si>
  <si>
    <t>Приходящийся на:</t>
  </si>
  <si>
    <t>- Акционера Компании</t>
  </si>
  <si>
    <t>- неконтрольные доли участия</t>
  </si>
  <si>
    <t>Прочий совокупный доход/(убыток)</t>
  </si>
  <si>
    <t>Курсовые разницы</t>
  </si>
  <si>
    <t>капитал</t>
  </si>
  <si>
    <t>Резерв по условному распре-делению</t>
  </si>
  <si>
    <t>Итого</t>
  </si>
  <si>
    <t>Неконт-рольные доли участия</t>
  </si>
  <si>
    <t>капитала</t>
  </si>
  <si>
    <t>–</t>
  </si>
  <si>
    <t>Денежные потоки от операционной деятельности</t>
  </si>
  <si>
    <t>Корректировки на:</t>
  </si>
  <si>
    <t>Износ и амортизацию</t>
  </si>
  <si>
    <t>Нереализованные (доходы)/убытки по производным финансовым активам</t>
  </si>
  <si>
    <t>Денежные потоки от операционной деятельности до изменений в операционных активах и обязательствах</t>
  </si>
  <si>
    <t>Дебиторская задолженность по финансовой аренде</t>
  </si>
  <si>
    <t xml:space="preserve">Дебиторская задолженность </t>
  </si>
  <si>
    <t>Активы, классифицированные как предназначенные для продажи</t>
  </si>
  <si>
    <t>Проценты полученные</t>
  </si>
  <si>
    <t>Чистое расходование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</si>
  <si>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</si>
  <si>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</si>
  <si>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</si>
  <si>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Поступления от реализации инвестиций в ассоциированные компании</t>
  </si>
  <si>
    <t>Дивиденды полученные</t>
  </si>
  <si>
    <t>Денежные потоки от финансовой деятельности</t>
  </si>
  <si>
    <t>Поступления от выпуска долговых ценных бумаг</t>
  </si>
  <si>
    <t>Погашение выпущенных долговых ценных бумаг</t>
  </si>
  <si>
    <t>Поступления от средств Правительства Республики Казахстан</t>
  </si>
  <si>
    <t>Погашение средств Правительства Республики Казахстан</t>
  </si>
  <si>
    <t>Чистое поступление денежных средств от финансовой деятельности</t>
  </si>
  <si>
    <t>Влияние изменений в обменных курсах на денежные средства и их эквиваленты</t>
  </si>
  <si>
    <t>Накопленные убытки</t>
  </si>
  <si>
    <t>Расходы по обесценению активов, приносящих процентный доход</t>
  </si>
  <si>
    <t>Чистые убытки/доходы по операциям в иностранной валюте</t>
  </si>
  <si>
    <t>Доля в прибыли  ассоциированных компаний</t>
  </si>
  <si>
    <t>Доходы при погашении долговых ценных бумаг, ранее выпущенных в обращение</t>
  </si>
  <si>
    <t>Прибыль до расходов по подоходному налогу</t>
  </si>
  <si>
    <t>Расход по подоходному налогу</t>
  </si>
  <si>
    <t>Прибыль за период</t>
  </si>
  <si>
    <t>Базовый и разводнённый (убыток)/прибыль на</t>
  </si>
  <si>
    <t>акцию за период (тенге)</t>
  </si>
  <si>
    <t>Нереализованные доходы/(расходы) по инвестиционным ценным бумагам, имеющимся в наличии для продажи</t>
  </si>
  <si>
    <t>Чистый прочий совокупный убыток, подлежащий переклассификации в состав прибыли или убытка в последующих периодах</t>
  </si>
  <si>
    <t xml:space="preserve">Итого совокупный доход за период, за вычетом подоходного налога </t>
  </si>
  <si>
    <t>Поступления от реализации основных средств и нематериальных активов</t>
  </si>
  <si>
    <t>30 сентября</t>
  </si>
  <si>
    <t>За девять месяцев закончившихся          30 сентября 2016 (неаудировано)</t>
  </si>
  <si>
    <t>За девять месяцев закончившихся          30 сентября 2015 (неаудировано)</t>
  </si>
  <si>
    <t xml:space="preserve">Приходится на акционера Компании </t>
  </si>
  <si>
    <t xml:space="preserve">Дополни-тельный оплаченный </t>
  </si>
  <si>
    <t>Резерв по консоли-дации</t>
  </si>
  <si>
    <t>Резерв пересчёта иностран-ных валют</t>
  </si>
  <si>
    <t>Резерв переоценки инвести-ционных ценных бу-маг, имею-щихся в наличии для продажи</t>
  </si>
  <si>
    <t>(Накоплен-ный</t>
  </si>
  <si>
    <t>убыток) / нераспре-делённая прибыль</t>
  </si>
  <si>
    <t xml:space="preserve">31 декабря 2015 года (пересчитано)* </t>
  </si>
  <si>
    <t>287.816.731</t>
  </si>
  <si>
    <t>124.984.940</t>
  </si>
  <si>
    <t>(10.974.734)</t>
  </si>
  <si>
    <t>609.939</t>
  </si>
  <si>
    <t>15.752</t>
  </si>
  <si>
    <t>10.008.217</t>
  </si>
  <si>
    <t>(26.752.342)</t>
  </si>
  <si>
    <t>(97.221.253)</t>
  </si>
  <si>
    <t>288.487.250</t>
  </si>
  <si>
    <t>34.614</t>
  </si>
  <si>
    <t>288.521.864</t>
  </si>
  <si>
    <t>Чистая прибыль за отчётный период (неаудировано)</t>
  </si>
  <si>
    <t>19.751.244</t>
  </si>
  <si>
    <t>19.752.042</t>
  </si>
  <si>
    <t>Прочий совокупный убыток за отчётный период (неаудировано)</t>
  </si>
  <si>
    <t>(162.934)</t>
  </si>
  <si>
    <t>4.254</t>
  </si>
  <si>
    <t>(158.680)</t>
  </si>
  <si>
    <t>Итого совокупный (убыток)/доход за отчётный период (неаудировано)</t>
  </si>
  <si>
    <t>19.592.564</t>
  </si>
  <si>
    <t>19.593.362</t>
  </si>
  <si>
    <r>
      <t xml:space="preserve">Увеличение уставного капитала </t>
    </r>
    <r>
      <rPr>
        <i/>
        <sz val="8"/>
        <color theme="1"/>
        <rFont val="Garamond"/>
        <family val="1"/>
        <charset val="204"/>
      </rPr>
      <t>(Примечание 18)</t>
    </r>
    <r>
      <rPr>
        <sz val="8"/>
        <color theme="1"/>
        <rFont val="Garamond"/>
        <family val="1"/>
        <charset val="204"/>
      </rPr>
      <t xml:space="preserve"> (неаудировано) </t>
    </r>
  </si>
  <si>
    <t>25.000.000</t>
  </si>
  <si>
    <t>Доход от первоначального признания займов, полученных от акционера по справедливой стоимости, за вычетом налога  (неаудировано)</t>
  </si>
  <si>
    <t>7.281.229</t>
  </si>
  <si>
    <t>Резерв по условному распределению за период, за вычетом налога (неаудировано)</t>
  </si>
  <si>
    <t>(6.528.549)</t>
  </si>
  <si>
    <t>Перевод в резервный капитал  (неаудировано)</t>
  </si>
  <si>
    <t>176.097</t>
  </si>
  <si>
    <t>(176.097)</t>
  </si>
  <si>
    <t>30 сентября 2016 года (неаудировано)</t>
  </si>
  <si>
    <t>312.816.731</t>
  </si>
  <si>
    <t>132.266.169</t>
  </si>
  <si>
    <t>447.005</t>
  </si>
  <si>
    <t>20.006</t>
  </si>
  <si>
    <t>10.184.314</t>
  </si>
  <si>
    <t>(33.280.891)</t>
  </si>
  <si>
    <t>(77.646.106)</t>
  </si>
  <si>
    <t>333.832.494</t>
  </si>
  <si>
    <t xml:space="preserve">35.412 </t>
  </si>
  <si>
    <t>333.867.906</t>
  </si>
  <si>
    <t>Дополни-тельный оплаченный капитал</t>
  </si>
  <si>
    <t>Резерв по консоли-дации</t>
  </si>
  <si>
    <t>Резерв по условному распреде-лению</t>
  </si>
  <si>
    <t>Нераспре-делённая прибыль / (накоп-ленный убыток)</t>
  </si>
  <si>
    <t>Итого капитала</t>
  </si>
  <si>
    <t xml:space="preserve">31 декабря 2014 года </t>
  </si>
  <si>
    <t>75.468.506</t>
  </si>
  <si>
    <t>(176.161)</t>
  </si>
  <si>
    <t>105.434</t>
  </si>
  <si>
    <t>9.069.412</t>
  </si>
  <si>
    <t>(21.783.345)</t>
  </si>
  <si>
    <t>4.604.181</t>
  </si>
  <si>
    <t>344.130.024</t>
  </si>
  <si>
    <t>33.877</t>
  </si>
  <si>
    <t>344.163.901</t>
  </si>
  <si>
    <t>(61.904.450)</t>
  </si>
  <si>
    <t>(61.904.272)</t>
  </si>
  <si>
    <t>577.064</t>
  </si>
  <si>
    <t>118.634</t>
  </si>
  <si>
    <t>695.698</t>
  </si>
  <si>
    <t>(61.208.752)</t>
  </si>
  <si>
    <t>(61.208.574)</t>
  </si>
  <si>
    <t xml:space="preserve">Доход от первоначального признания займов, полученных от акционера по справедливой стоимости, за вычетов налога  (неаудировано) </t>
  </si>
  <si>
    <t>2.857.994</t>
  </si>
  <si>
    <t xml:space="preserve">Резерв по условному распределению за период  (неаудировано) </t>
  </si>
  <si>
    <t>(3.232.507)</t>
  </si>
  <si>
    <t>Дивиденды акционеру</t>
  </si>
  <si>
    <t>(1.080.420)</t>
  </si>
  <si>
    <t xml:space="preserve">Перевод в резервный капитал  (неаудировано) </t>
  </si>
  <si>
    <t>938.805</t>
  </si>
  <si>
    <t>(938.805)</t>
  </si>
  <si>
    <t>30 сентябряя 2015 года (неаудировано)</t>
  </si>
  <si>
    <t>78.326.500</t>
  </si>
  <si>
    <t>400.903</t>
  </si>
  <si>
    <t>224.068</t>
  </si>
  <si>
    <t xml:space="preserve">(25.015.852) </t>
  </si>
  <si>
    <t>(59.319.494)</t>
  </si>
  <si>
    <t>281.466.339</t>
  </si>
  <si>
    <t>34.055</t>
  </si>
  <si>
    <t>281.500.394</t>
  </si>
  <si>
    <t>За девятимесячный период,</t>
  </si>
  <si>
    <t>закончившийся 30 сентября</t>
  </si>
  <si>
    <t>2016 года</t>
  </si>
  <si>
    <t>(неаудировано)</t>
  </si>
  <si>
    <t>2015 года</t>
  </si>
  <si>
    <t>(пересчитано)*</t>
  </si>
  <si>
    <t>23.318.121</t>
  </si>
  <si>
    <t>(78.576.254)</t>
  </si>
  <si>
    <t>535.017</t>
  </si>
  <si>
    <t>662.843</t>
  </si>
  <si>
    <t xml:space="preserve">Доля в прибыли ассоциированных компаний </t>
  </si>
  <si>
    <t>(131.674)</t>
  </si>
  <si>
    <t>(71.022)</t>
  </si>
  <si>
    <t>Убыток от обесценения инвестиций в ассоциированные компании</t>
  </si>
  <si>
    <t>114.853</t>
  </si>
  <si>
    <t>Процентный доход</t>
  </si>
  <si>
    <t>(66.817.991)</t>
  </si>
  <si>
    <t>(52.237.721)</t>
  </si>
  <si>
    <t>31.897.875</t>
  </si>
  <si>
    <t>23.668.725</t>
  </si>
  <si>
    <t>Расходы по обесценению активов, приносящих процентный доход</t>
  </si>
  <si>
    <t>8.194.559</t>
  </si>
  <si>
    <t>6.189.619</t>
  </si>
  <si>
    <t>Прочие расходы от обесценения и созданию резервов</t>
  </si>
  <si>
    <t>2.241.132</t>
  </si>
  <si>
    <t>823.790</t>
  </si>
  <si>
    <t>Чистый убыток от реструктуризации займов клиентам</t>
  </si>
  <si>
    <t>434.216</t>
  </si>
  <si>
    <t>424.507</t>
  </si>
  <si>
    <t>Убыток/(прибыль) от выбытия дочернего предприятия</t>
  </si>
  <si>
    <t>592.584</t>
  </si>
  <si>
    <t>(186.368)</t>
  </si>
  <si>
    <t>219.351</t>
  </si>
  <si>
    <t>(567.683)</t>
  </si>
  <si>
    <t>Доход от выкупа выпущенных еврооблигаций</t>
  </si>
  <si>
    <t>(1.901.834)</t>
  </si>
  <si>
    <t>Нереализованные убытки/(доходы) по операциям в иностранной валюте</t>
  </si>
  <si>
    <t>13.283.327</t>
  </si>
  <si>
    <t>119.433.748</t>
  </si>
  <si>
    <t xml:space="preserve">11.979.536 </t>
  </si>
  <si>
    <t>19.564.184</t>
  </si>
  <si>
    <t>Чистое уменьшение/(увеличение) операционных активов</t>
  </si>
  <si>
    <t>35.119.513</t>
  </si>
  <si>
    <t>29.540.871</t>
  </si>
  <si>
    <t>(79.547.313)</t>
  </si>
  <si>
    <t>(93.036.346)</t>
  </si>
  <si>
    <t>(11.307.221)</t>
  </si>
  <si>
    <t>(22.281.369)</t>
  </si>
  <si>
    <t>(7.554.725)</t>
  </si>
  <si>
    <t>(8.364.307)</t>
  </si>
  <si>
    <t>(17.443.101)</t>
  </si>
  <si>
    <t>(21.351.565)</t>
  </si>
  <si>
    <t>14.304.349</t>
  </si>
  <si>
    <t>9.174.931</t>
  </si>
  <si>
    <t>(473.881)</t>
  </si>
  <si>
    <t>(3.195.429)</t>
  </si>
  <si>
    <t>(1.278.604)</t>
  </si>
  <si>
    <t>709.008</t>
  </si>
  <si>
    <t>606.451</t>
  </si>
  <si>
    <t>156.830</t>
  </si>
  <si>
    <t>(836.177)</t>
  </si>
  <si>
    <t>378.946</t>
  </si>
  <si>
    <t>(2.119.125)</t>
  </si>
  <si>
    <t>Чистое увеличение/(уменьшение) операционных обязательств</t>
  </si>
  <si>
    <t>(830.833)</t>
  </si>
  <si>
    <t>(1.491.185)</t>
  </si>
  <si>
    <t>(711.342)</t>
  </si>
  <si>
    <t>1.736.801</t>
  </si>
  <si>
    <t>НДС и прочие налоги к оплате</t>
  </si>
  <si>
    <t>163.741</t>
  </si>
  <si>
    <t>189.527</t>
  </si>
  <si>
    <t>3.795.089</t>
  </si>
  <si>
    <t>7.538.188</t>
  </si>
  <si>
    <t>Чистые денежные потоки, использованные в операционной деятельности до подоходного налога</t>
  </si>
  <si>
    <t>(53.982.952)</t>
  </si>
  <si>
    <t>(82.881.606)</t>
  </si>
  <si>
    <t>37.276.349</t>
  </si>
  <si>
    <t>27.332.968</t>
  </si>
  <si>
    <t xml:space="preserve">Проценты уплаченные </t>
  </si>
  <si>
    <t>(22.790.750)</t>
  </si>
  <si>
    <t>(11.933.670)</t>
  </si>
  <si>
    <t>Корпоративный подоходный налог уплаченный</t>
  </si>
  <si>
    <t>(3.077.327)</t>
  </si>
  <si>
    <t>(3.002.177)</t>
  </si>
  <si>
    <t>(42.574.680)</t>
  </si>
  <si>
    <t>(70.484.485)</t>
  </si>
  <si>
    <t>18.963</t>
  </si>
  <si>
    <t>1.985.827</t>
  </si>
  <si>
    <t>(167.402)</t>
  </si>
  <si>
    <t xml:space="preserve">(1.001.359) </t>
  </si>
  <si>
    <t>(60.746)</t>
  </si>
  <si>
    <t>(67.604)</t>
  </si>
  <si>
    <t>Взнос в уставный капитал совместного предприятия</t>
  </si>
  <si>
    <t>(154.854)</t>
  </si>
  <si>
    <t>110.297</t>
  </si>
  <si>
    <t>18.750</t>
  </si>
  <si>
    <t>Чистое поступление/(расходование) денежных средств от/(в) инвестиционной деятельности</t>
  </si>
  <si>
    <t>(253.138)</t>
  </si>
  <si>
    <t>935.614</t>
  </si>
  <si>
    <t>Поступления от выпуска акций</t>
  </si>
  <si>
    <t>104.576.269</t>
  </si>
  <si>
    <t>(301.350)</t>
  </si>
  <si>
    <t>Выкуп выпущенных еврооблигаций</t>
  </si>
  <si>
    <t>(11.052.342)</t>
  </si>
  <si>
    <t>Выплаченные расходы за изменения условий выпуска еврооблигаций</t>
  </si>
  <si>
    <t>(6.531.820)</t>
  </si>
  <si>
    <t>90.153.401</t>
  </si>
  <si>
    <t>72.512.869</t>
  </si>
  <si>
    <t>(234.511)</t>
  </si>
  <si>
    <t>2.555.994</t>
  </si>
  <si>
    <t>Поступления от средств кредитных организаций</t>
  </si>
  <si>
    <t>33.170.684</t>
  </si>
  <si>
    <t>19.574.967</t>
  </si>
  <si>
    <t>Погашение средств кредитных организаций</t>
  </si>
  <si>
    <t>(18.475.991)</t>
  </si>
  <si>
    <t>(81.019.241)</t>
  </si>
  <si>
    <t>Дивиденды выплаченные</t>
  </si>
  <si>
    <t>112.029.421</t>
  </si>
  <si>
    <t>116.819.088</t>
  </si>
  <si>
    <t>(2.802.990)</t>
  </si>
  <si>
    <t>(842.395)</t>
  </si>
  <si>
    <t>Чистое увеличение денежных средств и их эквивалентов</t>
  </si>
  <si>
    <t>66.398.613</t>
  </si>
  <si>
    <t>46.427.822</t>
  </si>
  <si>
    <t>Денежные средства и их эквиваленты на начало периода</t>
  </si>
  <si>
    <t>85.372.051</t>
  </si>
  <si>
    <t>90.009.940</t>
  </si>
  <si>
    <t>Денежные средства и их эквиваленты на конец периода</t>
  </si>
  <si>
    <t>151.770.664</t>
  </si>
  <si>
    <t>136.437.762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</si>
</sst>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Garamond"/>
      <family val="1"/>
      <charset val="204"/>
    </font>
    <font>
      <sz val="10"/>
      <color rgb="FF000000"/>
      <name val="Garamond"/>
      <family val="1"/>
      <charset val="204"/>
    </font>
    <font>
      <sz val="8"/>
      <color theme="1"/>
      <name val="Garamond"/>
      <family val="1"/>
      <charset val="204"/>
    </font>
    <font>
      <b/>
      <sz val="8"/>
      <color theme="1"/>
      <name val="Garamond"/>
      <family val="1"/>
      <charset val="204"/>
    </font>
    <font>
      <b/>
      <sz val="9.5"/>
      <color theme="1"/>
      <name val="Garamond"/>
      <family val="1"/>
      <charset val="204"/>
    </font>
    <font>
      <sz val="9.5"/>
      <color theme="1"/>
      <name val="Garamond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color theme="1"/>
      <name val="Garamond"/>
      <family val="1"/>
      <charset val="204"/>
    </font>
    <font>
      <i/>
      <sz val="8"/>
      <color theme="1"/>
      <name val="Garamond"/>
      <family val="1"/>
      <charset val="204"/>
    </font>
    <font>
      <b/>
      <i/>
      <sz val="9.5"/>
      <color theme="1"/>
      <name val="Garamond"/>
      <family val="1"/>
      <charset val="204"/>
    </font>
    <font>
      <i/>
      <sz val="9.5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3" fontId="8" fillId="0" borderId="0" xfId="0" applyNumberFormat="1" applyFont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4" fontId="5" fillId="2" borderId="0" xfId="0" applyNumberFormat="1" applyFont="1" applyFill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0" fillId="0" borderId="1" xfId="0" applyBorder="1" applyAlignment="1">
      <alignment wrapText="1"/>
    </xf>
    <xf numFmtId="0" fontId="18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B11" sqref="B11"/>
    </sheetView>
  </sheetViews>
  <sheetFormatPr defaultRowHeight="14.5" x14ac:dyDescent="0.35"/>
  <cols>
    <col min="1" max="1" width="34.453125" customWidth="1"/>
    <col min="2" max="2" width="17.36328125" bestFit="1" customWidth="1"/>
    <col min="3" max="3" width="15.81640625" customWidth="1"/>
  </cols>
  <sheetData>
    <row r="1" spans="1:4" ht="14.5" customHeight="1" x14ac:dyDescent="0.35">
      <c r="A1" s="41"/>
      <c r="B1" s="1" t="s">
        <v>120</v>
      </c>
      <c r="C1" s="42" t="s">
        <v>3</v>
      </c>
      <c r="D1" s="44"/>
    </row>
    <row r="2" spans="1:4" x14ac:dyDescent="0.35">
      <c r="A2" s="41"/>
      <c r="B2" s="1" t="s">
        <v>1</v>
      </c>
      <c r="C2" s="42"/>
      <c r="D2" s="44"/>
    </row>
    <row r="3" spans="1:4" ht="15" thickBot="1" x14ac:dyDescent="0.4">
      <c r="A3" s="41"/>
      <c r="B3" s="2" t="s">
        <v>2</v>
      </c>
      <c r="C3" s="43"/>
      <c r="D3" s="44"/>
    </row>
    <row r="4" spans="1:4" ht="15.5" x14ac:dyDescent="0.35">
      <c r="A4" s="30" t="s">
        <v>4</v>
      </c>
      <c r="B4" s="31"/>
      <c r="C4" s="31"/>
      <c r="D4" s="28"/>
    </row>
    <row r="5" spans="1:4" ht="15.5" x14ac:dyDescent="0.35">
      <c r="A5" s="31" t="s">
        <v>5</v>
      </c>
      <c r="B5" s="24">
        <v>151770664</v>
      </c>
      <c r="C5" s="26">
        <v>85372051</v>
      </c>
      <c r="D5" s="28"/>
    </row>
    <row r="6" spans="1:4" ht="15.5" x14ac:dyDescent="0.35">
      <c r="A6" s="31" t="s">
        <v>6</v>
      </c>
      <c r="B6" s="24">
        <v>398733704</v>
      </c>
      <c r="C6" s="26">
        <v>415544147</v>
      </c>
      <c r="D6" s="28"/>
    </row>
    <row r="7" spans="1:4" ht="39" x14ac:dyDescent="0.35">
      <c r="A7" s="31" t="s">
        <v>7</v>
      </c>
      <c r="B7" s="24">
        <v>1481281</v>
      </c>
      <c r="C7" s="26">
        <v>1734567</v>
      </c>
      <c r="D7" s="28"/>
    </row>
    <row r="8" spans="1:4" ht="15.5" x14ac:dyDescent="0.35">
      <c r="A8" s="31" t="s">
        <v>8</v>
      </c>
      <c r="B8" s="24">
        <v>310284871</v>
      </c>
      <c r="C8" s="26">
        <v>248897835</v>
      </c>
      <c r="D8" s="28"/>
    </row>
    <row r="9" spans="1:4" ht="26" x14ac:dyDescent="0.35">
      <c r="A9" s="31" t="s">
        <v>9</v>
      </c>
      <c r="B9" s="24">
        <v>210529294</v>
      </c>
      <c r="C9" s="26">
        <v>188030469</v>
      </c>
      <c r="D9" s="28"/>
    </row>
    <row r="10" spans="1:4" ht="26" x14ac:dyDescent="0.35">
      <c r="A10" s="31" t="s">
        <v>10</v>
      </c>
      <c r="B10" s="24">
        <v>242523</v>
      </c>
      <c r="C10" s="26">
        <v>211925</v>
      </c>
      <c r="D10" s="28"/>
    </row>
    <row r="11" spans="1:4" ht="26" x14ac:dyDescent="0.35">
      <c r="A11" s="31" t="s">
        <v>11</v>
      </c>
      <c r="B11" s="24">
        <v>3363705</v>
      </c>
      <c r="C11" s="26">
        <v>3660559</v>
      </c>
      <c r="D11" s="28"/>
    </row>
    <row r="12" spans="1:4" ht="26" x14ac:dyDescent="0.35">
      <c r="A12" s="31" t="s">
        <v>12</v>
      </c>
      <c r="B12" s="24">
        <v>142738</v>
      </c>
      <c r="C12" s="32" t="s">
        <v>13</v>
      </c>
      <c r="D12" s="28"/>
    </row>
    <row r="13" spans="1:4" ht="15.5" x14ac:dyDescent="0.35">
      <c r="A13" s="31" t="s">
        <v>14</v>
      </c>
      <c r="B13" s="24">
        <v>70747537</v>
      </c>
      <c r="C13" s="26">
        <v>55651631</v>
      </c>
      <c r="D13" s="28"/>
    </row>
    <row r="14" spans="1:4" ht="15.5" x14ac:dyDescent="0.35">
      <c r="A14" s="31" t="s">
        <v>15</v>
      </c>
      <c r="B14" s="24">
        <v>24476349</v>
      </c>
      <c r="C14" s="26">
        <v>12675782</v>
      </c>
      <c r="D14" s="28"/>
    </row>
    <row r="15" spans="1:4" ht="15.5" x14ac:dyDescent="0.35">
      <c r="A15" s="31" t="s">
        <v>16</v>
      </c>
      <c r="B15" s="24">
        <v>9451145</v>
      </c>
      <c r="C15" s="26">
        <v>30169302</v>
      </c>
      <c r="D15" s="28"/>
    </row>
    <row r="16" spans="1:4" ht="15.5" x14ac:dyDescent="0.35">
      <c r="A16" s="31" t="s">
        <v>17</v>
      </c>
      <c r="B16" s="24">
        <v>16535613</v>
      </c>
      <c r="C16" s="26">
        <v>16783105</v>
      </c>
      <c r="D16" s="28"/>
    </row>
    <row r="17" spans="1:4" ht="26" x14ac:dyDescent="0.35">
      <c r="A17" s="31" t="s">
        <v>18</v>
      </c>
      <c r="B17" s="24">
        <v>11011174</v>
      </c>
      <c r="C17" s="26">
        <v>8100326</v>
      </c>
      <c r="D17" s="28"/>
    </row>
    <row r="18" spans="1:4" ht="15.5" x14ac:dyDescent="0.35">
      <c r="A18" s="31" t="s">
        <v>19</v>
      </c>
      <c r="B18" s="24">
        <v>3118667</v>
      </c>
      <c r="C18" s="26">
        <v>3813800</v>
      </c>
      <c r="D18" s="28"/>
    </row>
    <row r="19" spans="1:4" ht="15.5" x14ac:dyDescent="0.35">
      <c r="A19" s="31" t="s">
        <v>20</v>
      </c>
      <c r="B19" s="24">
        <v>7871995</v>
      </c>
      <c r="C19" s="26">
        <v>6720041</v>
      </c>
      <c r="D19" s="28"/>
    </row>
    <row r="20" spans="1:4" ht="26" x14ac:dyDescent="0.35">
      <c r="A20" s="31" t="s">
        <v>21</v>
      </c>
      <c r="B20" s="24">
        <v>9766294</v>
      </c>
      <c r="C20" s="26">
        <v>10114855</v>
      </c>
      <c r="D20" s="28"/>
    </row>
    <row r="21" spans="1:4" ht="15.5" x14ac:dyDescent="0.35">
      <c r="A21" s="31" t="s">
        <v>22</v>
      </c>
      <c r="B21" s="24">
        <v>2041449</v>
      </c>
      <c r="C21" s="26">
        <v>3022129</v>
      </c>
      <c r="D21" s="28"/>
    </row>
    <row r="22" spans="1:4" ht="15.5" x14ac:dyDescent="0.35">
      <c r="A22" s="31" t="s">
        <v>23</v>
      </c>
      <c r="B22" s="24">
        <v>707331</v>
      </c>
      <c r="C22" s="26">
        <v>721960</v>
      </c>
      <c r="D22" s="28"/>
    </row>
    <row r="23" spans="1:4" ht="15.5" x14ac:dyDescent="0.35">
      <c r="A23" s="31" t="s">
        <v>24</v>
      </c>
      <c r="B23" s="24">
        <v>9003905</v>
      </c>
      <c r="C23" s="26">
        <v>11174473</v>
      </c>
      <c r="D23" s="28"/>
    </row>
    <row r="24" spans="1:4" ht="15.5" x14ac:dyDescent="0.35">
      <c r="A24" s="31" t="s">
        <v>25</v>
      </c>
      <c r="B24" s="24">
        <v>41300</v>
      </c>
      <c r="C24" s="26">
        <v>41300</v>
      </c>
      <c r="D24" s="28"/>
    </row>
    <row r="25" spans="1:4" ht="15.5" x14ac:dyDescent="0.35">
      <c r="A25" s="31" t="s">
        <v>26</v>
      </c>
      <c r="B25" s="24">
        <v>696764</v>
      </c>
      <c r="C25" s="26">
        <v>806722</v>
      </c>
      <c r="D25" s="28"/>
    </row>
    <row r="26" spans="1:4" ht="16" thickBot="1" x14ac:dyDescent="0.4">
      <c r="A26" s="31" t="s">
        <v>27</v>
      </c>
      <c r="B26" s="25">
        <v>3047625</v>
      </c>
      <c r="C26" s="27">
        <v>3106052</v>
      </c>
      <c r="D26" s="28"/>
    </row>
    <row r="27" spans="1:4" ht="16" thickBot="1" x14ac:dyDescent="0.4">
      <c r="A27" s="30" t="s">
        <v>28</v>
      </c>
      <c r="B27" s="3">
        <f>SUM(B5:B26)</f>
        <v>1245065928</v>
      </c>
      <c r="C27" s="4">
        <f>SUM(C5:C26)</f>
        <v>1106353031</v>
      </c>
      <c r="D27" s="28"/>
    </row>
    <row r="28" spans="1:4" ht="16" thickTop="1" x14ac:dyDescent="0.35">
      <c r="A28" s="5" t="s">
        <v>29</v>
      </c>
      <c r="B28" s="6"/>
      <c r="C28" s="32"/>
      <c r="D28" s="28"/>
    </row>
    <row r="29" spans="1:4" ht="15.5" x14ac:dyDescent="0.35">
      <c r="A29" s="30" t="s">
        <v>30</v>
      </c>
      <c r="B29" s="6"/>
      <c r="C29" s="32"/>
      <c r="D29" s="28"/>
    </row>
    <row r="30" spans="1:4" ht="26" x14ac:dyDescent="0.35">
      <c r="A30" s="31" t="s">
        <v>31</v>
      </c>
      <c r="B30" s="24">
        <v>128725293</v>
      </c>
      <c r="C30" s="26">
        <v>40741427</v>
      </c>
      <c r="D30" s="28"/>
    </row>
    <row r="31" spans="1:4" ht="15.5" x14ac:dyDescent="0.35">
      <c r="A31" s="31" t="s">
        <v>32</v>
      </c>
      <c r="B31" s="24">
        <v>65133611</v>
      </c>
      <c r="C31" s="26">
        <v>50716012</v>
      </c>
      <c r="D31" s="28"/>
    </row>
    <row r="32" spans="1:4" ht="15.5" x14ac:dyDescent="0.35">
      <c r="A32" s="31" t="s">
        <v>33</v>
      </c>
      <c r="B32" s="24">
        <v>136717435</v>
      </c>
      <c r="C32" s="26">
        <v>134154273</v>
      </c>
      <c r="D32" s="28"/>
    </row>
    <row r="33" spans="1:4" ht="15.5" x14ac:dyDescent="0.35">
      <c r="A33" s="31" t="s">
        <v>34</v>
      </c>
      <c r="B33" s="24">
        <v>548425876</v>
      </c>
      <c r="C33" s="26">
        <v>567290410</v>
      </c>
      <c r="D33" s="28"/>
    </row>
    <row r="34" spans="1:4" ht="15.5" x14ac:dyDescent="0.35">
      <c r="A34" s="31" t="s">
        <v>35</v>
      </c>
      <c r="B34" s="24">
        <v>17133312</v>
      </c>
      <c r="C34" s="26">
        <v>7661762</v>
      </c>
      <c r="D34" s="28"/>
    </row>
    <row r="35" spans="1:4" ht="15.5" x14ac:dyDescent="0.35">
      <c r="A35" s="31" t="s">
        <v>36</v>
      </c>
      <c r="B35" s="24">
        <v>3568838</v>
      </c>
      <c r="C35" s="26">
        <v>8098446</v>
      </c>
      <c r="D35" s="28"/>
    </row>
    <row r="36" spans="1:4" ht="26" x14ac:dyDescent="0.35">
      <c r="A36" s="31" t="s">
        <v>37</v>
      </c>
      <c r="B36" s="24">
        <v>1126595</v>
      </c>
      <c r="C36" s="26">
        <v>79671</v>
      </c>
      <c r="D36" s="28"/>
    </row>
    <row r="37" spans="1:4" ht="26" x14ac:dyDescent="0.35">
      <c r="A37" s="31" t="s">
        <v>38</v>
      </c>
      <c r="B37" s="24">
        <v>4408464</v>
      </c>
      <c r="C37" s="26">
        <v>4173274</v>
      </c>
      <c r="D37" s="28"/>
    </row>
    <row r="38" spans="1:4" ht="15.5" x14ac:dyDescent="0.35">
      <c r="A38" s="31" t="s">
        <v>39</v>
      </c>
      <c r="B38" s="24">
        <v>3647840</v>
      </c>
      <c r="C38" s="26">
        <v>3039864</v>
      </c>
      <c r="D38" s="28"/>
    </row>
    <row r="39" spans="1:4" ht="16" thickBot="1" x14ac:dyDescent="0.4">
      <c r="A39" s="31" t="s">
        <v>40</v>
      </c>
      <c r="B39" s="25">
        <v>2310758</v>
      </c>
      <c r="C39" s="27">
        <v>1876028</v>
      </c>
      <c r="D39" s="23"/>
    </row>
    <row r="40" spans="1:4" ht="16" thickBot="1" x14ac:dyDescent="0.4">
      <c r="A40" s="30" t="s">
        <v>41</v>
      </c>
      <c r="B40" s="25">
        <f>SUM(B30:B39)</f>
        <v>911198022</v>
      </c>
      <c r="C40" s="27">
        <f>SUM(C30:C39)</f>
        <v>817831167</v>
      </c>
      <c r="D40" s="23"/>
    </row>
    <row r="41" spans="1:4" x14ac:dyDescent="0.35">
      <c r="A41" s="7"/>
      <c r="B41" s="6"/>
      <c r="C41" s="32"/>
      <c r="D41" s="31"/>
    </row>
    <row r="42" spans="1:4" ht="15.5" x14ac:dyDescent="0.35">
      <c r="A42" s="30" t="s">
        <v>42</v>
      </c>
      <c r="B42" s="31"/>
      <c r="C42" s="31"/>
      <c r="D42" s="28"/>
    </row>
    <row r="43" spans="1:4" ht="15.5" x14ac:dyDescent="0.35">
      <c r="A43" s="31" t="s">
        <v>43</v>
      </c>
      <c r="B43" s="24">
        <v>312816731</v>
      </c>
      <c r="C43" s="26">
        <v>287816731</v>
      </c>
      <c r="D43" s="28"/>
    </row>
    <row r="44" spans="1:4" ht="15.5" x14ac:dyDescent="0.35">
      <c r="A44" s="31" t="s">
        <v>44</v>
      </c>
      <c r="B44" s="24">
        <v>132266169</v>
      </c>
      <c r="C44" s="26">
        <v>124984940</v>
      </c>
      <c r="D44" s="28"/>
    </row>
    <row r="45" spans="1:4" ht="15.5" x14ac:dyDescent="0.35">
      <c r="A45" s="31" t="s">
        <v>45</v>
      </c>
      <c r="B45" s="24">
        <v>-10974734</v>
      </c>
      <c r="C45" s="26">
        <v>-10974734</v>
      </c>
      <c r="D45" s="28"/>
    </row>
    <row r="46" spans="1:4" ht="15.5" x14ac:dyDescent="0.35">
      <c r="A46" s="31" t="s">
        <v>46</v>
      </c>
      <c r="B46" s="24">
        <v>447005</v>
      </c>
      <c r="C46" s="26">
        <v>609939</v>
      </c>
      <c r="D46" s="28"/>
    </row>
    <row r="47" spans="1:4" ht="39" x14ac:dyDescent="0.35">
      <c r="A47" s="31" t="s">
        <v>47</v>
      </c>
      <c r="B47" s="24">
        <v>20006</v>
      </c>
      <c r="C47" s="26">
        <v>15752</v>
      </c>
      <c r="D47" s="28"/>
    </row>
    <row r="48" spans="1:4" ht="15.5" x14ac:dyDescent="0.35">
      <c r="A48" s="31" t="s">
        <v>48</v>
      </c>
      <c r="B48" s="24">
        <v>10184314</v>
      </c>
      <c r="C48" s="26">
        <v>10008217</v>
      </c>
      <c r="D48" s="28"/>
    </row>
    <row r="49" spans="1:4" ht="15.5" x14ac:dyDescent="0.35">
      <c r="A49" s="31" t="s">
        <v>49</v>
      </c>
      <c r="B49" s="24">
        <v>-33280891</v>
      </c>
      <c r="C49" s="26">
        <v>-26752342</v>
      </c>
      <c r="D49" s="28"/>
    </row>
    <row r="50" spans="1:4" ht="16" thickBot="1" x14ac:dyDescent="0.4">
      <c r="A50" s="31" t="s">
        <v>106</v>
      </c>
      <c r="B50" s="25">
        <v>-77646106</v>
      </c>
      <c r="C50" s="27">
        <v>-97221253</v>
      </c>
      <c r="D50" s="28"/>
    </row>
    <row r="51" spans="1:4" ht="26" x14ac:dyDescent="0.35">
      <c r="A51" s="30" t="s">
        <v>50</v>
      </c>
      <c r="B51" s="24">
        <f>SUM(B43:B50)</f>
        <v>333832494</v>
      </c>
      <c r="C51" s="26">
        <f>SUM(C43:C50)</f>
        <v>288487250</v>
      </c>
      <c r="D51" s="28"/>
    </row>
    <row r="52" spans="1:4" ht="15.5" x14ac:dyDescent="0.35">
      <c r="A52" s="31" t="s">
        <v>29</v>
      </c>
      <c r="B52" s="8"/>
      <c r="C52" s="8"/>
      <c r="D52" s="28"/>
    </row>
    <row r="53" spans="1:4" ht="16" thickBot="1" x14ac:dyDescent="0.4">
      <c r="A53" s="31" t="s">
        <v>51</v>
      </c>
      <c r="B53" s="25">
        <v>35412</v>
      </c>
      <c r="C53" s="27">
        <v>34614</v>
      </c>
      <c r="D53" s="28"/>
    </row>
    <row r="54" spans="1:4" ht="16" thickBot="1" x14ac:dyDescent="0.4">
      <c r="A54" s="30" t="s">
        <v>52</v>
      </c>
      <c r="B54" s="25">
        <f>SUM(B51:B53)</f>
        <v>333867906</v>
      </c>
      <c r="C54" s="27">
        <f>SUM(C51:C53)</f>
        <v>288521864</v>
      </c>
      <c r="D54" s="28"/>
    </row>
    <row r="55" spans="1:4" ht="16" thickBot="1" x14ac:dyDescent="0.4">
      <c r="A55" s="30" t="s">
        <v>53</v>
      </c>
      <c r="B55" s="3">
        <f>SUM(B40,B54)</f>
        <v>1245065928</v>
      </c>
      <c r="C55" s="4">
        <f>SUM(C40,C54)</f>
        <v>1106353031</v>
      </c>
      <c r="D55" s="28"/>
    </row>
    <row r="56" spans="1:4" ht="16" thickTop="1" x14ac:dyDescent="0.35">
      <c r="A56" s="30" t="s">
        <v>29</v>
      </c>
      <c r="B56" s="6"/>
      <c r="C56" s="8"/>
      <c r="D56" s="28"/>
    </row>
    <row r="57" spans="1:4" ht="26" x14ac:dyDescent="0.35">
      <c r="A57" s="30" t="s">
        <v>54</v>
      </c>
      <c r="B57" s="9"/>
      <c r="C57" s="32"/>
      <c r="D57" s="28"/>
    </row>
    <row r="58" spans="1:4" ht="26" x14ac:dyDescent="0.35">
      <c r="A58" s="31" t="s">
        <v>55</v>
      </c>
      <c r="B58" s="37">
        <v>1064.94</v>
      </c>
      <c r="C58" s="10">
        <v>999.5</v>
      </c>
      <c r="D58" s="28"/>
    </row>
    <row r="59" spans="1:4" x14ac:dyDescent="0.35">
      <c r="A59" s="30" t="s">
        <v>29</v>
      </c>
      <c r="B59" s="30"/>
      <c r="C59" s="31"/>
      <c r="D59" s="31"/>
    </row>
  </sheetData>
  <mergeCells count="3">
    <mergeCell ref="A1:A3"/>
    <mergeCell ref="C1:C3"/>
    <mergeCell ref="D1:D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6" workbookViewId="0">
      <selection activeCell="B55" sqref="B55"/>
    </sheetView>
  </sheetViews>
  <sheetFormatPr defaultRowHeight="14.5" x14ac:dyDescent="0.35"/>
  <cols>
    <col min="1" max="1" width="36.6328125" customWidth="1"/>
    <col min="2" max="2" width="17.36328125" customWidth="1"/>
    <col min="3" max="3" width="17" customWidth="1"/>
  </cols>
  <sheetData>
    <row r="1" spans="1:3" ht="52.5" thickBot="1" x14ac:dyDescent="0.4">
      <c r="A1" s="29"/>
      <c r="B1" s="38" t="s">
        <v>121</v>
      </c>
      <c r="C1" s="38" t="s">
        <v>122</v>
      </c>
    </row>
    <row r="2" spans="1:3" x14ac:dyDescent="0.35">
      <c r="A2" s="31" t="s">
        <v>56</v>
      </c>
      <c r="B2" s="11">
        <v>28784940</v>
      </c>
      <c r="C2" s="12">
        <v>23940510</v>
      </c>
    </row>
    <row r="3" spans="1:3" ht="15" thickBot="1" x14ac:dyDescent="0.4">
      <c r="A3" s="31" t="s">
        <v>57</v>
      </c>
      <c r="B3" s="13">
        <v>-18367893</v>
      </c>
      <c r="C3" s="14">
        <v>-19712652</v>
      </c>
    </row>
    <row r="4" spans="1:3" x14ac:dyDescent="0.35">
      <c r="A4" s="30" t="s">
        <v>58</v>
      </c>
      <c r="B4" s="11">
        <f>SUM(B2:B3)</f>
        <v>10417047</v>
      </c>
      <c r="C4" s="12">
        <f>SUM(C2:C3)</f>
        <v>4227858</v>
      </c>
    </row>
    <row r="5" spans="1:3" x14ac:dyDescent="0.35">
      <c r="A5" s="31" t="s">
        <v>29</v>
      </c>
      <c r="B5" s="9"/>
      <c r="C5" s="32"/>
    </row>
    <row r="6" spans="1:3" x14ac:dyDescent="0.35">
      <c r="A6" s="31" t="s">
        <v>59</v>
      </c>
      <c r="B6" s="11">
        <v>66817991</v>
      </c>
      <c r="C6" s="12">
        <v>52237721</v>
      </c>
    </row>
    <row r="7" spans="1:3" ht="15" thickBot="1" x14ac:dyDescent="0.4">
      <c r="A7" s="31" t="s">
        <v>60</v>
      </c>
      <c r="B7" s="13">
        <v>-31897875</v>
      </c>
      <c r="C7" s="14">
        <v>-23668725</v>
      </c>
    </row>
    <row r="8" spans="1:3" x14ac:dyDescent="0.35">
      <c r="A8" s="30" t="s">
        <v>61</v>
      </c>
      <c r="B8" s="11">
        <f>SUM(B6:B7)</f>
        <v>34920116</v>
      </c>
      <c r="C8" s="11">
        <f>SUM(C6:C7)</f>
        <v>28568996</v>
      </c>
    </row>
    <row r="9" spans="1:3" ht="26.5" thickBot="1" x14ac:dyDescent="0.4">
      <c r="A9" s="31" t="s">
        <v>107</v>
      </c>
      <c r="B9" s="13">
        <v>-8194559</v>
      </c>
      <c r="C9" s="14">
        <v>-6189619</v>
      </c>
    </row>
    <row r="10" spans="1:3" ht="39.5" thickBot="1" x14ac:dyDescent="0.4">
      <c r="A10" s="30" t="s">
        <v>62</v>
      </c>
      <c r="B10" s="13">
        <f>SUM(B8:B9)</f>
        <v>26725557</v>
      </c>
      <c r="C10" s="14">
        <f>SUM(C8:C9)</f>
        <v>22379377</v>
      </c>
    </row>
    <row r="11" spans="1:3" x14ac:dyDescent="0.35">
      <c r="A11" s="31" t="s">
        <v>63</v>
      </c>
      <c r="B11" s="9"/>
      <c r="C11" s="32"/>
    </row>
    <row r="12" spans="1:3" ht="26" x14ac:dyDescent="0.35">
      <c r="A12" s="31" t="s">
        <v>64</v>
      </c>
      <c r="B12" s="11">
        <v>-219351</v>
      </c>
      <c r="C12" s="12">
        <v>567683</v>
      </c>
    </row>
    <row r="13" spans="1:3" ht="26" x14ac:dyDescent="0.35">
      <c r="A13" s="31" t="s">
        <v>108</v>
      </c>
      <c r="B13" s="11">
        <v>-2091371</v>
      </c>
      <c r="C13" s="12">
        <v>-96939191</v>
      </c>
    </row>
    <row r="14" spans="1:3" x14ac:dyDescent="0.35">
      <c r="A14" s="31" t="s">
        <v>109</v>
      </c>
      <c r="B14" s="11">
        <v>131674</v>
      </c>
      <c r="C14" s="12">
        <v>71022</v>
      </c>
    </row>
    <row r="15" spans="1:3" ht="26" x14ac:dyDescent="0.35">
      <c r="A15" s="31" t="s">
        <v>110</v>
      </c>
      <c r="B15" s="11">
        <v>1901834</v>
      </c>
      <c r="C15" s="36"/>
    </row>
    <row r="16" spans="1:3" ht="15" thickBot="1" x14ac:dyDescent="0.4">
      <c r="A16" s="31" t="s">
        <v>65</v>
      </c>
      <c r="B16" s="13">
        <v>2899698</v>
      </c>
      <c r="C16" s="14">
        <v>7332342</v>
      </c>
    </row>
    <row r="17" spans="1:3" ht="26.5" thickBot="1" x14ac:dyDescent="0.4">
      <c r="A17" s="30" t="s">
        <v>66</v>
      </c>
      <c r="B17" s="13">
        <f>SUM(B12:B16)</f>
        <v>2622484</v>
      </c>
      <c r="C17" s="14">
        <f>SUM(C12:C16)</f>
        <v>-88968144</v>
      </c>
    </row>
    <row r="18" spans="1:3" x14ac:dyDescent="0.35">
      <c r="A18" s="31" t="s">
        <v>63</v>
      </c>
      <c r="B18" s="32"/>
      <c r="C18" s="32"/>
    </row>
    <row r="19" spans="1:3" x14ac:dyDescent="0.35">
      <c r="A19" s="31" t="s">
        <v>67</v>
      </c>
      <c r="B19" s="11">
        <v>-3357735</v>
      </c>
      <c r="C19" s="12">
        <v>-5565657</v>
      </c>
    </row>
    <row r="20" spans="1:3" x14ac:dyDescent="0.35">
      <c r="A20" s="31" t="s">
        <v>68</v>
      </c>
      <c r="B20" s="11">
        <v>-6008994</v>
      </c>
      <c r="C20" s="12">
        <v>-2669579</v>
      </c>
    </row>
    <row r="21" spans="1:3" x14ac:dyDescent="0.35">
      <c r="A21" s="31"/>
      <c r="B21" s="9"/>
      <c r="C21" s="32"/>
    </row>
    <row r="22" spans="1:3" ht="39" x14ac:dyDescent="0.35">
      <c r="A22" s="31" t="s">
        <v>69</v>
      </c>
      <c r="B22" s="11">
        <v>-434216</v>
      </c>
      <c r="C22" s="12">
        <v>-424507</v>
      </c>
    </row>
    <row r="23" spans="1:3" x14ac:dyDescent="0.35">
      <c r="A23" s="31" t="s">
        <v>70</v>
      </c>
      <c r="B23" s="11">
        <v>-4404890</v>
      </c>
      <c r="C23" s="12">
        <v>-6731812</v>
      </c>
    </row>
    <row r="24" spans="1:3" ht="15" thickBot="1" x14ac:dyDescent="0.4">
      <c r="A24" s="31" t="s">
        <v>71</v>
      </c>
      <c r="B24" s="11">
        <v>-2241132</v>
      </c>
      <c r="C24" s="12">
        <v>-823790</v>
      </c>
    </row>
    <row r="25" spans="1:3" ht="15" thickBot="1" x14ac:dyDescent="0.4">
      <c r="A25" s="30" t="s">
        <v>72</v>
      </c>
      <c r="B25" s="15">
        <f>SUM(B19:B24)</f>
        <v>-16446967</v>
      </c>
      <c r="C25" s="16">
        <f>SUM(C19:C24)</f>
        <v>-16215345</v>
      </c>
    </row>
    <row r="26" spans="1:3" x14ac:dyDescent="0.35">
      <c r="A26" s="7" t="s">
        <v>63</v>
      </c>
      <c r="B26" s="32"/>
      <c r="C26" s="32"/>
    </row>
    <row r="27" spans="1:3" ht="26" x14ac:dyDescent="0.35">
      <c r="A27" s="30" t="s">
        <v>111</v>
      </c>
      <c r="B27" s="11">
        <v>23318121</v>
      </c>
      <c r="C27" s="12">
        <v>-78576254</v>
      </c>
    </row>
    <row r="28" spans="1:3" ht="15" thickBot="1" x14ac:dyDescent="0.4">
      <c r="A28" s="31" t="s">
        <v>112</v>
      </c>
      <c r="B28" s="13">
        <v>-3566079</v>
      </c>
      <c r="C28" s="14">
        <v>16671982</v>
      </c>
    </row>
    <row r="29" spans="1:3" ht="15" thickBot="1" x14ac:dyDescent="0.4">
      <c r="A29" s="17" t="s">
        <v>113</v>
      </c>
      <c r="B29" s="18">
        <f>SUM(B27:B28)</f>
        <v>19752042</v>
      </c>
      <c r="C29" s="19">
        <f>SUM(C27:C28)</f>
        <v>-61904272</v>
      </c>
    </row>
    <row r="30" spans="1:3" ht="15" thickTop="1" x14ac:dyDescent="0.35">
      <c r="A30" s="31"/>
      <c r="B30" s="45"/>
      <c r="C30" s="45"/>
    </row>
    <row r="31" spans="1:3" x14ac:dyDescent="0.35">
      <c r="A31" s="31" t="s">
        <v>73</v>
      </c>
      <c r="B31" s="46"/>
      <c r="C31" s="46"/>
    </row>
    <row r="32" spans="1:3" x14ac:dyDescent="0.35">
      <c r="A32" s="31" t="s">
        <v>74</v>
      </c>
      <c r="B32" s="11">
        <v>19751244</v>
      </c>
      <c r="C32" s="12">
        <v>-61904450</v>
      </c>
    </row>
    <row r="33" spans="1:4" ht="15" thickBot="1" x14ac:dyDescent="0.4">
      <c r="A33" s="31" t="s">
        <v>75</v>
      </c>
      <c r="B33" s="20">
        <v>798</v>
      </c>
      <c r="C33" s="21">
        <v>178</v>
      </c>
    </row>
    <row r="34" spans="1:4" ht="15" thickBot="1" x14ac:dyDescent="0.4">
      <c r="A34" s="30"/>
      <c r="B34" s="18">
        <f>SUM(B32:B33)</f>
        <v>19752042</v>
      </c>
      <c r="C34" s="19">
        <f>SUM(C32:C33)</f>
        <v>-61904272</v>
      </c>
    </row>
    <row r="35" spans="1:4" ht="15" thickTop="1" x14ac:dyDescent="0.35"/>
    <row r="36" spans="1:4" ht="25" x14ac:dyDescent="0.35">
      <c r="A36" s="39" t="s">
        <v>114</v>
      </c>
      <c r="B36" s="47">
        <v>66.63</v>
      </c>
      <c r="C36" s="47">
        <v>-215.08</v>
      </c>
      <c r="D36" s="48"/>
    </row>
    <row r="37" spans="1:4" x14ac:dyDescent="0.35">
      <c r="A37" s="39" t="s">
        <v>115</v>
      </c>
      <c r="B37" s="47"/>
      <c r="C37" s="47"/>
      <c r="D37" s="48"/>
    </row>
    <row r="40" spans="1:4" ht="52.5" thickBot="1" x14ac:dyDescent="0.4">
      <c r="A40" s="29"/>
      <c r="B40" s="38" t="s">
        <v>121</v>
      </c>
      <c r="C40" s="38" t="s">
        <v>122</v>
      </c>
    </row>
    <row r="41" spans="1:4" ht="15" thickBot="1" x14ac:dyDescent="0.4">
      <c r="A41" s="30" t="s">
        <v>113</v>
      </c>
      <c r="B41" s="13">
        <v>19752042</v>
      </c>
      <c r="C41" s="14">
        <v>-61904272</v>
      </c>
    </row>
    <row r="42" spans="1:4" x14ac:dyDescent="0.35">
      <c r="A42" s="31" t="s">
        <v>29</v>
      </c>
      <c r="B42" s="9"/>
      <c r="C42" s="8"/>
    </row>
    <row r="43" spans="1:4" x14ac:dyDescent="0.35">
      <c r="A43" s="30" t="s">
        <v>76</v>
      </c>
      <c r="B43" s="9"/>
      <c r="C43" s="8"/>
    </row>
    <row r="44" spans="1:4" ht="39" x14ac:dyDescent="0.35">
      <c r="A44" s="31" t="s">
        <v>116</v>
      </c>
      <c r="B44" s="9">
        <v>4254</v>
      </c>
      <c r="C44" s="12">
        <v>118634</v>
      </c>
    </row>
    <row r="45" spans="1:4" ht="15" thickBot="1" x14ac:dyDescent="0.4">
      <c r="A45" s="31" t="s">
        <v>77</v>
      </c>
      <c r="B45" s="11">
        <v>-162934</v>
      </c>
      <c r="C45" s="12">
        <v>577064</v>
      </c>
    </row>
    <row r="46" spans="1:4" ht="52.5" thickBot="1" x14ac:dyDescent="0.4">
      <c r="A46" s="30" t="s">
        <v>117</v>
      </c>
      <c r="B46" s="15">
        <f>SUM(B44:B45)</f>
        <v>-158680</v>
      </c>
      <c r="C46" s="15">
        <f>SUM(C44:C45)</f>
        <v>695698</v>
      </c>
    </row>
    <row r="47" spans="1:4" ht="26.5" thickBot="1" x14ac:dyDescent="0.4">
      <c r="A47" s="30" t="s">
        <v>118</v>
      </c>
      <c r="B47" s="18">
        <f>SUM(B41,B46)</f>
        <v>19593362</v>
      </c>
      <c r="C47" s="19">
        <f>SUM(C41,C46)</f>
        <v>-61208574</v>
      </c>
    </row>
    <row r="48" spans="1:4" ht="15.5" thickTop="1" x14ac:dyDescent="0.35">
      <c r="A48" s="34" t="s">
        <v>29</v>
      </c>
      <c r="B48" s="22"/>
      <c r="C48" s="32"/>
    </row>
    <row r="49" spans="1:3" ht="15" x14ac:dyDescent="0.35">
      <c r="A49" s="34" t="s">
        <v>73</v>
      </c>
      <c r="B49" s="22"/>
      <c r="C49" s="32"/>
    </row>
    <row r="50" spans="1:3" x14ac:dyDescent="0.35">
      <c r="A50" s="33" t="s">
        <v>74</v>
      </c>
      <c r="B50" s="11">
        <v>19592564</v>
      </c>
      <c r="C50" s="12">
        <v>-61208752</v>
      </c>
    </row>
    <row r="51" spans="1:3" ht="15" thickBot="1" x14ac:dyDescent="0.4">
      <c r="A51" s="33" t="s">
        <v>75</v>
      </c>
      <c r="B51" s="20">
        <v>798</v>
      </c>
      <c r="C51" s="21">
        <v>178</v>
      </c>
    </row>
    <row r="52" spans="1:3" ht="15" thickBot="1" x14ac:dyDescent="0.4">
      <c r="A52" s="34"/>
      <c r="B52" s="18">
        <v>19593362</v>
      </c>
      <c r="C52" s="19">
        <v>-61208574</v>
      </c>
    </row>
    <row r="53" spans="1:3" ht="15" thickTop="1" x14ac:dyDescent="0.35">
      <c r="A53" s="34"/>
      <c r="B53" s="30"/>
      <c r="C53" s="31"/>
    </row>
  </sheetData>
  <mergeCells count="5">
    <mergeCell ref="D36:D37"/>
    <mergeCell ref="B30:B31"/>
    <mergeCell ref="C30:C31"/>
    <mergeCell ref="B36:B37"/>
    <mergeCell ref="C36:C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L14" sqref="L14"/>
    </sheetView>
  </sheetViews>
  <sheetFormatPr defaultRowHeight="14.5" x14ac:dyDescent="0.35"/>
  <cols>
    <col min="1" max="1" width="27.08984375" customWidth="1"/>
  </cols>
  <sheetData>
    <row r="1" spans="1:12" ht="15" thickBot="1" x14ac:dyDescent="0.4">
      <c r="A1" s="35"/>
      <c r="B1" s="57" t="s">
        <v>123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42" x14ac:dyDescent="0.35">
      <c r="A2" s="58"/>
      <c r="B2" s="59" t="s">
        <v>43</v>
      </c>
      <c r="C2" s="51" t="s">
        <v>124</v>
      </c>
      <c r="D2" s="59" t="s">
        <v>125</v>
      </c>
      <c r="E2" s="59" t="s">
        <v>126</v>
      </c>
      <c r="F2" s="59" t="s">
        <v>127</v>
      </c>
      <c r="G2" s="59" t="s">
        <v>48</v>
      </c>
      <c r="H2" s="59" t="s">
        <v>79</v>
      </c>
      <c r="I2" s="51" t="s">
        <v>128</v>
      </c>
      <c r="J2" s="59" t="s">
        <v>80</v>
      </c>
      <c r="K2" s="59" t="s">
        <v>81</v>
      </c>
      <c r="L2" s="50" t="s">
        <v>80</v>
      </c>
    </row>
    <row r="3" spans="1:12" ht="42.5" thickBot="1" x14ac:dyDescent="0.4">
      <c r="A3" s="58"/>
      <c r="B3" s="60"/>
      <c r="C3" s="52" t="s">
        <v>78</v>
      </c>
      <c r="D3" s="60"/>
      <c r="E3" s="60"/>
      <c r="F3" s="60"/>
      <c r="G3" s="60"/>
      <c r="H3" s="60"/>
      <c r="I3" s="52" t="s">
        <v>129</v>
      </c>
      <c r="J3" s="60"/>
      <c r="K3" s="60"/>
      <c r="L3" s="52" t="s">
        <v>82</v>
      </c>
    </row>
    <row r="4" spans="1:12" ht="15" thickBot="1" x14ac:dyDescent="0.4">
      <c r="A4" s="49" t="s">
        <v>130</v>
      </c>
      <c r="B4" s="53" t="s">
        <v>131</v>
      </c>
      <c r="C4" s="53" t="s">
        <v>132</v>
      </c>
      <c r="D4" s="53" t="s">
        <v>133</v>
      </c>
      <c r="E4" s="53" t="s">
        <v>134</v>
      </c>
      <c r="F4" s="53" t="s">
        <v>135</v>
      </c>
      <c r="G4" s="53" t="s">
        <v>136</v>
      </c>
      <c r="H4" s="53" t="s">
        <v>137</v>
      </c>
      <c r="I4" s="53" t="s">
        <v>138</v>
      </c>
      <c r="J4" s="53" t="s">
        <v>139</v>
      </c>
      <c r="K4" s="53" t="s">
        <v>140</v>
      </c>
      <c r="L4" s="53" t="s">
        <v>141</v>
      </c>
    </row>
    <row r="5" spans="1:12" x14ac:dyDescent="0.35">
      <c r="A5" s="49" t="s">
        <v>29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1" x14ac:dyDescent="0.35">
      <c r="A6" s="54" t="s">
        <v>142</v>
      </c>
      <c r="B6" s="49" t="s">
        <v>83</v>
      </c>
      <c r="C6" s="49" t="s">
        <v>83</v>
      </c>
      <c r="D6" s="49" t="s">
        <v>83</v>
      </c>
      <c r="E6" s="49" t="s">
        <v>83</v>
      </c>
      <c r="F6" s="49" t="s">
        <v>83</v>
      </c>
      <c r="G6" s="49" t="s">
        <v>83</v>
      </c>
      <c r="H6" s="49" t="s">
        <v>83</v>
      </c>
      <c r="I6" s="49" t="s">
        <v>143</v>
      </c>
      <c r="J6" s="49" t="s">
        <v>143</v>
      </c>
      <c r="K6" s="49">
        <v>798</v>
      </c>
      <c r="L6" s="49" t="s">
        <v>144</v>
      </c>
    </row>
    <row r="7" spans="1:12" ht="21.5" thickBot="1" x14ac:dyDescent="0.4">
      <c r="A7" s="54" t="s">
        <v>145</v>
      </c>
      <c r="B7" s="55" t="s">
        <v>83</v>
      </c>
      <c r="C7" s="55" t="s">
        <v>83</v>
      </c>
      <c r="D7" s="55" t="s">
        <v>83</v>
      </c>
      <c r="E7" s="55" t="s">
        <v>146</v>
      </c>
      <c r="F7" s="55" t="s">
        <v>147</v>
      </c>
      <c r="G7" s="55" t="s">
        <v>83</v>
      </c>
      <c r="H7" s="55" t="s">
        <v>83</v>
      </c>
      <c r="I7" s="55" t="s">
        <v>83</v>
      </c>
      <c r="J7" s="55" t="s">
        <v>148</v>
      </c>
      <c r="K7" s="55" t="s">
        <v>83</v>
      </c>
      <c r="L7" s="55" t="s">
        <v>148</v>
      </c>
    </row>
    <row r="8" spans="1:12" ht="21.5" thickBot="1" x14ac:dyDescent="0.4">
      <c r="A8" s="49" t="s">
        <v>149</v>
      </c>
      <c r="B8" s="55" t="s">
        <v>83</v>
      </c>
      <c r="C8" s="55" t="s">
        <v>83</v>
      </c>
      <c r="D8" s="55" t="s">
        <v>83</v>
      </c>
      <c r="E8" s="55" t="s">
        <v>146</v>
      </c>
      <c r="F8" s="55" t="s">
        <v>147</v>
      </c>
      <c r="G8" s="55" t="s">
        <v>83</v>
      </c>
      <c r="H8" s="55" t="s">
        <v>83</v>
      </c>
      <c r="I8" s="55" t="s">
        <v>143</v>
      </c>
      <c r="J8" s="55" t="s">
        <v>150</v>
      </c>
      <c r="K8" s="55">
        <v>798</v>
      </c>
      <c r="L8" s="55" t="s">
        <v>151</v>
      </c>
    </row>
    <row r="9" spans="1:12" x14ac:dyDescent="0.35">
      <c r="A9" s="49" t="s">
        <v>29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ht="21" x14ac:dyDescent="0.35">
      <c r="A10" s="54" t="s">
        <v>152</v>
      </c>
      <c r="B10" s="49" t="s">
        <v>153</v>
      </c>
      <c r="C10" s="49" t="s">
        <v>83</v>
      </c>
      <c r="D10" s="49" t="s">
        <v>83</v>
      </c>
      <c r="E10" s="49" t="s">
        <v>83</v>
      </c>
      <c r="F10" s="49" t="s">
        <v>83</v>
      </c>
      <c r="G10" s="49" t="s">
        <v>83</v>
      </c>
      <c r="H10" s="49" t="s">
        <v>83</v>
      </c>
      <c r="I10" s="49" t="s">
        <v>83</v>
      </c>
      <c r="J10" s="49" t="s">
        <v>153</v>
      </c>
      <c r="K10" s="49" t="s">
        <v>83</v>
      </c>
      <c r="L10" s="49" t="s">
        <v>153</v>
      </c>
    </row>
    <row r="11" spans="1:12" ht="42" x14ac:dyDescent="0.35">
      <c r="A11" s="54" t="s">
        <v>154</v>
      </c>
      <c r="B11" s="49" t="s">
        <v>83</v>
      </c>
      <c r="C11" s="49" t="s">
        <v>155</v>
      </c>
      <c r="D11" s="49" t="s">
        <v>83</v>
      </c>
      <c r="E11" s="49" t="s">
        <v>83</v>
      </c>
      <c r="F11" s="49" t="s">
        <v>83</v>
      </c>
      <c r="G11" s="49" t="s">
        <v>83</v>
      </c>
      <c r="H11" s="49" t="s">
        <v>83</v>
      </c>
      <c r="I11" s="49" t="s">
        <v>83</v>
      </c>
      <c r="J11" s="49" t="s">
        <v>155</v>
      </c>
      <c r="K11" s="49" t="s">
        <v>83</v>
      </c>
      <c r="L11" s="49" t="s">
        <v>155</v>
      </c>
    </row>
    <row r="12" spans="1:12" ht="21" x14ac:dyDescent="0.35">
      <c r="A12" s="54" t="s">
        <v>156</v>
      </c>
      <c r="B12" s="49" t="s">
        <v>83</v>
      </c>
      <c r="C12" s="49" t="s">
        <v>83</v>
      </c>
      <c r="D12" s="49" t="s">
        <v>83</v>
      </c>
      <c r="E12" s="49" t="s">
        <v>83</v>
      </c>
      <c r="F12" s="49" t="s">
        <v>83</v>
      </c>
      <c r="G12" s="49" t="s">
        <v>83</v>
      </c>
      <c r="H12" s="49" t="s">
        <v>157</v>
      </c>
      <c r="I12" s="49" t="s">
        <v>83</v>
      </c>
      <c r="J12" s="49" t="s">
        <v>157</v>
      </c>
      <c r="K12" s="49" t="s">
        <v>83</v>
      </c>
      <c r="L12" s="49" t="s">
        <v>157</v>
      </c>
    </row>
    <row r="13" spans="1:12" ht="21.5" thickBot="1" x14ac:dyDescent="0.4">
      <c r="A13" s="54" t="s">
        <v>158</v>
      </c>
      <c r="B13" s="49" t="s">
        <v>83</v>
      </c>
      <c r="C13" s="49" t="s">
        <v>83</v>
      </c>
      <c r="D13" s="49" t="s">
        <v>83</v>
      </c>
      <c r="E13" s="49" t="s">
        <v>83</v>
      </c>
      <c r="F13" s="49" t="s">
        <v>83</v>
      </c>
      <c r="G13" s="49" t="s">
        <v>159</v>
      </c>
      <c r="H13" s="49" t="s">
        <v>83</v>
      </c>
      <c r="I13" s="49" t="s">
        <v>160</v>
      </c>
      <c r="J13" s="49" t="s">
        <v>83</v>
      </c>
      <c r="K13" s="49" t="s">
        <v>83</v>
      </c>
      <c r="L13" s="49" t="s">
        <v>83</v>
      </c>
    </row>
    <row r="14" spans="1:12" ht="15" thickBot="1" x14ac:dyDescent="0.4">
      <c r="A14" s="49" t="s">
        <v>161</v>
      </c>
      <c r="B14" s="56" t="s">
        <v>162</v>
      </c>
      <c r="C14" s="56" t="s">
        <v>163</v>
      </c>
      <c r="D14" s="56" t="s">
        <v>133</v>
      </c>
      <c r="E14" s="56" t="s">
        <v>164</v>
      </c>
      <c r="F14" s="56" t="s">
        <v>165</v>
      </c>
      <c r="G14" s="56" t="s">
        <v>166</v>
      </c>
      <c r="H14" s="56" t="s">
        <v>167</v>
      </c>
      <c r="I14" s="56" t="s">
        <v>168</v>
      </c>
      <c r="J14" s="56" t="s">
        <v>169</v>
      </c>
      <c r="K14" s="56" t="s">
        <v>170</v>
      </c>
      <c r="L14" s="56" t="s">
        <v>171</v>
      </c>
    </row>
    <row r="15" spans="1:12" ht="15" thickTop="1" x14ac:dyDescent="0.35"/>
    <row r="17" spans="1:12" ht="15" customHeight="1" thickBot="1" x14ac:dyDescent="0.4">
      <c r="A17" s="49"/>
      <c r="B17" s="57" t="s">
        <v>123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2" ht="95" thickBot="1" x14ac:dyDescent="0.4">
      <c r="A18" s="49"/>
      <c r="B18" s="52" t="s">
        <v>43</v>
      </c>
      <c r="C18" s="61" t="s">
        <v>172</v>
      </c>
      <c r="D18" s="61" t="s">
        <v>173</v>
      </c>
      <c r="E18" s="61" t="s">
        <v>126</v>
      </c>
      <c r="F18" s="61" t="s">
        <v>127</v>
      </c>
      <c r="G18" s="61" t="s">
        <v>48</v>
      </c>
      <c r="H18" s="61" t="s">
        <v>174</v>
      </c>
      <c r="I18" s="61" t="s">
        <v>175</v>
      </c>
      <c r="J18" s="61" t="s">
        <v>80</v>
      </c>
      <c r="K18" s="52" t="s">
        <v>81</v>
      </c>
      <c r="L18" s="52" t="s">
        <v>176</v>
      </c>
    </row>
    <row r="19" spans="1:12" ht="15" thickBot="1" x14ac:dyDescent="0.4">
      <c r="A19" s="49" t="s">
        <v>177</v>
      </c>
      <c r="B19" s="53" t="s">
        <v>131</v>
      </c>
      <c r="C19" s="53" t="s">
        <v>178</v>
      </c>
      <c r="D19" s="53" t="s">
        <v>133</v>
      </c>
      <c r="E19" s="53" t="s">
        <v>179</v>
      </c>
      <c r="F19" s="53" t="s">
        <v>180</v>
      </c>
      <c r="G19" s="53" t="s">
        <v>181</v>
      </c>
      <c r="H19" s="53" t="s">
        <v>182</v>
      </c>
      <c r="I19" s="53" t="s">
        <v>183</v>
      </c>
      <c r="J19" s="53" t="s">
        <v>184</v>
      </c>
      <c r="K19" s="53" t="s">
        <v>185</v>
      </c>
      <c r="L19" s="53" t="s">
        <v>186</v>
      </c>
    </row>
    <row r="20" spans="1:12" x14ac:dyDescent="0.35">
      <c r="A20" s="49" t="s">
        <v>29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1:12" ht="21" x14ac:dyDescent="0.35">
      <c r="A21" s="54" t="s">
        <v>142</v>
      </c>
      <c r="B21" s="49" t="s">
        <v>83</v>
      </c>
      <c r="C21" s="49" t="s">
        <v>83</v>
      </c>
      <c r="D21" s="49" t="s">
        <v>83</v>
      </c>
      <c r="E21" s="54" t="s">
        <v>83</v>
      </c>
      <c r="F21" s="54" t="s">
        <v>83</v>
      </c>
      <c r="G21" s="54" t="s">
        <v>83</v>
      </c>
      <c r="H21" s="54" t="s">
        <v>83</v>
      </c>
      <c r="I21" s="54" t="s">
        <v>187</v>
      </c>
      <c r="J21" s="54" t="s">
        <v>187</v>
      </c>
      <c r="K21" s="54">
        <v>178</v>
      </c>
      <c r="L21" s="54" t="s">
        <v>188</v>
      </c>
    </row>
    <row r="22" spans="1:12" ht="21.5" thickBot="1" x14ac:dyDescent="0.4">
      <c r="A22" s="54" t="s">
        <v>145</v>
      </c>
      <c r="B22" s="55" t="s">
        <v>83</v>
      </c>
      <c r="C22" s="55" t="s">
        <v>83</v>
      </c>
      <c r="D22" s="55" t="s">
        <v>83</v>
      </c>
      <c r="E22" s="53" t="s">
        <v>189</v>
      </c>
      <c r="F22" s="53" t="s">
        <v>190</v>
      </c>
      <c r="G22" s="53" t="s">
        <v>83</v>
      </c>
      <c r="H22" s="53" t="s">
        <v>83</v>
      </c>
      <c r="I22" s="53" t="s">
        <v>83</v>
      </c>
      <c r="J22" s="53" t="s">
        <v>191</v>
      </c>
      <c r="K22" s="53" t="s">
        <v>83</v>
      </c>
      <c r="L22" s="53" t="s">
        <v>191</v>
      </c>
    </row>
    <row r="23" spans="1:12" ht="21.5" thickBot="1" x14ac:dyDescent="0.4">
      <c r="A23" s="49" t="s">
        <v>149</v>
      </c>
      <c r="B23" s="53" t="s">
        <v>83</v>
      </c>
      <c r="C23" s="53" t="s">
        <v>83</v>
      </c>
      <c r="D23" s="53" t="s">
        <v>83</v>
      </c>
      <c r="E23" s="53" t="s">
        <v>189</v>
      </c>
      <c r="F23" s="53" t="s">
        <v>190</v>
      </c>
      <c r="G23" s="53" t="s">
        <v>83</v>
      </c>
      <c r="H23" s="53" t="s">
        <v>83</v>
      </c>
      <c r="I23" s="53" t="s">
        <v>187</v>
      </c>
      <c r="J23" s="53" t="s">
        <v>192</v>
      </c>
      <c r="K23" s="53">
        <v>178</v>
      </c>
      <c r="L23" s="53" t="s">
        <v>193</v>
      </c>
    </row>
    <row r="24" spans="1:12" x14ac:dyDescent="0.35">
      <c r="A24" s="54" t="s">
        <v>29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42" x14ac:dyDescent="0.35">
      <c r="A25" s="54" t="s">
        <v>194</v>
      </c>
      <c r="B25" s="54" t="s">
        <v>83</v>
      </c>
      <c r="C25" s="54" t="s">
        <v>195</v>
      </c>
      <c r="D25" s="54" t="s">
        <v>83</v>
      </c>
      <c r="E25" s="54" t="s">
        <v>83</v>
      </c>
      <c r="F25" s="54" t="s">
        <v>83</v>
      </c>
      <c r="G25" s="54" t="s">
        <v>83</v>
      </c>
      <c r="H25" s="54" t="s">
        <v>83</v>
      </c>
      <c r="I25" s="54" t="s">
        <v>83</v>
      </c>
      <c r="J25" s="54" t="s">
        <v>195</v>
      </c>
      <c r="K25" s="54" t="s">
        <v>83</v>
      </c>
      <c r="L25" s="54" t="s">
        <v>195</v>
      </c>
    </row>
    <row r="26" spans="1:12" ht="21" x14ac:dyDescent="0.35">
      <c r="A26" s="54" t="s">
        <v>196</v>
      </c>
      <c r="B26" s="54" t="s">
        <v>83</v>
      </c>
      <c r="C26" s="54" t="s">
        <v>83</v>
      </c>
      <c r="D26" s="54" t="s">
        <v>83</v>
      </c>
      <c r="E26" s="54" t="s">
        <v>83</v>
      </c>
      <c r="F26" s="54" t="s">
        <v>83</v>
      </c>
      <c r="G26" s="54" t="s">
        <v>83</v>
      </c>
      <c r="H26" s="54" t="s">
        <v>197</v>
      </c>
      <c r="I26" s="54" t="s">
        <v>83</v>
      </c>
      <c r="J26" s="54" t="s">
        <v>197</v>
      </c>
      <c r="K26" s="54" t="s">
        <v>83</v>
      </c>
      <c r="L26" s="54" t="s">
        <v>197</v>
      </c>
    </row>
    <row r="27" spans="1:12" x14ac:dyDescent="0.35">
      <c r="A27" s="54" t="s">
        <v>198</v>
      </c>
      <c r="B27" s="54" t="s">
        <v>83</v>
      </c>
      <c r="C27" s="54" t="s">
        <v>83</v>
      </c>
      <c r="D27" s="54" t="s">
        <v>83</v>
      </c>
      <c r="E27" s="54" t="s">
        <v>83</v>
      </c>
      <c r="F27" s="54" t="s">
        <v>83</v>
      </c>
      <c r="G27" s="54" t="s">
        <v>83</v>
      </c>
      <c r="H27" s="54" t="s">
        <v>83</v>
      </c>
      <c r="I27" s="54" t="s">
        <v>199</v>
      </c>
      <c r="J27" s="54" t="s">
        <v>199</v>
      </c>
      <c r="K27" s="54" t="s">
        <v>83</v>
      </c>
      <c r="L27" s="54" t="s">
        <v>199</v>
      </c>
    </row>
    <row r="28" spans="1:12" ht="21.5" thickBot="1" x14ac:dyDescent="0.4">
      <c r="A28" s="54" t="s">
        <v>200</v>
      </c>
      <c r="B28" s="53" t="s">
        <v>83</v>
      </c>
      <c r="C28" s="53" t="s">
        <v>83</v>
      </c>
      <c r="D28" s="53" t="s">
        <v>83</v>
      </c>
      <c r="E28" s="53" t="s">
        <v>83</v>
      </c>
      <c r="F28" s="53" t="s">
        <v>83</v>
      </c>
      <c r="G28" s="53" t="s">
        <v>201</v>
      </c>
      <c r="H28" s="53" t="s">
        <v>83</v>
      </c>
      <c r="I28" s="53" t="s">
        <v>202</v>
      </c>
      <c r="J28" s="53" t="s">
        <v>83</v>
      </c>
      <c r="K28" s="53" t="s">
        <v>83</v>
      </c>
      <c r="L28" s="53" t="s">
        <v>83</v>
      </c>
    </row>
    <row r="29" spans="1:12" ht="15" thickBot="1" x14ac:dyDescent="0.4">
      <c r="A29" s="49" t="s">
        <v>203</v>
      </c>
      <c r="B29" s="62" t="s">
        <v>131</v>
      </c>
      <c r="C29" s="62" t="s">
        <v>204</v>
      </c>
      <c r="D29" s="62" t="s">
        <v>133</v>
      </c>
      <c r="E29" s="62" t="s">
        <v>205</v>
      </c>
      <c r="F29" s="62" t="s">
        <v>206</v>
      </c>
      <c r="G29" s="62" t="s">
        <v>136</v>
      </c>
      <c r="H29" s="62" t="s">
        <v>207</v>
      </c>
      <c r="I29" s="62" t="s">
        <v>208</v>
      </c>
      <c r="J29" s="62" t="s">
        <v>209</v>
      </c>
      <c r="K29" s="62" t="s">
        <v>210</v>
      </c>
      <c r="L29" s="62" t="s">
        <v>211</v>
      </c>
    </row>
    <row r="30" spans="1:12" ht="15" thickTop="1" x14ac:dyDescent="0.35"/>
  </sheetData>
  <mergeCells count="11">
    <mergeCell ref="A2:A3"/>
    <mergeCell ref="B2:B3"/>
    <mergeCell ref="F2:F3"/>
    <mergeCell ref="G2:G3"/>
    <mergeCell ref="H2:H3"/>
    <mergeCell ref="J2:J3"/>
    <mergeCell ref="K2:K3"/>
    <mergeCell ref="B1:L1"/>
    <mergeCell ref="D2:D3"/>
    <mergeCell ref="E2:E3"/>
    <mergeCell ref="B17:L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34" workbookViewId="0">
      <selection activeCell="G52" sqref="G52"/>
    </sheetView>
  </sheetViews>
  <sheetFormatPr defaultRowHeight="14.5" x14ac:dyDescent="0.35"/>
  <cols>
    <col min="1" max="1" width="25.453125" customWidth="1"/>
    <col min="3" max="3" width="14.54296875" customWidth="1"/>
    <col min="4" max="4" width="13.26953125" customWidth="1"/>
  </cols>
  <sheetData>
    <row r="1" spans="1:4" x14ac:dyDescent="0.35">
      <c r="A1" s="71"/>
      <c r="B1" s="72"/>
      <c r="C1" s="72" t="s">
        <v>212</v>
      </c>
      <c r="D1" s="72"/>
    </row>
    <row r="2" spans="1:4" ht="15" thickBot="1" x14ac:dyDescent="0.4">
      <c r="A2" s="71"/>
      <c r="B2" s="72"/>
      <c r="C2" s="73" t="s">
        <v>213</v>
      </c>
      <c r="D2" s="73"/>
    </row>
    <row r="3" spans="1:4" x14ac:dyDescent="0.35">
      <c r="A3" s="71"/>
      <c r="B3" s="72" t="s">
        <v>0</v>
      </c>
      <c r="C3" s="64" t="s">
        <v>214</v>
      </c>
      <c r="D3" s="64" t="s">
        <v>216</v>
      </c>
    </row>
    <row r="4" spans="1:4" ht="25" x14ac:dyDescent="0.35">
      <c r="A4" s="71"/>
      <c r="B4" s="72"/>
      <c r="C4" s="64" t="s">
        <v>215</v>
      </c>
      <c r="D4" s="64" t="s">
        <v>217</v>
      </c>
    </row>
    <row r="5" spans="1:4" ht="25.5" thickBot="1" x14ac:dyDescent="0.4">
      <c r="A5" s="71"/>
      <c r="B5" s="73"/>
      <c r="C5" s="65"/>
      <c r="D5" s="66" t="s">
        <v>215</v>
      </c>
    </row>
    <row r="6" spans="1:4" ht="25" x14ac:dyDescent="0.35">
      <c r="A6" s="63" t="s">
        <v>84</v>
      </c>
      <c r="B6" s="40"/>
      <c r="C6" s="63"/>
      <c r="D6" s="67"/>
    </row>
    <row r="7" spans="1:4" ht="25" x14ac:dyDescent="0.35">
      <c r="A7" s="67" t="s">
        <v>111</v>
      </c>
      <c r="B7" s="40"/>
      <c r="C7" s="63" t="s">
        <v>218</v>
      </c>
      <c r="D7" s="67" t="s">
        <v>219</v>
      </c>
    </row>
    <row r="8" spans="1:4" x14ac:dyDescent="0.35">
      <c r="A8" s="67" t="s">
        <v>29</v>
      </c>
      <c r="B8" s="40"/>
      <c r="C8" s="63"/>
      <c r="D8" s="67"/>
    </row>
    <row r="9" spans="1:4" x14ac:dyDescent="0.35">
      <c r="A9" s="63" t="s">
        <v>85</v>
      </c>
      <c r="B9" s="40"/>
      <c r="C9" s="63"/>
      <c r="D9" s="67"/>
    </row>
    <row r="10" spans="1:4" x14ac:dyDescent="0.35">
      <c r="A10" s="67" t="s">
        <v>86</v>
      </c>
      <c r="B10" s="40"/>
      <c r="C10" s="63" t="s">
        <v>220</v>
      </c>
      <c r="D10" s="67" t="s">
        <v>221</v>
      </c>
    </row>
    <row r="11" spans="1:4" ht="25" x14ac:dyDescent="0.35">
      <c r="A11" s="67" t="s">
        <v>222</v>
      </c>
      <c r="B11" s="40"/>
      <c r="C11" s="63" t="s">
        <v>223</v>
      </c>
      <c r="D11" s="67" t="s">
        <v>224</v>
      </c>
    </row>
    <row r="12" spans="1:4" ht="37.5" x14ac:dyDescent="0.35">
      <c r="A12" s="67" t="s">
        <v>225</v>
      </c>
      <c r="B12" s="40"/>
      <c r="C12" s="63" t="s">
        <v>226</v>
      </c>
      <c r="D12" s="67" t="s">
        <v>13</v>
      </c>
    </row>
    <row r="13" spans="1:4" ht="25" x14ac:dyDescent="0.35">
      <c r="A13" s="67" t="s">
        <v>227</v>
      </c>
      <c r="B13" s="40">
        <v>21</v>
      </c>
      <c r="C13" s="63" t="s">
        <v>228</v>
      </c>
      <c r="D13" s="67" t="s">
        <v>229</v>
      </c>
    </row>
    <row r="14" spans="1:4" x14ac:dyDescent="0.35">
      <c r="A14" s="67" t="s">
        <v>60</v>
      </c>
      <c r="B14" s="40">
        <v>22</v>
      </c>
      <c r="C14" s="63" t="s">
        <v>230</v>
      </c>
      <c r="D14" s="67" t="s">
        <v>231</v>
      </c>
    </row>
    <row r="15" spans="1:4" ht="37.5" x14ac:dyDescent="0.35">
      <c r="A15" s="67" t="s">
        <v>232</v>
      </c>
      <c r="B15" s="40">
        <v>23</v>
      </c>
      <c r="C15" s="63" t="s">
        <v>233</v>
      </c>
      <c r="D15" s="67" t="s">
        <v>234</v>
      </c>
    </row>
    <row r="16" spans="1:4" ht="25" x14ac:dyDescent="0.35">
      <c r="A16" s="67" t="s">
        <v>235</v>
      </c>
      <c r="B16" s="40"/>
      <c r="C16" s="63" t="s">
        <v>236</v>
      </c>
      <c r="D16" s="67" t="s">
        <v>237</v>
      </c>
    </row>
    <row r="17" spans="1:4" ht="37.5" x14ac:dyDescent="0.35">
      <c r="A17" s="67" t="s">
        <v>238</v>
      </c>
      <c r="B17" s="40"/>
      <c r="C17" s="63" t="s">
        <v>239</v>
      </c>
      <c r="D17" s="67" t="s">
        <v>240</v>
      </c>
    </row>
    <row r="18" spans="1:4" ht="25" x14ac:dyDescent="0.35">
      <c r="A18" s="67" t="s">
        <v>241</v>
      </c>
      <c r="B18" s="40"/>
      <c r="C18" s="63" t="s">
        <v>242</v>
      </c>
      <c r="D18" s="67" t="s">
        <v>243</v>
      </c>
    </row>
    <row r="19" spans="1:4" ht="50" x14ac:dyDescent="0.35">
      <c r="A19" s="67" t="s">
        <v>87</v>
      </c>
      <c r="B19" s="40"/>
      <c r="C19" s="63" t="s">
        <v>244</v>
      </c>
      <c r="D19" s="67" t="s">
        <v>245</v>
      </c>
    </row>
    <row r="20" spans="1:4" ht="25" x14ac:dyDescent="0.35">
      <c r="A20" s="67" t="s">
        <v>246</v>
      </c>
      <c r="B20" s="40"/>
      <c r="C20" s="63" t="s">
        <v>247</v>
      </c>
      <c r="D20" s="67" t="s">
        <v>13</v>
      </c>
    </row>
    <row r="21" spans="1:4" ht="38" thickBot="1" x14ac:dyDescent="0.4">
      <c r="A21" s="67" t="s">
        <v>248</v>
      </c>
      <c r="B21" s="40"/>
      <c r="C21" s="68" t="s">
        <v>249</v>
      </c>
      <c r="D21" s="69" t="s">
        <v>250</v>
      </c>
    </row>
    <row r="22" spans="1:4" ht="50" x14ac:dyDescent="0.35">
      <c r="A22" s="63" t="s">
        <v>88</v>
      </c>
      <c r="B22" s="40"/>
      <c r="C22" s="63" t="s">
        <v>251</v>
      </c>
      <c r="D22" s="67" t="s">
        <v>252</v>
      </c>
    </row>
    <row r="23" spans="1:4" x14ac:dyDescent="0.35">
      <c r="A23" s="70" t="s">
        <v>29</v>
      </c>
      <c r="B23" s="40"/>
      <c r="C23" s="63"/>
      <c r="D23" s="67"/>
    </row>
    <row r="24" spans="1:4" ht="25" x14ac:dyDescent="0.35">
      <c r="A24" s="70" t="s">
        <v>253</v>
      </c>
      <c r="B24" s="40"/>
      <c r="C24" s="63"/>
      <c r="D24" s="67"/>
    </row>
    <row r="25" spans="1:4" ht="25" x14ac:dyDescent="0.35">
      <c r="A25" s="67" t="s">
        <v>6</v>
      </c>
      <c r="B25" s="40"/>
      <c r="C25" s="63" t="s">
        <v>254</v>
      </c>
      <c r="D25" s="67" t="s">
        <v>255</v>
      </c>
    </row>
    <row r="26" spans="1:4" ht="25" x14ac:dyDescent="0.35">
      <c r="A26" s="67" t="s">
        <v>8</v>
      </c>
      <c r="B26" s="40"/>
      <c r="C26" s="63" t="s">
        <v>256</v>
      </c>
      <c r="D26" s="67" t="s">
        <v>257</v>
      </c>
    </row>
    <row r="27" spans="1:4" ht="25" x14ac:dyDescent="0.35">
      <c r="A27" s="67" t="s">
        <v>89</v>
      </c>
      <c r="B27" s="40"/>
      <c r="C27" s="63" t="s">
        <v>258</v>
      </c>
      <c r="D27" s="67" t="s">
        <v>259</v>
      </c>
    </row>
    <row r="28" spans="1:4" x14ac:dyDescent="0.35">
      <c r="A28" s="67" t="s">
        <v>90</v>
      </c>
      <c r="B28" s="40"/>
      <c r="C28" s="63" t="s">
        <v>260</v>
      </c>
      <c r="D28" s="67" t="s">
        <v>261</v>
      </c>
    </row>
    <row r="29" spans="1:4" ht="25" x14ac:dyDescent="0.35">
      <c r="A29" s="67" t="s">
        <v>15</v>
      </c>
      <c r="B29" s="40"/>
      <c r="C29" s="63" t="s">
        <v>262</v>
      </c>
      <c r="D29" s="67" t="s">
        <v>263</v>
      </c>
    </row>
    <row r="30" spans="1:4" x14ac:dyDescent="0.35">
      <c r="A30" s="67" t="s">
        <v>16</v>
      </c>
      <c r="B30" s="40"/>
      <c r="C30" s="63" t="s">
        <v>264</v>
      </c>
      <c r="D30" s="67" t="s">
        <v>265</v>
      </c>
    </row>
    <row r="31" spans="1:4" x14ac:dyDescent="0.35">
      <c r="A31" s="67" t="s">
        <v>17</v>
      </c>
      <c r="B31" s="40"/>
      <c r="C31" s="63" t="s">
        <v>13</v>
      </c>
      <c r="D31" s="67" t="s">
        <v>266</v>
      </c>
    </row>
    <row r="32" spans="1:4" ht="25" x14ac:dyDescent="0.35">
      <c r="A32" s="67" t="s">
        <v>18</v>
      </c>
      <c r="B32" s="40"/>
      <c r="C32" s="63" t="s">
        <v>267</v>
      </c>
      <c r="D32" s="67" t="s">
        <v>268</v>
      </c>
    </row>
    <row r="33" spans="1:4" ht="25" x14ac:dyDescent="0.35">
      <c r="A33" s="67" t="s">
        <v>19</v>
      </c>
      <c r="B33" s="40"/>
      <c r="C33" s="63" t="s">
        <v>269</v>
      </c>
      <c r="D33" s="67" t="s">
        <v>270</v>
      </c>
    </row>
    <row r="34" spans="1:4" ht="37.5" x14ac:dyDescent="0.35">
      <c r="A34" s="67" t="s">
        <v>91</v>
      </c>
      <c r="B34" s="40"/>
      <c r="C34" s="63" t="s">
        <v>271</v>
      </c>
      <c r="D34" s="67" t="s">
        <v>272</v>
      </c>
    </row>
    <row r="35" spans="1:4" x14ac:dyDescent="0.35">
      <c r="A35" s="67" t="s">
        <v>27</v>
      </c>
      <c r="B35" s="40"/>
      <c r="C35" s="63" t="s">
        <v>273</v>
      </c>
      <c r="D35" s="67" t="s">
        <v>274</v>
      </c>
    </row>
    <row r="36" spans="1:4" x14ac:dyDescent="0.35">
      <c r="A36" s="67" t="s">
        <v>29</v>
      </c>
      <c r="B36" s="40"/>
      <c r="C36" s="63"/>
      <c r="D36" s="67"/>
    </row>
    <row r="37" spans="1:4" ht="25" x14ac:dyDescent="0.35">
      <c r="A37" s="70" t="s">
        <v>275</v>
      </c>
      <c r="B37" s="40"/>
      <c r="C37" s="63"/>
      <c r="D37" s="67"/>
    </row>
    <row r="38" spans="1:4" ht="25" x14ac:dyDescent="0.35">
      <c r="A38" s="67" t="s">
        <v>35</v>
      </c>
      <c r="B38" s="40"/>
      <c r="C38" s="63" t="s">
        <v>276</v>
      </c>
      <c r="D38" s="67" t="s">
        <v>277</v>
      </c>
    </row>
    <row r="39" spans="1:4" x14ac:dyDescent="0.35">
      <c r="A39" s="67" t="s">
        <v>36</v>
      </c>
      <c r="B39" s="40"/>
      <c r="C39" s="63" t="s">
        <v>278</v>
      </c>
      <c r="D39" s="67" t="s">
        <v>279</v>
      </c>
    </row>
    <row r="40" spans="1:4" x14ac:dyDescent="0.35">
      <c r="A40" s="67" t="s">
        <v>280</v>
      </c>
      <c r="B40" s="40"/>
      <c r="C40" s="63" t="s">
        <v>281</v>
      </c>
      <c r="D40" s="67" t="s">
        <v>282</v>
      </c>
    </row>
    <row r="41" spans="1:4" ht="15" thickBot="1" x14ac:dyDescent="0.4">
      <c r="A41" s="67" t="s">
        <v>40</v>
      </c>
      <c r="B41" s="40"/>
      <c r="C41" s="68" t="s">
        <v>283</v>
      </c>
      <c r="D41" s="69" t="s">
        <v>284</v>
      </c>
    </row>
    <row r="42" spans="1:4" ht="50" x14ac:dyDescent="0.35">
      <c r="A42" s="63" t="s">
        <v>285</v>
      </c>
      <c r="B42" s="40"/>
      <c r="C42" s="63" t="s">
        <v>286</v>
      </c>
      <c r="D42" s="67" t="s">
        <v>287</v>
      </c>
    </row>
    <row r="43" spans="1:4" x14ac:dyDescent="0.35">
      <c r="A43" s="67" t="s">
        <v>29</v>
      </c>
      <c r="B43" s="40"/>
      <c r="C43" s="63"/>
      <c r="D43" s="67"/>
    </row>
    <row r="44" spans="1:4" x14ac:dyDescent="0.35">
      <c r="A44" s="67" t="s">
        <v>92</v>
      </c>
      <c r="B44" s="40"/>
      <c r="C44" s="63" t="s">
        <v>288</v>
      </c>
      <c r="D44" s="67" t="s">
        <v>289</v>
      </c>
    </row>
    <row r="45" spans="1:4" ht="25" x14ac:dyDescent="0.35">
      <c r="A45" s="67" t="s">
        <v>290</v>
      </c>
      <c r="B45" s="40"/>
      <c r="C45" s="63" t="s">
        <v>291</v>
      </c>
      <c r="D45" s="67" t="s">
        <v>292</v>
      </c>
    </row>
    <row r="46" spans="1:4" ht="25.5" thickBot="1" x14ac:dyDescent="0.4">
      <c r="A46" s="67" t="s">
        <v>293</v>
      </c>
      <c r="B46" s="40"/>
      <c r="C46" s="68" t="s">
        <v>294</v>
      </c>
      <c r="D46" s="69" t="s">
        <v>295</v>
      </c>
    </row>
    <row r="47" spans="1:4" ht="38" thickBot="1" x14ac:dyDescent="0.4">
      <c r="A47" s="63" t="s">
        <v>93</v>
      </c>
      <c r="B47" s="40"/>
      <c r="C47" s="68" t="s">
        <v>296</v>
      </c>
      <c r="D47" s="69" t="s">
        <v>297</v>
      </c>
    </row>
    <row r="49" spans="1:4" x14ac:dyDescent="0.35">
      <c r="A49" s="71"/>
      <c r="B49" s="72"/>
      <c r="C49" s="72" t="s">
        <v>212</v>
      </c>
      <c r="D49" s="72"/>
    </row>
    <row r="50" spans="1:4" ht="15" customHeight="1" thickBot="1" x14ac:dyDescent="0.4">
      <c r="A50" s="71"/>
      <c r="B50" s="72"/>
      <c r="C50" s="73" t="s">
        <v>213</v>
      </c>
      <c r="D50" s="73"/>
    </row>
    <row r="51" spans="1:4" x14ac:dyDescent="0.35">
      <c r="A51" s="71"/>
      <c r="B51" s="72" t="s">
        <v>0</v>
      </c>
      <c r="C51" s="64" t="s">
        <v>214</v>
      </c>
      <c r="D51" s="64" t="s">
        <v>216</v>
      </c>
    </row>
    <row r="52" spans="1:4" ht="15" thickBot="1" x14ac:dyDescent="0.4">
      <c r="A52" s="71"/>
      <c r="B52" s="73"/>
      <c r="C52" s="66" t="s">
        <v>215</v>
      </c>
      <c r="D52" s="66" t="s">
        <v>215</v>
      </c>
    </row>
    <row r="53" spans="1:4" ht="25" x14ac:dyDescent="0.35">
      <c r="A53" s="63" t="s">
        <v>94</v>
      </c>
      <c r="B53" s="74"/>
      <c r="C53" s="63"/>
      <c r="D53" s="63"/>
    </row>
    <row r="54" spans="1:4" ht="37.5" x14ac:dyDescent="0.35">
      <c r="A54" s="67" t="s">
        <v>119</v>
      </c>
      <c r="B54" s="74"/>
      <c r="C54" s="63" t="s">
        <v>298</v>
      </c>
      <c r="D54" s="67" t="s">
        <v>299</v>
      </c>
    </row>
    <row r="55" spans="1:4" x14ac:dyDescent="0.35">
      <c r="A55" s="67" t="s">
        <v>95</v>
      </c>
      <c r="B55" s="40"/>
      <c r="C55" s="63" t="s">
        <v>300</v>
      </c>
      <c r="D55" s="67" t="s">
        <v>301</v>
      </c>
    </row>
    <row r="56" spans="1:4" ht="25" x14ac:dyDescent="0.35">
      <c r="A56" s="67" t="s">
        <v>96</v>
      </c>
      <c r="B56" s="40"/>
      <c r="C56" s="63" t="s">
        <v>302</v>
      </c>
      <c r="D56" s="67" t="s">
        <v>303</v>
      </c>
    </row>
    <row r="57" spans="1:4" ht="25" x14ac:dyDescent="0.35">
      <c r="A57" s="67" t="s">
        <v>304</v>
      </c>
      <c r="B57" s="74"/>
      <c r="C57" s="63" t="s">
        <v>305</v>
      </c>
      <c r="D57" s="67" t="s">
        <v>83</v>
      </c>
    </row>
    <row r="58" spans="1:4" ht="37.5" x14ac:dyDescent="0.35">
      <c r="A58" s="67" t="s">
        <v>97</v>
      </c>
      <c r="B58" s="74"/>
      <c r="C58" s="63" t="s">
        <v>306</v>
      </c>
      <c r="D58" s="67" t="s">
        <v>307</v>
      </c>
    </row>
    <row r="59" spans="1:4" ht="15" thickBot="1" x14ac:dyDescent="0.4">
      <c r="A59" s="67" t="s">
        <v>98</v>
      </c>
      <c r="B59" s="74"/>
      <c r="C59" s="68">
        <v>604</v>
      </c>
      <c r="D59" s="69" t="s">
        <v>83</v>
      </c>
    </row>
    <row r="60" spans="1:4" ht="50.5" thickBot="1" x14ac:dyDescent="0.4">
      <c r="A60" s="63" t="s">
        <v>308</v>
      </c>
      <c r="B60" s="74"/>
      <c r="C60" s="68" t="s">
        <v>309</v>
      </c>
      <c r="D60" s="69" t="s">
        <v>310</v>
      </c>
    </row>
    <row r="61" spans="1:4" x14ac:dyDescent="0.35">
      <c r="A61" s="63" t="s">
        <v>29</v>
      </c>
      <c r="B61" s="74"/>
      <c r="C61" s="63"/>
      <c r="D61" s="67"/>
    </row>
    <row r="62" spans="1:4" ht="25" x14ac:dyDescent="0.35">
      <c r="A62" s="63" t="s">
        <v>99</v>
      </c>
      <c r="B62" s="40"/>
      <c r="C62" s="63"/>
      <c r="D62" s="67"/>
    </row>
    <row r="63" spans="1:4" x14ac:dyDescent="0.35">
      <c r="A63" s="67" t="s">
        <v>311</v>
      </c>
      <c r="B63" s="40">
        <v>18</v>
      </c>
      <c r="C63" s="63" t="s">
        <v>153</v>
      </c>
      <c r="D63" s="67" t="s">
        <v>83</v>
      </c>
    </row>
    <row r="64" spans="1:4" ht="25" x14ac:dyDescent="0.35">
      <c r="A64" s="67" t="s">
        <v>100</v>
      </c>
      <c r="B64" s="40"/>
      <c r="C64" s="63" t="s">
        <v>83</v>
      </c>
      <c r="D64" s="67" t="s">
        <v>312</v>
      </c>
    </row>
    <row r="65" spans="1:4" ht="25" x14ac:dyDescent="0.35">
      <c r="A65" s="67" t="s">
        <v>101</v>
      </c>
      <c r="B65" s="40"/>
      <c r="C65" s="63" t="s">
        <v>83</v>
      </c>
      <c r="D65" s="67" t="s">
        <v>313</v>
      </c>
    </row>
    <row r="66" spans="1:4" ht="25" x14ac:dyDescent="0.35">
      <c r="A66" s="67" t="s">
        <v>314</v>
      </c>
      <c r="B66" s="40"/>
      <c r="C66" s="63" t="s">
        <v>315</v>
      </c>
      <c r="D66" s="67" t="s">
        <v>83</v>
      </c>
    </row>
    <row r="67" spans="1:4" ht="37.5" x14ac:dyDescent="0.35">
      <c r="A67" s="67" t="s">
        <v>316</v>
      </c>
      <c r="B67" s="40"/>
      <c r="C67" s="63" t="s">
        <v>317</v>
      </c>
      <c r="D67" s="67" t="s">
        <v>13</v>
      </c>
    </row>
    <row r="68" spans="1:4" ht="37.5" x14ac:dyDescent="0.35">
      <c r="A68" s="67" t="s">
        <v>102</v>
      </c>
      <c r="B68" s="40"/>
      <c r="C68" s="63" t="s">
        <v>318</v>
      </c>
      <c r="D68" s="67" t="s">
        <v>319</v>
      </c>
    </row>
    <row r="69" spans="1:4" ht="37.5" x14ac:dyDescent="0.35">
      <c r="A69" s="67" t="s">
        <v>103</v>
      </c>
      <c r="B69" s="40"/>
      <c r="C69" s="63" t="s">
        <v>320</v>
      </c>
      <c r="D69" s="67" t="s">
        <v>321</v>
      </c>
    </row>
    <row r="70" spans="1:4" ht="25" x14ac:dyDescent="0.35">
      <c r="A70" s="67" t="s">
        <v>322</v>
      </c>
      <c r="B70" s="40"/>
      <c r="C70" s="63" t="s">
        <v>323</v>
      </c>
      <c r="D70" s="67" t="s">
        <v>324</v>
      </c>
    </row>
    <row r="71" spans="1:4" ht="25" x14ac:dyDescent="0.35">
      <c r="A71" s="67" t="s">
        <v>325</v>
      </c>
      <c r="B71" s="40"/>
      <c r="C71" s="63" t="s">
        <v>326</v>
      </c>
      <c r="D71" s="67" t="s">
        <v>327</v>
      </c>
    </row>
    <row r="72" spans="1:4" ht="15" thickBot="1" x14ac:dyDescent="0.4">
      <c r="A72" s="67" t="s">
        <v>328</v>
      </c>
      <c r="B72" s="40"/>
      <c r="C72" s="63" t="s">
        <v>83</v>
      </c>
      <c r="D72" s="67" t="s">
        <v>199</v>
      </c>
    </row>
    <row r="73" spans="1:4" ht="38" thickBot="1" x14ac:dyDescent="0.4">
      <c r="A73" s="63" t="s">
        <v>104</v>
      </c>
      <c r="B73" s="40"/>
      <c r="C73" s="75" t="s">
        <v>329</v>
      </c>
      <c r="D73" s="76" t="s">
        <v>330</v>
      </c>
    </row>
    <row r="74" spans="1:4" x14ac:dyDescent="0.35">
      <c r="A74" s="63" t="s">
        <v>29</v>
      </c>
      <c r="B74" s="40"/>
      <c r="C74" s="63"/>
      <c r="D74" s="67"/>
    </row>
    <row r="75" spans="1:4" ht="38" thickBot="1" x14ac:dyDescent="0.4">
      <c r="A75" s="67" t="s">
        <v>105</v>
      </c>
      <c r="B75" s="40"/>
      <c r="C75" s="68" t="s">
        <v>331</v>
      </c>
      <c r="D75" s="69" t="s">
        <v>332</v>
      </c>
    </row>
    <row r="76" spans="1:4" ht="25" x14ac:dyDescent="0.35">
      <c r="A76" s="63" t="s">
        <v>333</v>
      </c>
      <c r="B76" s="40"/>
      <c r="C76" s="63" t="s">
        <v>334</v>
      </c>
      <c r="D76" s="67" t="s">
        <v>335</v>
      </c>
    </row>
    <row r="77" spans="1:4" x14ac:dyDescent="0.35">
      <c r="A77" s="63" t="s">
        <v>29</v>
      </c>
      <c r="B77" s="40"/>
      <c r="C77" s="63"/>
      <c r="D77" s="67"/>
    </row>
    <row r="78" spans="1:4" ht="25.5" thickBot="1" x14ac:dyDescent="0.4">
      <c r="A78" s="67" t="s">
        <v>336</v>
      </c>
      <c r="B78" s="40">
        <v>5</v>
      </c>
      <c r="C78" s="68" t="s">
        <v>337</v>
      </c>
      <c r="D78" s="69" t="s">
        <v>338</v>
      </c>
    </row>
    <row r="79" spans="1:4" ht="25.5" thickBot="1" x14ac:dyDescent="0.4">
      <c r="A79" s="63" t="s">
        <v>339</v>
      </c>
      <c r="B79" s="40">
        <v>5</v>
      </c>
      <c r="C79" s="77" t="s">
        <v>340</v>
      </c>
      <c r="D79" s="78" t="s">
        <v>341</v>
      </c>
    </row>
    <row r="80" spans="1:4" ht="15" thickTop="1" x14ac:dyDescent="0.35"/>
  </sheetData>
  <mergeCells count="12">
    <mergeCell ref="A49:A50"/>
    <mergeCell ref="B49:B50"/>
    <mergeCell ref="C49:D49"/>
    <mergeCell ref="C50:D50"/>
    <mergeCell ref="A51:A52"/>
    <mergeCell ref="B51:B52"/>
    <mergeCell ref="A1:A2"/>
    <mergeCell ref="B1:B2"/>
    <mergeCell ref="C1:D1"/>
    <mergeCell ref="C2:D2"/>
    <mergeCell ref="A3:A5"/>
    <mergeCell ref="B3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Баланс</vt:lpstr>
      <vt:lpstr>ОПиУ</vt:lpstr>
      <vt:lpstr>Капитал</vt:lpstr>
      <vt:lpstr>ДДС</vt:lpstr>
      <vt:lpstr>Капитал!OLE_LINK10</vt:lpstr>
      <vt:lpstr>ДДС!OLE_LINK17</vt:lpstr>
      <vt:lpstr>ДДС!OLE_LINK18</vt:lpstr>
      <vt:lpstr>ДДС!OLE_LINK20</vt:lpstr>
      <vt:lpstr>ДДС!OLE_LINK25</vt:lpstr>
      <vt:lpstr>Капитал!OLE_LINK4</vt:lpstr>
      <vt:lpstr>Капитал!OLE_LINK7</vt:lpstr>
      <vt:lpstr>Капитал!OLE_LINK9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Малдыбаева Гульбаршен</dc:creator>
  <cp:lastModifiedBy>Малдыбаева Гульбаршен</cp:lastModifiedBy>
  <dcterms:created xsi:type="dcterms:W3CDTF">2016-05-31T03:42:07Z</dcterms:created>
  <dcterms:modified xsi:type="dcterms:W3CDTF">2016-11-30T13:38:48Z</dcterms:modified>
</cp:coreProperties>
</file>