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Баланс" sheetId="1" r:id="rId1"/>
    <sheet name="ОПУ" sheetId="2" r:id="rId2"/>
    <sheet name="ДДС" sheetId="3" r:id="rId3"/>
    <sheet name="Капитал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3" l="1"/>
  <c r="D32" i="3"/>
  <c r="E25" i="3"/>
  <c r="D25" i="3"/>
  <c r="E17" i="3"/>
  <c r="D17" i="3"/>
  <c r="E75" i="1"/>
  <c r="D75" i="1"/>
  <c r="E74" i="1"/>
  <c r="D74" i="1"/>
  <c r="E54" i="1"/>
  <c r="D54" i="1"/>
  <c r="E45" i="1"/>
  <c r="D45" i="1"/>
  <c r="E34" i="1"/>
  <c r="D34" i="1"/>
  <c r="E33" i="1"/>
  <c r="D33" i="1"/>
  <c r="E21" i="1"/>
  <c r="D21" i="1"/>
</calcChain>
</file>

<file path=xl/sharedStrings.xml><?xml version="1.0" encoding="utf-8"?>
<sst xmlns="http://schemas.openxmlformats.org/spreadsheetml/2006/main" count="173" uniqueCount="123">
  <si>
    <t xml:space="preserve">В тысячах тенге </t>
  </si>
  <si>
    <t>Прим.</t>
  </si>
  <si>
    <t>30 июня</t>
  </si>
  <si>
    <t>2021 года (неаудирован-ные)</t>
  </si>
  <si>
    <t>31 декабря</t>
  </si>
  <si>
    <t>2020 года (аудирован-</t>
  </si>
  <si>
    <t>ные)</t>
  </si>
  <si>
    <t xml:space="preserve"> </t>
  </si>
  <si>
    <t>Активы</t>
  </si>
  <si>
    <t>Внеоборотные активы</t>
  </si>
  <si>
    <t>Основные средства</t>
  </si>
  <si>
    <t xml:space="preserve">Инвестиционная недвижимость </t>
  </si>
  <si>
    <t>Нематериальные активы</t>
  </si>
  <si>
    <t>Активы в форме права пользования</t>
  </si>
  <si>
    <t>Беспроцентные займы, выданные связанным сторонам</t>
  </si>
  <si>
    <t>Расходы будущих периодов</t>
  </si>
  <si>
    <t>Авансы выданные</t>
  </si>
  <si>
    <t>Отложенные налоговые активы</t>
  </si>
  <si>
    <t>Долгосрочные банковские вклады</t>
  </si>
  <si>
    <t>Оборотные активы</t>
  </si>
  <si>
    <t>Товарно-материальные запасы</t>
  </si>
  <si>
    <t>Торговая дебиторская задолженность</t>
  </si>
  <si>
    <t>Предоплата по налогам, помимо подоходного налога</t>
  </si>
  <si>
    <t xml:space="preserve">Предоплата по корпоративному подоходному налогу </t>
  </si>
  <si>
    <t>–</t>
  </si>
  <si>
    <t>Прочие оборотные активы</t>
  </si>
  <si>
    <t>Краткосрочные банковские вклады</t>
  </si>
  <si>
    <t>Денежные средства и их эквиваленты</t>
  </si>
  <si>
    <t>Итого активов</t>
  </si>
  <si>
    <t>В тысячах тенге</t>
  </si>
  <si>
    <t>Капитал и обязательства</t>
  </si>
  <si>
    <t>Капитал</t>
  </si>
  <si>
    <t>Уставный капитал</t>
  </si>
  <si>
    <t>Нераспределённая прибыль</t>
  </si>
  <si>
    <t>Итого капитал</t>
  </si>
  <si>
    <t>Долгосрочные обязательства</t>
  </si>
  <si>
    <t xml:space="preserve">Процентные займы </t>
  </si>
  <si>
    <t>Выпущенные долговые ценные бумаги</t>
  </si>
  <si>
    <t>Беспроцентный займ от Акционера</t>
  </si>
  <si>
    <t>Обязательство по аренде</t>
  </si>
  <si>
    <t>Резерв по ликвидации скважин и восстановлению участка</t>
  </si>
  <si>
    <t>Доходы будущих периодов</t>
  </si>
  <si>
    <t>Краткосрочные обязательства</t>
  </si>
  <si>
    <t>Беспроцентный заем от Акционера</t>
  </si>
  <si>
    <t>Торговая кредиторская задолженность</t>
  </si>
  <si>
    <t xml:space="preserve">Обязательства по договору </t>
  </si>
  <si>
    <t>Налоги к уплате помимо подоходного налога</t>
  </si>
  <si>
    <t>Корпоративный подоходный налог к уплате</t>
  </si>
  <si>
    <t>−</t>
  </si>
  <si>
    <t>Оценочные обязательства</t>
  </si>
  <si>
    <t>Дивиденды к выплате по простым акциям</t>
  </si>
  <si>
    <t>Прочие краткосрочные обязательства</t>
  </si>
  <si>
    <t>Итого обязательства</t>
  </si>
  <si>
    <t>Итого капитала и обязательств</t>
  </si>
  <si>
    <t>Балансовая стоимость на одну простую акцию</t>
  </si>
  <si>
    <t>в тысячах тенге</t>
  </si>
  <si>
    <t>2020 года (аудированные</t>
  </si>
  <si>
    <t>2021 года (неаудированные)</t>
  </si>
  <si>
    <t>промежуточный Отчёт о финансовом положении</t>
  </si>
  <si>
    <t>За три месяца, закончившихся 30 июня (неудированный)</t>
  </si>
  <si>
    <t>За шесть месяцев,</t>
  </si>
  <si>
    <t>закончившихся 30 июня</t>
  </si>
  <si>
    <t>(неаудированные)</t>
  </si>
  <si>
    <t>Доходы</t>
  </si>
  <si>
    <t>Себестоимость реализации</t>
  </si>
  <si>
    <t>Валовая прибыль</t>
  </si>
  <si>
    <t>Общие и административные расходы</t>
  </si>
  <si>
    <t>Резервы под ожидаемые кредитные убытки от финансовых активов</t>
  </si>
  <si>
    <t>Прочие операционные доходы</t>
  </si>
  <si>
    <t>Прочие операционные расходы</t>
  </si>
  <si>
    <t>Прибыль от операционной деятельности</t>
  </si>
  <si>
    <t>(Отрицательная)/положительная курсовая разница, нетто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</si>
  <si>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</si>
  <si>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</si>
  <si>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</si>
  <si>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</si>
  <si>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Чистая прибыль за период</t>
  </si>
  <si>
    <t>Итого совокупный доход за период, за вычетом подоходного налога</t>
  </si>
  <si>
    <t>ПРОМЕЖУТОЧНЫЙ ОТЧЁТ О СОВОКУПНОМ ДОХОДЕ</t>
  </si>
  <si>
    <t>закончившихся 30 июня (неаудированные)</t>
  </si>
  <si>
    <t>2021 года</t>
  </si>
  <si>
    <t>2020 года</t>
  </si>
  <si>
    <t>Денежные потоки от операционной деятельности</t>
  </si>
  <si>
    <t>Поступления от клиентов</t>
  </si>
  <si>
    <t>Выплаты поставщикам</t>
  </si>
  <si>
    <t>Выплаты работникам</t>
  </si>
  <si>
    <t>Прочие налоги и выплаты</t>
  </si>
  <si>
    <t>Подоходные налоги уплаченные</t>
  </si>
  <si>
    <t>Проценты уплаченные</t>
  </si>
  <si>
    <t>Проценты полученные</t>
  </si>
  <si>
    <t>Прочие поступления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</si>
  <si>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</si>
  <si>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</si>
  <si>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нематериальных активов</t>
  </si>
  <si>
    <t>Снятие банковских вкладов, нетто</t>
  </si>
  <si>
    <t>Приобретение основных средств</t>
  </si>
  <si>
    <t>Поступления от продажи основных средств</t>
  </si>
  <si>
    <t>Поступления по беспроцентным займам, выданным связанным сторонам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</si>
  <si>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</si>
  <si>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</si>
  <si>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Получение беспроцентного займа от Акционера</t>
  </si>
  <si>
    <t>Погашение основной части обязательств по аренде</t>
  </si>
  <si>
    <t>Погашение процентных займов</t>
  </si>
  <si>
    <t>Чистые денежные потоки, использованные в финансовой деятельности</t>
  </si>
  <si>
    <t>Чистое изменение в денежных средствах и их эквивалентах</t>
  </si>
  <si>
    <t>Влияние изменений в обменных курсах на денежные средства и их эквиваленты</t>
  </si>
  <si>
    <t>Денежные средства и их эквиваленты на начало периода</t>
  </si>
  <si>
    <t xml:space="preserve">Денежные средства и их эквиваленты на конец периода </t>
  </si>
  <si>
    <t xml:space="preserve">ПРОМЕЖУТОЧНЫЙ ОТЧЁТ О ДВИЖЕНИИ ДЕНЕЖНЫХ СРЕДСТВ </t>
  </si>
  <si>
    <t>В тысячах тенге</t>
  </si>
  <si>
    <t>Нераспределен-ная прибыль</t>
  </si>
  <si>
    <t>Итого</t>
  </si>
  <si>
    <t>капитал</t>
  </si>
  <si>
    <t>На 1 января 2021 года (аудированные)</t>
  </si>
  <si>
    <t xml:space="preserve">Чистая прибыль за период </t>
  </si>
  <si>
    <t>Итого совокупный доход за период</t>
  </si>
  <si>
    <t>Взнос со стороны Акционера</t>
  </si>
  <si>
    <t>Дивиденды</t>
  </si>
  <si>
    <t>На 30 июня 2021 года (неаудированные)</t>
  </si>
  <si>
    <t>На 1 января 2020 года (аудированные)</t>
  </si>
  <si>
    <t>Прочие операции с Акционерами</t>
  </si>
  <si>
    <t>На 30 июня 2020 года (неаудированные)</t>
  </si>
  <si>
    <t>ПРОМЕЖУТОЧНЫЙ ОТЧЁТ ОБ ИЗМЕНЕНИЯХ В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</si>
</sst>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12" fillId="0" borderId="0" xfId="0" applyNumberFormat="1" applyFont="1" applyAlignment="1"/>
    <xf numFmtId="164" fontId="5" fillId="0" borderId="0" xfId="0" applyNumberFormat="1" applyFont="1" applyAlignment="1"/>
    <xf numFmtId="164" fontId="5" fillId="0" borderId="1" xfId="0" applyNumberFormat="1" applyFont="1" applyBorder="1" applyAlignment="1"/>
    <xf numFmtId="164" fontId="12" fillId="0" borderId="4" xfId="0" applyNumberFormat="1" applyFont="1" applyBorder="1" applyAlignment="1"/>
    <xf numFmtId="164" fontId="10" fillId="0" borderId="0" xfId="0" applyNumberFormat="1" applyFont="1" applyAlignment="1"/>
    <xf numFmtId="164" fontId="5" fillId="0" borderId="4" xfId="0" applyNumberFormat="1" applyFont="1" applyBorder="1" applyAlignment="1"/>
    <xf numFmtId="164" fontId="10" fillId="0" borderId="4" xfId="0" applyNumberFormat="1" applyFont="1" applyBorder="1" applyAlignment="1"/>
    <xf numFmtId="164" fontId="12" fillId="0" borderId="1" xfId="0" applyNumberFormat="1" applyFont="1" applyBorder="1" applyAlignment="1"/>
    <xf numFmtId="164" fontId="12" fillId="0" borderId="3" xfId="0" applyNumberFormat="1" applyFont="1" applyBorder="1" applyAlignment="1"/>
    <xf numFmtId="164" fontId="5" fillId="0" borderId="3" xfId="0" applyNumberFormat="1" applyFont="1" applyBorder="1" applyAlignment="1"/>
    <xf numFmtId="164" fontId="11" fillId="0" borderId="0" xfId="0" applyNumberFormat="1" applyFont="1" applyAlignment="1"/>
    <xf numFmtId="164" fontId="11" fillId="0" borderId="4" xfId="0" applyNumberFormat="1" applyFont="1" applyBorder="1" applyAlignment="1"/>
    <xf numFmtId="164" fontId="4" fillId="0" borderId="0" xfId="0" applyNumberFormat="1" applyFont="1" applyAlignment="1"/>
    <xf numFmtId="164" fontId="10" fillId="0" borderId="1" xfId="0" applyNumberFormat="1" applyFont="1" applyBorder="1" applyAlignment="1"/>
    <xf numFmtId="164" fontId="11" fillId="0" borderId="1" xfId="0" applyNumberFormat="1" applyFont="1" applyBorder="1" applyAlignment="1"/>
    <xf numFmtId="164" fontId="10" fillId="0" borderId="3" xfId="0" applyNumberFormat="1" applyFont="1" applyBorder="1" applyAlignment="1"/>
    <xf numFmtId="164" fontId="11" fillId="0" borderId="3" xfId="0" applyNumberFormat="1" applyFont="1" applyBorder="1" applyAlignment="1"/>
    <xf numFmtId="0" fontId="4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164" fontId="4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0" fillId="0" borderId="0" xfId="0" applyNumberFormat="1"/>
    <xf numFmtId="164" fontId="4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0" fillId="0" borderId="1" xfId="0" applyNumberFormat="1" applyBorder="1"/>
    <xf numFmtId="164" fontId="5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4" fontId="10" fillId="0" borderId="0" xfId="0" applyNumberFormat="1" applyFont="1" applyAlignment="1">
      <alignment horizontal="right"/>
    </xf>
    <xf numFmtId="164" fontId="4" fillId="0" borderId="3" xfId="0" applyNumberFormat="1" applyFont="1" applyBorder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5"/>
  <sheetViews>
    <sheetView tabSelected="1" zoomScale="74" zoomScaleNormal="80" workbookViewId="0">
      <selection activeCell="D75" sqref="D75"/>
    </sheetView>
  </sheetViews>
  <sheetFormatPr defaultRowHeight="14.5" customHeight="1" x14ac:dyDescent="0.35"/>
  <cols>
    <col min="2" max="2" width="44.26953125" customWidth="1"/>
    <col min="4" max="4" width="24.6328125" customWidth="1"/>
    <col min="5" max="5" width="20.90625" customWidth="1"/>
  </cols>
  <sheetData>
    <row r="2" spans="2:5" ht="14.5" customHeight="1" x14ac:dyDescent="0.35">
      <c r="B2" s="33" t="s">
        <v>58</v>
      </c>
    </row>
    <row r="5" spans="2:5" ht="14.5" customHeight="1" x14ac:dyDescent="0.35">
      <c r="B5" s="93" t="s">
        <v>0</v>
      </c>
      <c r="C5" s="95" t="s">
        <v>1</v>
      </c>
      <c r="D5" s="2" t="s">
        <v>2</v>
      </c>
      <c r="E5" s="4" t="s">
        <v>4</v>
      </c>
    </row>
    <row r="6" spans="2:5" ht="14.5" customHeight="1" x14ac:dyDescent="0.35">
      <c r="B6" s="93"/>
      <c r="C6" s="95"/>
      <c r="D6" s="2" t="s">
        <v>57</v>
      </c>
      <c r="E6" s="4" t="s">
        <v>56</v>
      </c>
    </row>
    <row r="7" spans="2:5" ht="14.5" customHeight="1" thickBot="1" x14ac:dyDescent="0.4">
      <c r="B7" s="94"/>
      <c r="C7" s="96"/>
      <c r="D7" s="3"/>
      <c r="E7" s="5"/>
    </row>
    <row r="8" spans="2:5" ht="14.5" customHeight="1" x14ac:dyDescent="0.35">
      <c r="B8" s="6" t="s">
        <v>7</v>
      </c>
      <c r="C8" s="1"/>
      <c r="D8" s="6"/>
      <c r="E8" s="7"/>
    </row>
    <row r="9" spans="2:5" ht="14.5" customHeight="1" x14ac:dyDescent="0.35">
      <c r="B9" s="6" t="s">
        <v>8</v>
      </c>
      <c r="C9" s="1"/>
      <c r="D9" s="6"/>
      <c r="E9" s="7"/>
    </row>
    <row r="10" spans="2:5" ht="14.5" customHeight="1" x14ac:dyDescent="0.35">
      <c r="B10" s="6" t="s">
        <v>9</v>
      </c>
      <c r="C10" s="1"/>
      <c r="D10" s="6"/>
      <c r="E10" s="7"/>
    </row>
    <row r="11" spans="2:5" ht="14.5" customHeight="1" x14ac:dyDescent="0.35">
      <c r="B11" s="7" t="s">
        <v>10</v>
      </c>
      <c r="C11" s="8">
        <v>3</v>
      </c>
      <c r="D11" s="65">
        <v>236200886</v>
      </c>
      <c r="E11" s="66">
        <v>248672260</v>
      </c>
    </row>
    <row r="12" spans="2:5" ht="14.5" customHeight="1" x14ac:dyDescent="0.35">
      <c r="B12" s="7" t="s">
        <v>11</v>
      </c>
      <c r="C12" s="8"/>
      <c r="D12" s="65">
        <v>25604</v>
      </c>
      <c r="E12" s="66">
        <v>26572</v>
      </c>
    </row>
    <row r="13" spans="2:5" ht="14.5" customHeight="1" x14ac:dyDescent="0.35">
      <c r="B13" s="7" t="s">
        <v>12</v>
      </c>
      <c r="C13" s="8">
        <v>4</v>
      </c>
      <c r="D13" s="65">
        <v>1143017</v>
      </c>
      <c r="E13" s="66">
        <v>1256417</v>
      </c>
    </row>
    <row r="14" spans="2:5" ht="14.5" customHeight="1" x14ac:dyDescent="0.35">
      <c r="B14" s="7" t="s">
        <v>13</v>
      </c>
      <c r="C14" s="8">
        <v>5</v>
      </c>
      <c r="D14" s="65">
        <v>939257</v>
      </c>
      <c r="E14" s="66">
        <v>1224738</v>
      </c>
    </row>
    <row r="15" spans="2:5" ht="14.5" customHeight="1" x14ac:dyDescent="0.35">
      <c r="B15" s="22" t="s">
        <v>14</v>
      </c>
      <c r="C15" s="8"/>
      <c r="D15" s="67">
        <v>2199</v>
      </c>
      <c r="E15" s="66">
        <v>2357</v>
      </c>
    </row>
    <row r="16" spans="2:5" ht="14.5" customHeight="1" x14ac:dyDescent="0.35">
      <c r="B16" s="7" t="s">
        <v>15</v>
      </c>
      <c r="C16" s="8"/>
      <c r="D16" s="67">
        <v>3600</v>
      </c>
      <c r="E16" s="66">
        <v>5280</v>
      </c>
    </row>
    <row r="17" spans="2:5" ht="14.5" customHeight="1" x14ac:dyDescent="0.35">
      <c r="B17" s="7" t="s">
        <v>16</v>
      </c>
      <c r="C17" s="8">
        <v>6</v>
      </c>
      <c r="D17" s="65">
        <v>1566070</v>
      </c>
      <c r="E17" s="66">
        <v>399859</v>
      </c>
    </row>
    <row r="18" spans="2:5" ht="14.5" customHeight="1" x14ac:dyDescent="0.35">
      <c r="B18" s="7" t="s">
        <v>17</v>
      </c>
      <c r="C18" s="8"/>
      <c r="D18" s="65">
        <v>423626</v>
      </c>
      <c r="E18" s="66">
        <v>183749</v>
      </c>
    </row>
    <row r="19" spans="2:5" ht="14.5" customHeight="1" thickBot="1" x14ac:dyDescent="0.4">
      <c r="B19" s="7" t="s">
        <v>18</v>
      </c>
      <c r="C19" s="8">
        <v>10</v>
      </c>
      <c r="D19" s="67">
        <v>476636</v>
      </c>
      <c r="E19" s="66">
        <v>650925</v>
      </c>
    </row>
    <row r="20" spans="2:5" ht="14.5" customHeight="1" thickBot="1" x14ac:dyDescent="0.4">
      <c r="B20" s="9"/>
      <c r="C20" s="10"/>
      <c r="D20" s="68">
        <v>240780895</v>
      </c>
      <c r="E20" s="69">
        <v>252422157</v>
      </c>
    </row>
    <row r="21" spans="2:5" ht="14.5" customHeight="1" x14ac:dyDescent="0.35">
      <c r="B21" s="7" t="s">
        <v>7</v>
      </c>
      <c r="C21" s="1"/>
      <c r="D21" s="65">
        <f>SUM(D11:D19)-D20</f>
        <v>0</v>
      </c>
      <c r="E21" s="65">
        <f>SUM(E11:E19)-E20</f>
        <v>0</v>
      </c>
    </row>
    <row r="22" spans="2:5" ht="14.5" customHeight="1" x14ac:dyDescent="0.35">
      <c r="B22" s="6" t="s">
        <v>19</v>
      </c>
      <c r="C22" s="1"/>
      <c r="D22" s="65"/>
      <c r="E22" s="66"/>
    </row>
    <row r="23" spans="2:5" ht="14.5" customHeight="1" x14ac:dyDescent="0.35">
      <c r="B23" s="7" t="s">
        <v>20</v>
      </c>
      <c r="C23" s="8">
        <v>7</v>
      </c>
      <c r="D23" s="65">
        <v>2580810</v>
      </c>
      <c r="E23" s="66">
        <v>2531388</v>
      </c>
    </row>
    <row r="24" spans="2:5" ht="14.5" customHeight="1" x14ac:dyDescent="0.35">
      <c r="B24" s="7" t="s">
        <v>21</v>
      </c>
      <c r="C24" s="8">
        <v>8</v>
      </c>
      <c r="D24" s="65">
        <v>31281697</v>
      </c>
      <c r="E24" s="66">
        <v>41743568</v>
      </c>
    </row>
    <row r="25" spans="2:5" ht="14.5" customHeight="1" x14ac:dyDescent="0.35">
      <c r="B25" s="7" t="s">
        <v>16</v>
      </c>
      <c r="C25" s="8">
        <v>6</v>
      </c>
      <c r="D25" s="65">
        <v>119495</v>
      </c>
      <c r="E25" s="66">
        <v>41949</v>
      </c>
    </row>
    <row r="26" spans="2:5" ht="14.5" customHeight="1" x14ac:dyDescent="0.35">
      <c r="B26" s="7" t="s">
        <v>22</v>
      </c>
      <c r="C26" s="8">
        <v>9</v>
      </c>
      <c r="D26" s="65">
        <v>3290702</v>
      </c>
      <c r="E26" s="66">
        <v>2919727</v>
      </c>
    </row>
    <row r="27" spans="2:5" ht="14.5" customHeight="1" x14ac:dyDescent="0.35">
      <c r="B27" s="7" t="s">
        <v>23</v>
      </c>
      <c r="C27" s="8">
        <v>26</v>
      </c>
      <c r="D27" s="65" t="s">
        <v>24</v>
      </c>
      <c r="E27" s="66">
        <v>1321646</v>
      </c>
    </row>
    <row r="28" spans="2:5" ht="14.5" customHeight="1" x14ac:dyDescent="0.35">
      <c r="B28" s="7" t="s">
        <v>25</v>
      </c>
      <c r="C28" s="8"/>
      <c r="D28" s="65">
        <v>422617</v>
      </c>
      <c r="E28" s="66">
        <v>421753</v>
      </c>
    </row>
    <row r="29" spans="2:5" ht="14.5" customHeight="1" x14ac:dyDescent="0.35">
      <c r="B29" s="7" t="s">
        <v>26</v>
      </c>
      <c r="C29" s="8">
        <v>10</v>
      </c>
      <c r="D29" s="65">
        <v>5976</v>
      </c>
      <c r="E29" s="66">
        <v>10526</v>
      </c>
    </row>
    <row r="30" spans="2:5" ht="14.5" customHeight="1" thickBot="1" x14ac:dyDescent="0.4">
      <c r="B30" s="11" t="s">
        <v>27</v>
      </c>
      <c r="C30" s="12">
        <v>11</v>
      </c>
      <c r="D30" s="70">
        <v>62265139</v>
      </c>
      <c r="E30" s="71">
        <v>57626351</v>
      </c>
    </row>
    <row r="31" spans="2:5" ht="14.5" customHeight="1" thickBot="1" x14ac:dyDescent="0.4">
      <c r="B31" s="13"/>
      <c r="C31" s="14"/>
      <c r="D31" s="70">
        <v>99966436</v>
      </c>
      <c r="E31" s="71">
        <v>106616908</v>
      </c>
    </row>
    <row r="32" spans="2:5" ht="14.5" customHeight="1" thickBot="1" x14ac:dyDescent="0.4">
      <c r="B32" s="15" t="s">
        <v>28</v>
      </c>
      <c r="C32" s="16"/>
      <c r="D32" s="72">
        <v>340747331</v>
      </c>
      <c r="E32" s="73">
        <v>359039065</v>
      </c>
    </row>
    <row r="33" spans="2:5" ht="14.5" customHeight="1" thickTop="1" x14ac:dyDescent="0.35">
      <c r="D33" s="74">
        <f>SUM(D23:D30)-D31</f>
        <v>0</v>
      </c>
      <c r="E33" s="74">
        <f>SUM(E23:E30)-E31</f>
        <v>0</v>
      </c>
    </row>
    <row r="34" spans="2:5" ht="14.5" customHeight="1" x14ac:dyDescent="0.35">
      <c r="D34" s="74">
        <f>D20+D31-D32</f>
        <v>0</v>
      </c>
      <c r="E34" s="74">
        <f>E20+E31-E32</f>
        <v>0</v>
      </c>
    </row>
    <row r="35" spans="2:5" ht="14.5" customHeight="1" x14ac:dyDescent="0.35">
      <c r="D35" s="74"/>
      <c r="E35" s="74"/>
    </row>
    <row r="36" spans="2:5" ht="14.5" customHeight="1" x14ac:dyDescent="0.35">
      <c r="B36" s="97" t="s">
        <v>29</v>
      </c>
      <c r="C36" s="99" t="s">
        <v>1</v>
      </c>
      <c r="D36" s="75" t="s">
        <v>2</v>
      </c>
      <c r="E36" s="76" t="s">
        <v>4</v>
      </c>
    </row>
    <row r="37" spans="2:5" ht="14.5" customHeight="1" x14ac:dyDescent="0.35">
      <c r="B37" s="97"/>
      <c r="C37" s="99"/>
      <c r="D37" s="75" t="s">
        <v>3</v>
      </c>
      <c r="E37" s="76" t="s">
        <v>5</v>
      </c>
    </row>
    <row r="38" spans="2:5" ht="14.5" customHeight="1" thickBot="1" x14ac:dyDescent="0.4">
      <c r="B38" s="98"/>
      <c r="C38" s="100"/>
      <c r="D38" s="77"/>
      <c r="E38" s="78" t="s">
        <v>6</v>
      </c>
    </row>
    <row r="39" spans="2:5" ht="14.5" customHeight="1" x14ac:dyDescent="0.35">
      <c r="B39" s="20" t="s">
        <v>7</v>
      </c>
      <c r="C39" s="21"/>
      <c r="D39" s="79"/>
      <c r="E39" s="80"/>
    </row>
    <row r="40" spans="2:5" ht="14.5" customHeight="1" x14ac:dyDescent="0.35">
      <c r="B40" s="20" t="s">
        <v>30</v>
      </c>
      <c r="C40" s="21"/>
      <c r="D40" s="79"/>
      <c r="E40" s="80"/>
    </row>
    <row r="41" spans="2:5" ht="14.5" customHeight="1" x14ac:dyDescent="0.35">
      <c r="B41" s="20" t="s">
        <v>31</v>
      </c>
      <c r="C41" s="21"/>
      <c r="D41" s="79"/>
      <c r="E41" s="80"/>
    </row>
    <row r="42" spans="2:5" ht="14.5" customHeight="1" x14ac:dyDescent="0.35">
      <c r="B42" s="22" t="s">
        <v>32</v>
      </c>
      <c r="C42" s="21">
        <v>12</v>
      </c>
      <c r="D42" s="79">
        <v>125545632</v>
      </c>
      <c r="E42" s="80">
        <v>125545632</v>
      </c>
    </row>
    <row r="43" spans="2:5" ht="14.5" customHeight="1" thickBot="1" x14ac:dyDescent="0.4">
      <c r="B43" s="23" t="s">
        <v>33</v>
      </c>
      <c r="C43" s="24"/>
      <c r="D43" s="81">
        <v>36605583</v>
      </c>
      <c r="E43" s="82">
        <v>37417203</v>
      </c>
    </row>
    <row r="44" spans="2:5" ht="14.5" customHeight="1" thickBot="1" x14ac:dyDescent="0.4">
      <c r="B44" s="25" t="s">
        <v>34</v>
      </c>
      <c r="C44" s="24"/>
      <c r="D44" s="81">
        <v>162151215</v>
      </c>
      <c r="E44" s="82">
        <v>162962835</v>
      </c>
    </row>
    <row r="45" spans="2:5" ht="14.5" customHeight="1" x14ac:dyDescent="0.35">
      <c r="B45" s="20" t="s">
        <v>7</v>
      </c>
      <c r="C45" s="21"/>
      <c r="D45" s="79">
        <f>SUM(D42:D43)-D44</f>
        <v>0</v>
      </c>
      <c r="E45" s="79">
        <f>SUM(E42:E43)-E44</f>
        <v>0</v>
      </c>
    </row>
    <row r="46" spans="2:5" ht="14.5" customHeight="1" x14ac:dyDescent="0.35">
      <c r="B46" s="20" t="s">
        <v>35</v>
      </c>
      <c r="C46" s="21"/>
      <c r="D46" s="79"/>
      <c r="E46" s="80"/>
    </row>
    <row r="47" spans="2:5" ht="14.5" customHeight="1" x14ac:dyDescent="0.35">
      <c r="B47" s="22" t="s">
        <v>36</v>
      </c>
      <c r="C47" s="21">
        <v>13</v>
      </c>
      <c r="D47" s="79">
        <v>40563518</v>
      </c>
      <c r="E47" s="80">
        <v>45703856</v>
      </c>
    </row>
    <row r="48" spans="2:5" ht="14.5" customHeight="1" x14ac:dyDescent="0.35">
      <c r="B48" s="22" t="s">
        <v>37</v>
      </c>
      <c r="C48" s="21">
        <v>14</v>
      </c>
      <c r="D48" s="79">
        <v>18841085</v>
      </c>
      <c r="E48" s="80">
        <v>18646439</v>
      </c>
    </row>
    <row r="49" spans="2:5" ht="14.5" customHeight="1" x14ac:dyDescent="0.35">
      <c r="B49" s="22" t="s">
        <v>38</v>
      </c>
      <c r="C49" s="21">
        <v>15</v>
      </c>
      <c r="D49" s="79">
        <v>729596</v>
      </c>
      <c r="E49" s="80" t="s">
        <v>24</v>
      </c>
    </row>
    <row r="50" spans="2:5" ht="14.5" customHeight="1" x14ac:dyDescent="0.35">
      <c r="B50" s="22" t="s">
        <v>39</v>
      </c>
      <c r="C50" s="21">
        <v>5</v>
      </c>
      <c r="D50" s="79">
        <v>339553</v>
      </c>
      <c r="E50" s="80">
        <v>380443</v>
      </c>
    </row>
    <row r="51" spans="2:5" ht="14.5" customHeight="1" x14ac:dyDescent="0.35">
      <c r="B51" s="22" t="s">
        <v>40</v>
      </c>
      <c r="C51" s="21"/>
      <c r="D51" s="79">
        <v>1200952</v>
      </c>
      <c r="E51" s="80">
        <v>4052821</v>
      </c>
    </row>
    <row r="52" spans="2:5" ht="14.5" customHeight="1" thickBot="1" x14ac:dyDescent="0.4">
      <c r="B52" s="22" t="s">
        <v>41</v>
      </c>
      <c r="C52" s="21">
        <v>16</v>
      </c>
      <c r="D52" s="79">
        <v>11609129</v>
      </c>
      <c r="E52" s="80">
        <v>8415332</v>
      </c>
    </row>
    <row r="53" spans="2:5" ht="14.5" customHeight="1" thickBot="1" x14ac:dyDescent="0.4">
      <c r="B53" s="26"/>
      <c r="C53" s="27"/>
      <c r="D53" s="83">
        <v>73283833</v>
      </c>
      <c r="E53" s="84">
        <v>77198891</v>
      </c>
    </row>
    <row r="54" spans="2:5" ht="14.5" customHeight="1" x14ac:dyDescent="0.35">
      <c r="B54" s="20" t="s">
        <v>7</v>
      </c>
      <c r="C54" s="21"/>
      <c r="D54" s="79">
        <f>SUM(D47:D52)-D53</f>
        <v>0</v>
      </c>
      <c r="E54" s="79">
        <f>SUM(E47:E52)-E53</f>
        <v>0</v>
      </c>
    </row>
    <row r="55" spans="2:5" ht="14.5" customHeight="1" x14ac:dyDescent="0.35">
      <c r="B55" s="20" t="s">
        <v>42</v>
      </c>
      <c r="C55" s="21"/>
      <c r="D55" s="79"/>
      <c r="E55" s="80"/>
    </row>
    <row r="56" spans="2:5" ht="14.5" customHeight="1" x14ac:dyDescent="0.35">
      <c r="B56" s="22" t="s">
        <v>36</v>
      </c>
      <c r="C56" s="21">
        <v>13</v>
      </c>
      <c r="D56" s="79">
        <v>11011206</v>
      </c>
      <c r="E56" s="80">
        <v>11053877</v>
      </c>
    </row>
    <row r="57" spans="2:5" ht="14.5" customHeight="1" x14ac:dyDescent="0.35">
      <c r="B57" s="22" t="s">
        <v>37</v>
      </c>
      <c r="C57" s="21">
        <v>14</v>
      </c>
      <c r="D57" s="85">
        <v>136030</v>
      </c>
      <c r="E57" s="80">
        <v>122288</v>
      </c>
    </row>
    <row r="58" spans="2:5" ht="14.5" customHeight="1" x14ac:dyDescent="0.35">
      <c r="B58" s="22" t="s">
        <v>43</v>
      </c>
      <c r="C58" s="21">
        <v>15</v>
      </c>
      <c r="D58" s="85">
        <v>1100000</v>
      </c>
      <c r="E58" s="80">
        <v>287618</v>
      </c>
    </row>
    <row r="59" spans="2:5" ht="14.5" customHeight="1" x14ac:dyDescent="0.35">
      <c r="B59" s="22" t="s">
        <v>39</v>
      </c>
      <c r="C59" s="21">
        <v>5</v>
      </c>
      <c r="D59" s="79" t="s">
        <v>24</v>
      </c>
      <c r="E59" s="80">
        <v>417988</v>
      </c>
    </row>
    <row r="60" spans="2:5" ht="14.5" customHeight="1" x14ac:dyDescent="0.35">
      <c r="B60" s="22" t="s">
        <v>44</v>
      </c>
      <c r="C60" s="21">
        <v>17</v>
      </c>
      <c r="D60" s="85">
        <v>42797960</v>
      </c>
      <c r="E60" s="80">
        <v>68689455</v>
      </c>
    </row>
    <row r="61" spans="2:5" ht="14.5" customHeight="1" x14ac:dyDescent="0.35">
      <c r="B61" s="22" t="s">
        <v>45</v>
      </c>
      <c r="C61" s="21">
        <v>19</v>
      </c>
      <c r="D61" s="79">
        <v>6335153</v>
      </c>
      <c r="E61" s="80">
        <v>4884296</v>
      </c>
    </row>
    <row r="62" spans="2:5" ht="14.5" customHeight="1" x14ac:dyDescent="0.35">
      <c r="B62" s="22" t="s">
        <v>46</v>
      </c>
      <c r="C62" s="21"/>
      <c r="D62" s="79">
        <v>137443</v>
      </c>
      <c r="E62" s="80">
        <v>249355</v>
      </c>
    </row>
    <row r="63" spans="2:5" ht="14.5" customHeight="1" x14ac:dyDescent="0.35">
      <c r="B63" s="22" t="s">
        <v>47</v>
      </c>
      <c r="C63" s="21"/>
      <c r="D63" s="79">
        <v>55498</v>
      </c>
      <c r="E63" s="80" t="s">
        <v>48</v>
      </c>
    </row>
    <row r="64" spans="2:5" ht="14.5" customHeight="1" x14ac:dyDescent="0.35">
      <c r="B64" s="22" t="s">
        <v>41</v>
      </c>
      <c r="C64" s="21">
        <v>16</v>
      </c>
      <c r="D64" s="79">
        <v>573004</v>
      </c>
      <c r="E64" s="80">
        <v>496473</v>
      </c>
    </row>
    <row r="65" spans="2:5" ht="14.5" customHeight="1" x14ac:dyDescent="0.35">
      <c r="B65" s="22" t="s">
        <v>49</v>
      </c>
      <c r="C65" s="21">
        <v>18</v>
      </c>
      <c r="D65" s="79">
        <v>31276138</v>
      </c>
      <c r="E65" s="80">
        <v>30765943</v>
      </c>
    </row>
    <row r="66" spans="2:5" ht="14.5" customHeight="1" x14ac:dyDescent="0.35">
      <c r="B66" s="22" t="s">
        <v>50</v>
      </c>
      <c r="C66" s="21">
        <v>12</v>
      </c>
      <c r="D66" s="79">
        <v>10245744</v>
      </c>
      <c r="E66" s="80" t="s">
        <v>48</v>
      </c>
    </row>
    <row r="67" spans="2:5" ht="14.5" customHeight="1" thickBot="1" x14ac:dyDescent="0.4">
      <c r="B67" s="22" t="s">
        <v>51</v>
      </c>
      <c r="C67" s="21">
        <v>20</v>
      </c>
      <c r="D67" s="79">
        <v>1644107</v>
      </c>
      <c r="E67" s="80">
        <v>1910046</v>
      </c>
    </row>
    <row r="68" spans="2:5" ht="14.5" customHeight="1" thickBot="1" x14ac:dyDescent="0.4">
      <c r="B68" s="28"/>
      <c r="C68" s="27"/>
      <c r="D68" s="83">
        <v>105312283</v>
      </c>
      <c r="E68" s="84">
        <v>118877339</v>
      </c>
    </row>
    <row r="69" spans="2:5" ht="14.5" customHeight="1" thickBot="1" x14ac:dyDescent="0.4">
      <c r="B69" s="25" t="s">
        <v>52</v>
      </c>
      <c r="C69" s="29"/>
      <c r="D69" s="86">
        <v>178596116</v>
      </c>
      <c r="E69" s="82">
        <v>196076230</v>
      </c>
    </row>
    <row r="70" spans="2:5" ht="14.5" customHeight="1" thickBot="1" x14ac:dyDescent="0.4">
      <c r="B70" s="30" t="s">
        <v>53</v>
      </c>
      <c r="C70" s="31"/>
      <c r="D70" s="87">
        <v>340747331</v>
      </c>
      <c r="E70" s="88">
        <v>359039065</v>
      </c>
    </row>
    <row r="71" spans="2:5" ht="14.5" customHeight="1" thickTop="1" x14ac:dyDescent="0.35">
      <c r="B71" s="20" t="s">
        <v>7</v>
      </c>
      <c r="C71" s="17"/>
      <c r="D71" s="20"/>
      <c r="E71" s="22"/>
    </row>
    <row r="72" spans="2:5" ht="14.5" customHeight="1" x14ac:dyDescent="0.35">
      <c r="B72" s="20" t="s">
        <v>54</v>
      </c>
      <c r="C72" s="101">
        <v>12</v>
      </c>
      <c r="D72" s="103">
        <v>2351</v>
      </c>
      <c r="E72" s="91">
        <v>2361</v>
      </c>
    </row>
    <row r="73" spans="2:5" ht="14.5" customHeight="1" thickBot="1" x14ac:dyDescent="0.4">
      <c r="B73" s="30" t="s">
        <v>55</v>
      </c>
      <c r="C73" s="102"/>
      <c r="D73" s="104"/>
      <c r="E73" s="92"/>
    </row>
    <row r="74" spans="2:5" ht="14.5" customHeight="1" thickTop="1" x14ac:dyDescent="0.35">
      <c r="D74" s="74">
        <f>SUM(D56:D67)-D68</f>
        <v>0</v>
      </c>
      <c r="E74" s="74">
        <f>SUM(E56:E67)-E68</f>
        <v>0</v>
      </c>
    </row>
    <row r="75" spans="2:5" ht="14.5" customHeight="1" x14ac:dyDescent="0.35">
      <c r="D75" s="74">
        <f>D53+D68-D69</f>
        <v>0</v>
      </c>
      <c r="E75" s="74">
        <f>E53+E68-E69</f>
        <v>0</v>
      </c>
    </row>
  </sheetData>
  <mergeCells count="7">
    <mergeCell ref="E72:E73"/>
    <mergeCell ref="B5:B7"/>
    <mergeCell ref="C5:C7"/>
    <mergeCell ref="B36:B38"/>
    <mergeCell ref="C36:C38"/>
    <mergeCell ref="C72:C73"/>
    <mergeCell ref="D72:D7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zoomScale="80" zoomScaleNormal="80" workbookViewId="0">
      <selection activeCell="B13" sqref="B13"/>
    </sheetView>
  </sheetViews>
  <sheetFormatPr defaultRowHeight="14.5" customHeight="1" x14ac:dyDescent="0.35"/>
  <cols>
    <col min="2" max="2" width="56.6328125" customWidth="1"/>
    <col min="4" max="4" width="14.90625" customWidth="1"/>
    <col min="5" max="5" width="12.6328125" customWidth="1"/>
    <col min="6" max="6" width="11.453125" customWidth="1"/>
    <col min="7" max="7" width="13.81640625" customWidth="1"/>
  </cols>
  <sheetData>
    <row r="2" spans="2:7" ht="14.5" customHeight="1" x14ac:dyDescent="0.35">
      <c r="B2" s="32" t="s">
        <v>78</v>
      </c>
    </row>
    <row r="4" spans="2:7" ht="14.5" customHeight="1" x14ac:dyDescent="0.35">
      <c r="B4" s="105"/>
      <c r="C4" s="106"/>
      <c r="D4" s="107" t="s">
        <v>59</v>
      </c>
      <c r="E4" s="107"/>
      <c r="F4" s="109" t="s">
        <v>60</v>
      </c>
      <c r="G4" s="109"/>
    </row>
    <row r="5" spans="2:7" ht="14.5" customHeight="1" x14ac:dyDescent="0.35">
      <c r="B5" s="105"/>
      <c r="C5" s="106"/>
      <c r="D5" s="107"/>
      <c r="E5" s="107"/>
      <c r="F5" s="109" t="s">
        <v>61</v>
      </c>
      <c r="G5" s="109"/>
    </row>
    <row r="6" spans="2:7" ht="14.5" customHeight="1" thickBot="1" x14ac:dyDescent="0.4">
      <c r="B6" s="105"/>
      <c r="C6" s="106"/>
      <c r="D6" s="108"/>
      <c r="E6" s="108"/>
      <c r="F6" s="110" t="s">
        <v>62</v>
      </c>
      <c r="G6" s="110"/>
    </row>
    <row r="7" spans="2:7" ht="14.5" customHeight="1" thickBot="1" x14ac:dyDescent="0.4">
      <c r="B7" s="37" t="s">
        <v>29</v>
      </c>
      <c r="C7" s="29" t="s">
        <v>1</v>
      </c>
      <c r="D7" s="38">
        <v>2021</v>
      </c>
      <c r="E7" s="39">
        <v>2020</v>
      </c>
      <c r="F7" s="36">
        <v>2021</v>
      </c>
      <c r="G7" s="40">
        <v>2020</v>
      </c>
    </row>
    <row r="8" spans="2:7" ht="14.5" customHeight="1" x14ac:dyDescent="0.35">
      <c r="B8" s="22" t="s">
        <v>7</v>
      </c>
      <c r="C8" s="21"/>
      <c r="D8" s="6"/>
      <c r="E8" s="6"/>
      <c r="F8" s="17"/>
      <c r="G8" s="21"/>
    </row>
    <row r="9" spans="2:7" ht="14.5" customHeight="1" x14ac:dyDescent="0.35">
      <c r="B9" s="22" t="s">
        <v>63</v>
      </c>
      <c r="C9" s="21">
        <v>21</v>
      </c>
      <c r="D9" s="89">
        <v>40321577</v>
      </c>
      <c r="E9" s="54">
        <v>34210606</v>
      </c>
      <c r="F9" s="44">
        <v>135579334</v>
      </c>
      <c r="G9" s="45">
        <v>117883497</v>
      </c>
    </row>
    <row r="10" spans="2:7" ht="14.5" customHeight="1" thickBot="1" x14ac:dyDescent="0.4">
      <c r="B10" s="23" t="s">
        <v>64</v>
      </c>
      <c r="C10" s="24">
        <v>22</v>
      </c>
      <c r="D10" s="48">
        <v>-38773771</v>
      </c>
      <c r="E10" s="54">
        <v>-34384849</v>
      </c>
      <c r="F10" s="44">
        <v>-120752878</v>
      </c>
      <c r="G10" s="46">
        <v>-107181511</v>
      </c>
    </row>
    <row r="11" spans="2:7" ht="14.5" customHeight="1" x14ac:dyDescent="0.35">
      <c r="B11" s="20" t="s">
        <v>65</v>
      </c>
      <c r="C11" s="17"/>
      <c r="D11" s="50">
        <v>1547806</v>
      </c>
      <c r="E11" s="55">
        <v>-174243</v>
      </c>
      <c r="F11" s="47">
        <v>14826456</v>
      </c>
      <c r="G11" s="45">
        <v>10701986</v>
      </c>
    </row>
    <row r="12" spans="2:7" ht="14.5" customHeight="1" x14ac:dyDescent="0.35">
      <c r="B12" s="22" t="s">
        <v>7</v>
      </c>
      <c r="C12" s="21"/>
      <c r="D12" s="56"/>
      <c r="E12" s="45"/>
      <c r="F12" s="44"/>
      <c r="G12" s="45"/>
    </row>
    <row r="13" spans="2:7" ht="14.5" customHeight="1" x14ac:dyDescent="0.35">
      <c r="B13" s="22" t="s">
        <v>66</v>
      </c>
      <c r="C13" s="21">
        <v>23</v>
      </c>
      <c r="D13" s="48">
        <v>-1703097</v>
      </c>
      <c r="E13" s="54">
        <v>-1095061</v>
      </c>
      <c r="F13" s="44">
        <v>-2817151</v>
      </c>
      <c r="G13" s="45">
        <v>-2062163</v>
      </c>
    </row>
    <row r="14" spans="2:7" ht="14.5" customHeight="1" x14ac:dyDescent="0.35">
      <c r="B14" s="22" t="s">
        <v>67</v>
      </c>
      <c r="C14" s="21"/>
      <c r="D14" s="48">
        <v>226207</v>
      </c>
      <c r="E14" s="54">
        <v>-1332999</v>
      </c>
      <c r="F14" s="48">
        <v>-707326</v>
      </c>
      <c r="G14" s="45">
        <v>-1946581</v>
      </c>
    </row>
    <row r="15" spans="2:7" ht="14.5" customHeight="1" x14ac:dyDescent="0.35">
      <c r="B15" s="22" t="s">
        <v>68</v>
      </c>
      <c r="C15" s="21">
        <v>24</v>
      </c>
      <c r="D15" s="48">
        <v>2538186</v>
      </c>
      <c r="E15" s="54">
        <v>474665</v>
      </c>
      <c r="F15" s="48">
        <v>3323039</v>
      </c>
      <c r="G15" s="45">
        <v>1179003</v>
      </c>
    </row>
    <row r="16" spans="2:7" ht="14.5" customHeight="1" thickBot="1" x14ac:dyDescent="0.4">
      <c r="B16" s="22" t="s">
        <v>69</v>
      </c>
      <c r="C16" s="21">
        <v>24</v>
      </c>
      <c r="D16" s="48">
        <v>-539130</v>
      </c>
      <c r="E16" s="54">
        <v>-337494</v>
      </c>
      <c r="F16" s="48">
        <v>-1028436</v>
      </c>
      <c r="G16" s="45">
        <v>-706892</v>
      </c>
    </row>
    <row r="17" spans="2:7" ht="14.5" customHeight="1" x14ac:dyDescent="0.35">
      <c r="B17" s="41" t="s">
        <v>70</v>
      </c>
      <c r="C17" s="42"/>
      <c r="D17" s="50">
        <v>2069972</v>
      </c>
      <c r="E17" s="55">
        <v>-2465132</v>
      </c>
      <c r="F17" s="47">
        <v>13596582</v>
      </c>
      <c r="G17" s="49">
        <v>7165353</v>
      </c>
    </row>
    <row r="18" spans="2:7" ht="14.5" customHeight="1" x14ac:dyDescent="0.35">
      <c r="B18" s="22" t="s">
        <v>7</v>
      </c>
      <c r="C18" s="21"/>
      <c r="D18" s="56"/>
      <c r="E18" s="45"/>
      <c r="F18" s="44"/>
      <c r="G18" s="45"/>
    </row>
    <row r="19" spans="2:7" ht="14.5" customHeight="1" x14ac:dyDescent="0.35">
      <c r="B19" s="22" t="s">
        <v>71</v>
      </c>
      <c r="C19" s="21"/>
      <c r="D19" s="48">
        <v>-219469</v>
      </c>
      <c r="E19" s="54">
        <v>3196779</v>
      </c>
      <c r="F19" s="48">
        <v>-510860</v>
      </c>
      <c r="G19" s="45">
        <v>-1560313</v>
      </c>
    </row>
    <row r="20" spans="2:7" ht="14.5" customHeight="1" x14ac:dyDescent="0.35">
      <c r="B20" s="22" t="s">
        <v>72</v>
      </c>
      <c r="C20" s="35"/>
      <c r="D20" s="48">
        <v>1233523</v>
      </c>
      <c r="E20" s="54">
        <v>1338988</v>
      </c>
      <c r="F20" s="48">
        <v>2541887</v>
      </c>
      <c r="G20" s="45">
        <v>2282402</v>
      </c>
    </row>
    <row r="21" spans="2:7" ht="14.5" customHeight="1" thickBot="1" x14ac:dyDescent="0.4">
      <c r="B21" s="22" t="s">
        <v>73</v>
      </c>
      <c r="C21" s="21">
        <v>25</v>
      </c>
      <c r="D21" s="48">
        <v>-1836587</v>
      </c>
      <c r="E21" s="54">
        <v>-1834971</v>
      </c>
      <c r="F21" s="48">
        <v>-3734789</v>
      </c>
      <c r="G21" s="45">
        <v>-3670231</v>
      </c>
    </row>
    <row r="22" spans="2:7" ht="14.5" customHeight="1" x14ac:dyDescent="0.35">
      <c r="B22" s="41" t="s">
        <v>74</v>
      </c>
      <c r="C22" s="42"/>
      <c r="D22" s="50">
        <v>1247439</v>
      </c>
      <c r="E22" s="55">
        <v>235664</v>
      </c>
      <c r="F22" s="50">
        <v>11892820</v>
      </c>
      <c r="G22" s="49">
        <v>4217211</v>
      </c>
    </row>
    <row r="23" spans="2:7" ht="14.5" customHeight="1" x14ac:dyDescent="0.35">
      <c r="B23" s="22" t="s">
        <v>7</v>
      </c>
      <c r="C23" s="21"/>
      <c r="D23" s="56"/>
      <c r="E23" s="45"/>
      <c r="F23" s="44"/>
      <c r="G23" s="45"/>
    </row>
    <row r="24" spans="2:7" ht="14.5" customHeight="1" thickBot="1" x14ac:dyDescent="0.4">
      <c r="B24" s="23" t="s">
        <v>75</v>
      </c>
      <c r="C24" s="24">
        <v>26</v>
      </c>
      <c r="D24" s="57">
        <v>-193014</v>
      </c>
      <c r="E24" s="58">
        <v>-59041</v>
      </c>
      <c r="F24" s="51">
        <v>-2655288</v>
      </c>
      <c r="G24" s="46">
        <v>-861404</v>
      </c>
    </row>
    <row r="25" spans="2:7" ht="14.5" customHeight="1" thickBot="1" x14ac:dyDescent="0.4">
      <c r="B25" s="25" t="s">
        <v>76</v>
      </c>
      <c r="C25" s="29"/>
      <c r="D25" s="57">
        <v>1054425</v>
      </c>
      <c r="E25" s="58">
        <v>176623</v>
      </c>
      <c r="F25" s="51">
        <v>9237532</v>
      </c>
      <c r="G25" s="46">
        <v>3355807</v>
      </c>
    </row>
    <row r="26" spans="2:7" ht="14.5" customHeight="1" thickBot="1" x14ac:dyDescent="0.4">
      <c r="B26" s="30" t="s">
        <v>77</v>
      </c>
      <c r="C26" s="31"/>
      <c r="D26" s="59">
        <v>1054425</v>
      </c>
      <c r="E26" s="60">
        <v>176623</v>
      </c>
      <c r="F26" s="52">
        <v>9237532</v>
      </c>
      <c r="G26" s="53">
        <v>3355807</v>
      </c>
    </row>
    <row r="27" spans="2:7" ht="14.5" customHeight="1" thickTop="1" x14ac:dyDescent="0.35"/>
  </sheetData>
  <mergeCells count="6">
    <mergeCell ref="B4:B6"/>
    <mergeCell ref="C4:C6"/>
    <mergeCell ref="D4:E6"/>
    <mergeCell ref="F4:G4"/>
    <mergeCell ref="F5:G5"/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topLeftCell="A13" zoomScale="73" zoomScaleNormal="80" workbookViewId="0">
      <selection activeCell="E25" sqref="E25"/>
    </sheetView>
  </sheetViews>
  <sheetFormatPr defaultRowHeight="14.5" x14ac:dyDescent="0.35"/>
  <cols>
    <col min="2" max="2" width="64" customWidth="1"/>
    <col min="4" max="4" width="17.453125" customWidth="1"/>
    <col min="5" max="5" width="18.36328125" customWidth="1"/>
  </cols>
  <sheetData>
    <row r="1" spans="2:5" ht="30" x14ac:dyDescent="0.35">
      <c r="B1" s="32" t="s">
        <v>108</v>
      </c>
    </row>
    <row r="3" spans="2:5" x14ac:dyDescent="0.35">
      <c r="B3" s="97" t="s">
        <v>29</v>
      </c>
      <c r="C3" s="99"/>
      <c r="D3" s="99" t="s">
        <v>60</v>
      </c>
      <c r="E3" s="99"/>
    </row>
    <row r="4" spans="2:5" ht="15" thickBot="1" x14ac:dyDescent="0.4">
      <c r="B4" s="97"/>
      <c r="C4" s="100"/>
      <c r="D4" s="100" t="s">
        <v>79</v>
      </c>
      <c r="E4" s="100"/>
    </row>
    <row r="5" spans="2:5" ht="15" thickBot="1" x14ac:dyDescent="0.4">
      <c r="B5" s="98"/>
      <c r="C5" s="29" t="s">
        <v>1</v>
      </c>
      <c r="D5" s="61" t="s">
        <v>80</v>
      </c>
      <c r="E5" s="19" t="s">
        <v>81</v>
      </c>
    </row>
    <row r="6" spans="2:5" x14ac:dyDescent="0.35">
      <c r="B6" s="34" t="s">
        <v>7</v>
      </c>
      <c r="C6" s="17"/>
      <c r="D6" s="20"/>
      <c r="E6" s="22"/>
    </row>
    <row r="7" spans="2:5" x14ac:dyDescent="0.35">
      <c r="B7" s="20" t="s">
        <v>82</v>
      </c>
      <c r="C7" s="21"/>
      <c r="D7" s="20"/>
      <c r="E7" s="22"/>
    </row>
    <row r="8" spans="2:5" x14ac:dyDescent="0.35">
      <c r="B8" s="22" t="s">
        <v>83</v>
      </c>
      <c r="C8" s="21"/>
      <c r="D8" s="79">
        <v>175993782</v>
      </c>
      <c r="E8" s="80">
        <v>151990849</v>
      </c>
    </row>
    <row r="9" spans="2:5" x14ac:dyDescent="0.35">
      <c r="B9" s="22" t="s">
        <v>84</v>
      </c>
      <c r="C9" s="21"/>
      <c r="D9" s="79">
        <v>-152519598</v>
      </c>
      <c r="E9" s="80">
        <v>-132746494</v>
      </c>
    </row>
    <row r="10" spans="2:5" x14ac:dyDescent="0.35">
      <c r="B10" s="22" t="s">
        <v>85</v>
      </c>
      <c r="C10" s="21"/>
      <c r="D10" s="79">
        <v>-2912847</v>
      </c>
      <c r="E10" s="80">
        <v>-2213115</v>
      </c>
    </row>
    <row r="11" spans="2:5" x14ac:dyDescent="0.35">
      <c r="B11" s="22" t="s">
        <v>86</v>
      </c>
      <c r="C11" s="21"/>
      <c r="D11" s="79">
        <v>-7513106</v>
      </c>
      <c r="E11" s="80">
        <v>-6218583</v>
      </c>
    </row>
    <row r="12" spans="2:5" x14ac:dyDescent="0.35">
      <c r="B12" s="22" t="s">
        <v>87</v>
      </c>
      <c r="C12" s="21"/>
      <c r="D12" s="79">
        <v>-1137047</v>
      </c>
      <c r="E12" s="80">
        <v>-1094248</v>
      </c>
    </row>
    <row r="13" spans="2:5" x14ac:dyDescent="0.35">
      <c r="B13" s="22" t="s">
        <v>88</v>
      </c>
      <c r="C13" s="21"/>
      <c r="D13" s="79">
        <v>-3445844</v>
      </c>
      <c r="E13" s="80">
        <v>-3406337</v>
      </c>
    </row>
    <row r="14" spans="2:5" x14ac:dyDescent="0.35">
      <c r="B14" s="22" t="s">
        <v>89</v>
      </c>
      <c r="C14" s="21"/>
      <c r="D14" s="79">
        <v>2165463</v>
      </c>
      <c r="E14" s="80">
        <v>1937508</v>
      </c>
    </row>
    <row r="15" spans="2:5" ht="15" thickBot="1" x14ac:dyDescent="0.4">
      <c r="B15" s="22" t="s">
        <v>90</v>
      </c>
      <c r="C15" s="21"/>
      <c r="D15" s="79">
        <v>161864</v>
      </c>
      <c r="E15" s="80">
        <v>45919</v>
      </c>
    </row>
    <row r="16" spans="2:5" ht="15" thickBot="1" x14ac:dyDescent="0.4">
      <c r="B16" s="62" t="s">
        <v>91</v>
      </c>
      <c r="C16" s="27"/>
      <c r="D16" s="83">
        <v>10792667</v>
      </c>
      <c r="E16" s="84">
        <v>8295499</v>
      </c>
    </row>
    <row r="17" spans="2:5" x14ac:dyDescent="0.35">
      <c r="B17" s="22" t="s">
        <v>7</v>
      </c>
      <c r="C17" s="21"/>
      <c r="D17" s="79">
        <f>SUM(D8:D15)-D16</f>
        <v>0</v>
      </c>
      <c r="E17" s="79">
        <f>SUM(E8:E15)-E16</f>
        <v>0</v>
      </c>
    </row>
    <row r="18" spans="2:5" x14ac:dyDescent="0.35">
      <c r="B18" s="20" t="s">
        <v>92</v>
      </c>
      <c r="C18" s="21"/>
      <c r="D18" s="79"/>
      <c r="E18" s="80"/>
    </row>
    <row r="19" spans="2:5" x14ac:dyDescent="0.35">
      <c r="B19" s="22" t="s">
        <v>93</v>
      </c>
      <c r="C19" s="21"/>
      <c r="D19" s="79">
        <v>-352800</v>
      </c>
      <c r="E19" s="80" t="s">
        <v>48</v>
      </c>
    </row>
    <row r="20" spans="2:5" x14ac:dyDescent="0.35">
      <c r="B20" s="22" t="s">
        <v>94</v>
      </c>
      <c r="C20" s="21"/>
      <c r="D20" s="79">
        <v>174288</v>
      </c>
      <c r="E20" s="80">
        <v>127394</v>
      </c>
    </row>
    <row r="21" spans="2:5" x14ac:dyDescent="0.35">
      <c r="B21" s="22" t="s">
        <v>95</v>
      </c>
      <c r="C21" s="21"/>
      <c r="D21" s="79">
        <v>-2182386</v>
      </c>
      <c r="E21" s="80">
        <v>-6859357</v>
      </c>
    </row>
    <row r="22" spans="2:5" x14ac:dyDescent="0.35">
      <c r="B22" s="22" t="s">
        <v>96</v>
      </c>
      <c r="C22" s="21"/>
      <c r="D22" s="79">
        <v>2224</v>
      </c>
      <c r="E22" s="80">
        <v>700</v>
      </c>
    </row>
    <row r="23" spans="2:5" ht="15" thickBot="1" x14ac:dyDescent="0.4">
      <c r="B23" s="22" t="s">
        <v>97</v>
      </c>
      <c r="C23" s="21"/>
      <c r="D23" s="79">
        <v>158</v>
      </c>
      <c r="E23" s="80">
        <v>158</v>
      </c>
    </row>
    <row r="24" spans="2:5" ht="15" thickBot="1" x14ac:dyDescent="0.4">
      <c r="B24" s="62" t="s">
        <v>98</v>
      </c>
      <c r="C24" s="27"/>
      <c r="D24" s="83">
        <v>-2358516</v>
      </c>
      <c r="E24" s="84">
        <v>-6731105</v>
      </c>
    </row>
    <row r="25" spans="2:5" x14ac:dyDescent="0.35">
      <c r="B25" s="20" t="s">
        <v>7</v>
      </c>
      <c r="C25" s="21"/>
      <c r="D25" s="79">
        <f>SUM(D19:D23)-D24</f>
        <v>0</v>
      </c>
      <c r="E25" s="79">
        <f>SUM(E19:E23)-E24</f>
        <v>0</v>
      </c>
    </row>
    <row r="26" spans="2:5" x14ac:dyDescent="0.35">
      <c r="B26" s="20" t="s">
        <v>99</v>
      </c>
      <c r="C26" s="21"/>
      <c r="D26" s="79"/>
      <c r="E26" s="80"/>
    </row>
    <row r="27" spans="2:5" x14ac:dyDescent="0.35">
      <c r="B27" s="22" t="s">
        <v>100</v>
      </c>
      <c r="C27" s="21"/>
      <c r="D27" s="79">
        <v>1723687</v>
      </c>
      <c r="E27" s="80"/>
    </row>
    <row r="28" spans="2:5" x14ac:dyDescent="0.35">
      <c r="B28" s="22" t="s">
        <v>101</v>
      </c>
      <c r="C28" s="21"/>
      <c r="D28" s="79">
        <v>-345896</v>
      </c>
      <c r="E28" s="80"/>
    </row>
    <row r="29" spans="2:5" ht="15" thickBot="1" x14ac:dyDescent="0.4">
      <c r="B29" s="22" t="s">
        <v>102</v>
      </c>
      <c r="C29" s="21">
        <v>13</v>
      </c>
      <c r="D29" s="79">
        <v>-5173147</v>
      </c>
      <c r="E29" s="80">
        <v>-4995798</v>
      </c>
    </row>
    <row r="30" spans="2:5" ht="15" thickBot="1" x14ac:dyDescent="0.4">
      <c r="B30" s="62" t="s">
        <v>103</v>
      </c>
      <c r="C30" s="27"/>
      <c r="D30" s="83">
        <v>-3795356</v>
      </c>
      <c r="E30" s="84">
        <v>-4995798</v>
      </c>
    </row>
    <row r="31" spans="2:5" x14ac:dyDescent="0.35">
      <c r="B31" s="20" t="s">
        <v>104</v>
      </c>
      <c r="C31" s="21"/>
      <c r="D31" s="79">
        <v>4638795</v>
      </c>
      <c r="E31" s="80">
        <v>-3431404</v>
      </c>
    </row>
    <row r="32" spans="2:5" x14ac:dyDescent="0.35">
      <c r="B32" s="63" t="s">
        <v>7</v>
      </c>
      <c r="C32" s="21"/>
      <c r="D32" s="80">
        <f>SUM(D27:D29)-D30</f>
        <v>0</v>
      </c>
      <c r="E32" s="80">
        <f>SUM(E27:E29)-E30</f>
        <v>0</v>
      </c>
    </row>
    <row r="33" spans="2:5" x14ac:dyDescent="0.35">
      <c r="B33" s="22" t="s">
        <v>105</v>
      </c>
      <c r="C33" s="21"/>
      <c r="D33" s="79">
        <v>-7</v>
      </c>
      <c r="E33" s="80">
        <v>-8</v>
      </c>
    </row>
    <row r="34" spans="2:5" ht="15" thickBot="1" x14ac:dyDescent="0.4">
      <c r="B34" s="23" t="s">
        <v>106</v>
      </c>
      <c r="C34" s="24"/>
      <c r="D34" s="81">
        <v>57626351</v>
      </c>
      <c r="E34" s="82">
        <v>55217186</v>
      </c>
    </row>
    <row r="35" spans="2:5" ht="15" thickBot="1" x14ac:dyDescent="0.4">
      <c r="B35" s="30" t="s">
        <v>107</v>
      </c>
      <c r="C35" s="43">
        <v>11</v>
      </c>
      <c r="D35" s="90">
        <v>62265139</v>
      </c>
      <c r="E35" s="88">
        <v>51785774</v>
      </c>
    </row>
    <row r="36" spans="2:5" ht="15" thickTop="1" x14ac:dyDescent="0.35"/>
    <row r="37" spans="2:5" x14ac:dyDescent="0.35">
      <c r="D37" s="74"/>
      <c r="E37" s="74"/>
    </row>
  </sheetData>
  <mergeCells count="4">
    <mergeCell ref="B3:B5"/>
    <mergeCell ref="C3:C4"/>
    <mergeCell ref="D3:E3"/>
    <mergeCell ref="D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zoomScale="70" zoomScaleNormal="70" workbookViewId="0">
      <selection activeCell="E21" sqref="E21"/>
    </sheetView>
  </sheetViews>
  <sheetFormatPr defaultRowHeight="14.5" x14ac:dyDescent="0.35"/>
  <cols>
    <col min="2" max="2" width="34.54296875" customWidth="1"/>
    <col min="4" max="4" width="16.1796875" customWidth="1"/>
    <col min="5" max="5" width="25.7265625" customWidth="1"/>
    <col min="6" max="6" width="12.54296875" customWidth="1"/>
  </cols>
  <sheetData>
    <row r="2" spans="2:6" ht="14.5" customHeight="1" x14ac:dyDescent="0.35">
      <c r="B2" s="64" t="s">
        <v>122</v>
      </c>
    </row>
    <row r="4" spans="2:6" x14ac:dyDescent="0.35">
      <c r="B4" s="97" t="s">
        <v>109</v>
      </c>
      <c r="C4" s="99" t="s">
        <v>1</v>
      </c>
      <c r="D4" s="111" t="s">
        <v>32</v>
      </c>
      <c r="E4" s="111" t="s">
        <v>110</v>
      </c>
      <c r="F4" s="18" t="s">
        <v>111</v>
      </c>
    </row>
    <row r="5" spans="2:6" ht="15" thickBot="1" x14ac:dyDescent="0.4">
      <c r="B5" s="98"/>
      <c r="C5" s="100"/>
      <c r="D5" s="112"/>
      <c r="E5" s="112"/>
      <c r="F5" s="61" t="s">
        <v>112</v>
      </c>
    </row>
    <row r="6" spans="2:6" x14ac:dyDescent="0.35">
      <c r="B6" s="20" t="s">
        <v>7</v>
      </c>
      <c r="C6" s="17"/>
      <c r="D6" s="22"/>
      <c r="E6" s="22"/>
      <c r="F6" s="22"/>
    </row>
    <row r="7" spans="2:6" ht="15" thickBot="1" x14ac:dyDescent="0.4">
      <c r="B7" s="25" t="s">
        <v>113</v>
      </c>
      <c r="C7" s="29"/>
      <c r="D7" s="82">
        <v>125545632</v>
      </c>
      <c r="E7" s="82">
        <v>37417203</v>
      </c>
      <c r="F7" s="82">
        <v>162962835</v>
      </c>
    </row>
    <row r="8" spans="2:6" x14ac:dyDescent="0.35">
      <c r="B8" s="22" t="s">
        <v>7</v>
      </c>
      <c r="C8" s="17"/>
      <c r="D8" s="80"/>
      <c r="E8" s="80"/>
      <c r="F8" s="80"/>
    </row>
    <row r="9" spans="2:6" ht="15" thickBot="1" x14ac:dyDescent="0.4">
      <c r="B9" s="23" t="s">
        <v>114</v>
      </c>
      <c r="C9" s="24"/>
      <c r="D9" s="81" t="s">
        <v>24</v>
      </c>
      <c r="E9" s="81">
        <v>9237532</v>
      </c>
      <c r="F9" s="81">
        <v>9237532</v>
      </c>
    </row>
    <row r="10" spans="2:6" ht="15" thickBot="1" x14ac:dyDescent="0.4">
      <c r="B10" s="25" t="s">
        <v>115</v>
      </c>
      <c r="C10" s="29"/>
      <c r="D10" s="81" t="s">
        <v>24</v>
      </c>
      <c r="E10" s="81">
        <v>9237532</v>
      </c>
      <c r="F10" s="81">
        <v>9237532</v>
      </c>
    </row>
    <row r="11" spans="2:6" x14ac:dyDescent="0.35">
      <c r="B11" s="20" t="s">
        <v>7</v>
      </c>
      <c r="C11" s="17"/>
      <c r="D11" s="79"/>
      <c r="E11" s="79"/>
      <c r="F11" s="79"/>
    </row>
    <row r="12" spans="2:6" x14ac:dyDescent="0.35">
      <c r="B12" s="22" t="s">
        <v>116</v>
      </c>
      <c r="C12" s="21">
        <v>12</v>
      </c>
      <c r="D12" s="79" t="s">
        <v>24</v>
      </c>
      <c r="E12" s="79">
        <v>196592</v>
      </c>
      <c r="F12" s="85">
        <v>196592</v>
      </c>
    </row>
    <row r="13" spans="2:6" ht="15" thickBot="1" x14ac:dyDescent="0.4">
      <c r="B13" s="23" t="s">
        <v>117</v>
      </c>
      <c r="C13" s="24">
        <v>12</v>
      </c>
      <c r="D13" s="81" t="s">
        <v>24</v>
      </c>
      <c r="E13" s="81">
        <v>-10245744</v>
      </c>
      <c r="F13" s="86">
        <v>-10245744</v>
      </c>
    </row>
    <row r="14" spans="2:6" ht="15" thickBot="1" x14ac:dyDescent="0.4">
      <c r="B14" s="25" t="s">
        <v>118</v>
      </c>
      <c r="C14" s="24"/>
      <c r="D14" s="86">
        <v>125545632</v>
      </c>
      <c r="E14" s="86">
        <v>36605583</v>
      </c>
      <c r="F14" s="86">
        <v>162151215</v>
      </c>
    </row>
    <row r="15" spans="2:6" x14ac:dyDescent="0.35">
      <c r="B15" s="20" t="s">
        <v>7</v>
      </c>
      <c r="C15" s="21"/>
      <c r="D15" s="80"/>
      <c r="E15" s="80"/>
      <c r="F15" s="80"/>
    </row>
    <row r="16" spans="2:6" ht="15" thickBot="1" x14ac:dyDescent="0.4">
      <c r="B16" s="25" t="s">
        <v>119</v>
      </c>
      <c r="C16" s="29"/>
      <c r="D16" s="82">
        <v>123995302</v>
      </c>
      <c r="E16" s="82">
        <v>49426980</v>
      </c>
      <c r="F16" s="82">
        <v>173422282</v>
      </c>
    </row>
    <row r="17" spans="2:6" x14ac:dyDescent="0.35">
      <c r="B17" s="22" t="s">
        <v>7</v>
      </c>
      <c r="C17" s="21"/>
      <c r="D17" s="80"/>
      <c r="E17" s="80"/>
      <c r="F17" s="80" t="s">
        <v>7</v>
      </c>
    </row>
    <row r="18" spans="2:6" ht="15" thickBot="1" x14ac:dyDescent="0.4">
      <c r="B18" s="23" t="s">
        <v>76</v>
      </c>
      <c r="C18" s="24"/>
      <c r="D18" s="82" t="s">
        <v>48</v>
      </c>
      <c r="E18" s="82">
        <v>3355807</v>
      </c>
      <c r="F18" s="82">
        <v>3355807</v>
      </c>
    </row>
    <row r="19" spans="2:6" ht="15" thickBot="1" x14ac:dyDescent="0.4">
      <c r="B19" s="25" t="s">
        <v>115</v>
      </c>
      <c r="C19" s="29"/>
      <c r="D19" s="82" t="s">
        <v>48</v>
      </c>
      <c r="E19" s="82">
        <v>3355807</v>
      </c>
      <c r="F19" s="82">
        <v>3355807</v>
      </c>
    </row>
    <row r="20" spans="2:6" x14ac:dyDescent="0.35">
      <c r="B20" s="20" t="s">
        <v>7</v>
      </c>
      <c r="C20" s="17"/>
      <c r="D20" s="80"/>
      <c r="E20" s="80"/>
      <c r="F20" s="80"/>
    </row>
    <row r="21" spans="2:6" x14ac:dyDescent="0.35">
      <c r="B21" s="22" t="s">
        <v>116</v>
      </c>
      <c r="C21" s="17"/>
      <c r="D21" s="80" t="s">
        <v>48</v>
      </c>
      <c r="E21" s="80">
        <v>4731400</v>
      </c>
      <c r="F21" s="80">
        <v>4731400</v>
      </c>
    </row>
    <row r="22" spans="2:6" ht="15" thickBot="1" x14ac:dyDescent="0.4">
      <c r="B22" s="23" t="s">
        <v>120</v>
      </c>
      <c r="C22" s="24">
        <v>12</v>
      </c>
      <c r="D22" s="82" t="s">
        <v>48</v>
      </c>
      <c r="E22" s="82">
        <v>-9002076</v>
      </c>
      <c r="F22" s="82">
        <v>-9002076</v>
      </c>
    </row>
    <row r="23" spans="2:6" ht="15" thickBot="1" x14ac:dyDescent="0.4">
      <c r="B23" s="30" t="s">
        <v>121</v>
      </c>
      <c r="C23" s="43"/>
      <c r="D23" s="88">
        <v>123995302</v>
      </c>
      <c r="E23" s="88">
        <v>48512111</v>
      </c>
      <c r="F23" s="88">
        <v>172507413</v>
      </c>
    </row>
    <row r="24" spans="2:6" ht="15" thickTop="1" x14ac:dyDescent="0.35"/>
  </sheetData>
  <mergeCells count="4"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ОПУ</vt:lpstr>
      <vt:lpstr>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2021-07-30T09:43:01Z</dcterms:modified>
</cp:coreProperties>
</file>