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ipbayev\Desktop\"/>
    </mc:Choice>
  </mc:AlternateContent>
  <bookViews>
    <workbookView xWindow="0" yWindow="0" windowWidth="19200" windowHeight="10995"/>
  </bookViews>
  <sheets>
    <sheet name="Форма 1 " sheetId="1" r:id="rId1"/>
    <sheet name="Форма 2 " sheetId="2" r:id="rId2"/>
  </sheets>
  <externalReferences>
    <externalReference r:id="rId3"/>
  </externalReferences>
  <definedNames>
    <definedName name="Z_080390B6_E24F_4723_89F6_61A15BEC2AFD_.wvu.Cols" localSheetId="0" hidden="1">'Форма 1 '!$A:$A</definedName>
    <definedName name="Z_22E8127D_FFEC_45AF_B663_3EC4BA083475_.wvu.Cols" localSheetId="0" hidden="1">'Форма 1 '!$A:$A</definedName>
    <definedName name="Z_318A9E09_AB5C_4FC0_9422_CA08AC1F0C79_.wvu.Cols" localSheetId="0" hidden="1">'Форма 1 '!$A:$A</definedName>
    <definedName name="Z_497C6A0E_504B_405A_B016_05117E110580_.wvu.Cols" localSheetId="0" hidden="1">'Форма 1 '!$A:$A</definedName>
    <definedName name="Z_4F44245F_EFE2_4592_8ECE_090D52A5331E_.wvu.Cols" localSheetId="0" hidden="1">'Форма 1 '!$A:$A</definedName>
    <definedName name="Z_514C7AE8_9E44_4A7F_AFA2_E8EFF7666442_.wvu.Cols" localSheetId="0" hidden="1">'Форма 1 '!$A:$A</definedName>
    <definedName name="Z_84EFFCD5_1C28_410C_AA06_BADF6864F60C_.wvu.Cols" localSheetId="0" hidden="1">'Форма 1 '!$A:$A</definedName>
    <definedName name="Z_996F2E21_9449_4EC3_A4EA_3A16B4C554E7_.wvu.Cols" localSheetId="0" hidden="1">'Форма 1 '!$A:$A</definedName>
    <definedName name="_xlnm.Database">[1]MAKINE99!#REF!</definedName>
    <definedName name="_xlnm.Print_Titles">#REF!</definedName>
    <definedName name="_xlnm.Extract">[1]MAKINE99!#REF!</definedName>
    <definedName name="_xlnm.Criteria">[1]MAKINE99!#REF!</definedName>
    <definedName name="_xlnm.Print_Are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E17" i="2"/>
  <c r="D22" i="2"/>
  <c r="E22" i="2"/>
  <c r="D28" i="2"/>
  <c r="E28" i="2"/>
  <c r="D30" i="2"/>
  <c r="E30" i="2"/>
  <c r="D32" i="2"/>
  <c r="E32" i="2"/>
  <c r="D35" i="2"/>
  <c r="E35" i="2"/>
  <c r="D48" i="2"/>
  <c r="E48" i="2"/>
  <c r="D50" i="2"/>
  <c r="E50" i="2"/>
  <c r="D52" i="2"/>
  <c r="E52" i="2"/>
  <c r="E74" i="1" l="1"/>
  <c r="E76" i="1" s="1"/>
  <c r="D67" i="1"/>
  <c r="E57" i="1"/>
  <c r="D57" i="1"/>
  <c r="D28" i="1"/>
  <c r="E28" i="1"/>
  <c r="B11" i="1"/>
  <c r="D45" i="1" l="1"/>
  <c r="E67" i="1"/>
  <c r="E77" i="1" s="1"/>
  <c r="E45" i="1"/>
  <c r="E46" i="1" l="1"/>
  <c r="D46" i="1"/>
  <c r="E78" i="1"/>
  <c r="D74" i="1" l="1"/>
  <c r="D76" i="1" s="1"/>
  <c r="D77" i="1" s="1"/>
  <c r="D78" i="1" s="1"/>
</calcChain>
</file>

<file path=xl/sharedStrings.xml><?xml version="1.0" encoding="utf-8"?>
<sst xmlns="http://schemas.openxmlformats.org/spreadsheetml/2006/main" count="290" uniqueCount="137">
  <si>
    <t/>
  </si>
  <si>
    <t>Приложение 3</t>
  </si>
  <si>
    <t>к приказу Министра финансов</t>
  </si>
  <si>
    <t>Республики Казахстан</t>
  </si>
  <si>
    <t>от 20 августа 2010 года № 422</t>
  </si>
  <si>
    <t>Форма 2</t>
  </si>
  <si>
    <r>
      <rPr>
        <b/>
        <sz val="9"/>
        <color indexed="8"/>
        <rFont val="Times New Roman"/>
        <family val="1"/>
        <charset val="204"/>
      </rPr>
      <t>Наименование организации:</t>
    </r>
    <r>
      <rPr>
        <sz val="9"/>
        <color indexed="8"/>
        <rFont val="Times New Roman"/>
        <family val="1"/>
        <charset val="204"/>
      </rPr>
      <t xml:space="preserve"> АО НГСК КазСтройСервис</t>
    </r>
  </si>
  <si>
    <t>Отчет о прибылях и убытках</t>
  </si>
  <si>
    <t>за период с 01.01.2015 по 31.03.2015</t>
  </si>
  <si>
    <t>тыс. тенге</t>
  </si>
  <si>
    <t>Наименование показателей</t>
  </si>
  <si>
    <t>Код строки</t>
  </si>
  <si>
    <t>За отчетный период</t>
  </si>
  <si>
    <t>За предыдущий период</t>
  </si>
  <si>
    <t>Выручка</t>
  </si>
  <si>
    <t>010</t>
  </si>
  <si>
    <t>Себестоимость реализованных товаров и услуг</t>
  </si>
  <si>
    <t>011</t>
  </si>
  <si>
    <t>Валовая прибыль (строка 010 – строка 011)</t>
  </si>
  <si>
    <t>012</t>
  </si>
  <si>
    <t>Расходы по реализации</t>
  </si>
  <si>
    <t>013</t>
  </si>
  <si>
    <t>Административные расходы</t>
  </si>
  <si>
    <t>014</t>
  </si>
  <si>
    <t>Прочие расходы</t>
  </si>
  <si>
    <t>015</t>
  </si>
  <si>
    <t>Прочие доходы</t>
  </si>
  <si>
    <t>016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</si>
  <si>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</si>
  <si>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</si>
  <si>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</si>
  <si>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</si>
  <si>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</si>
  <si>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</si>
  <si>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</si>
  <si>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</si>
  <si>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</si>
  <si>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</si>
  <si>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</si>
  <si>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</si>
  <si>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</si>
  <si>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</si>
  <si>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</si>
  <si>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</si>
  <si>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</si>
  <si>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</si>
  <si>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</si>
  <si>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</si>
  <si>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</si>
  <si>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</si>
  <si>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</si>
  <si>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</si>
  <si>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</si>
  <si>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</si>
  <si>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</si>
  <si>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</si>
  <si>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</si>
  <si>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</si>
  <si>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</si>
  <si>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</si>
  <si>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</si>
  <si>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</si>
  <si>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</si>
  <si>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</si>
  <si>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</si>
  <si>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</si>
  <si>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</si>
  <si>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</si>
  <si>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Жанасов С. Ж.</t>
  </si>
  <si>
    <t>                                                (фамилия, имя, отчество) </t>
  </si>
  <si>
    <t>(подпись)</t>
  </si>
  <si>
    <t>Павлова Л. Н.</t>
  </si>
  <si>
    <t>                                                (фамилия, имя, отчество)</t>
  </si>
  <si>
    <t>Приложение 2</t>
  </si>
  <si>
    <t>Форма 1</t>
  </si>
  <si>
    <t>Бухгалтерский баланс</t>
  </si>
  <si>
    <t>Наименование статьи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</si>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</sst>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_р_._-;\-* #,##0_р_._-;_-* &quot;-&quot;_р_._-;_-@_-"/>
    <numFmt numFmtId="165" formatCode="_(* #,##0.00_);_(* \(#,##0.00\);_(* &quot;-&quot;??_);_(@_)"/>
    <numFmt numFmtId="166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7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 horizontal="centerContinuous" wrapText="1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Continuous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right" vertical="center" wrapText="1"/>
    </xf>
    <xf numFmtId="164" fontId="0" fillId="0" borderId="0" xfId="0" applyNumberFormat="1" applyFont="1" applyFill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2" xfId="0" applyNumberFormat="1" applyFont="1" applyFill="1" applyBorder="1" applyAlignment="1">
      <alignment horizontal="left" vertical="center" wrapText="1"/>
    </xf>
    <xf numFmtId="164" fontId="0" fillId="0" borderId="2" xfId="0" applyNumberFormat="1" applyFill="1" applyBorder="1"/>
    <xf numFmtId="43" fontId="6" fillId="0" borderId="3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164" fontId="4" fillId="0" borderId="3" xfId="0" applyNumberFormat="1" applyFont="1" applyFill="1" applyBorder="1" applyAlignment="1">
      <alignment horizontal="left" vertical="center" wrapText="1"/>
    </xf>
    <xf numFmtId="164" fontId="0" fillId="0" borderId="3" xfId="0" applyNumberFormat="1" applyFill="1" applyBorder="1"/>
    <xf numFmtId="43" fontId="4" fillId="0" borderId="3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164" fontId="8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left" wrapText="1"/>
    </xf>
    <xf numFmtId="0" fontId="4" fillId="0" borderId="5" xfId="0" applyFont="1" applyFill="1" applyBorder="1" applyAlignment="1">
      <alignment horizontal="centerContinuous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" fillId="0" borderId="4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left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9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5" xfId="0" applyFont="1" applyFill="1" applyBorder="1" applyAlignment="1">
      <alignment horizontal="centerContinuous" vertical="top" wrapText="1"/>
    </xf>
    <xf numFmtId="0" fontId="4" fillId="0" borderId="0" xfId="0" applyFont="1" applyFill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90600but\asat\DATA\Burhan%20Tanik\Clients\Ulagay\Fixed%20assets\%2552,10%20AMORT.1999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98-3"/>
      <sheetName val="GI-DAG-3"/>
      <sheetName val="MAK.AMORT.OLAN"/>
      <sheetName val="ÖZEL MALİYET"/>
      <sheetName val="MAKINE99"/>
      <sheetName val="BINA99"/>
      <sheetName val="ARAC99"/>
      <sheetName val="DEMIR-99"/>
      <sheetName val="D.BAŞ AMORT.OLAN"/>
      <sheetName val="HAK AMORT.OLAN"/>
      <sheetName val="1999YILI ALIŞLAR"/>
      <sheetName val="GMHAK9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3"/>
  <sheetViews>
    <sheetView tabSelected="1" workbookViewId="0">
      <selection activeCell="G11" sqref="G11"/>
    </sheetView>
  </sheetViews>
  <sheetFormatPr defaultRowHeight="15" x14ac:dyDescent="0.25"/>
  <cols>
    <col min="1" max="1" width="2.85546875" style="18" customWidth="1"/>
    <col min="2" max="2" width="37.7109375" style="3" customWidth="1"/>
    <col min="3" max="3" width="11.140625" style="3" customWidth="1"/>
    <col min="4" max="5" width="11.7109375" style="3" customWidth="1"/>
    <col min="6" max="6" width="12.140625" style="3" customWidth="1"/>
    <col min="7" max="7" width="9.85546875" style="3" customWidth="1"/>
    <col min="8" max="8" width="10.28515625" style="3" bestFit="1" customWidth="1"/>
    <col min="9" max="9" width="9.28515625" style="3" bestFit="1" customWidth="1"/>
    <col min="10" max="10" width="10.28515625" style="3" bestFit="1" customWidth="1"/>
    <col min="11" max="11" width="9.28515625" style="39" bestFit="1" customWidth="1"/>
    <col min="12" max="15" width="9.140625" style="39"/>
    <col min="16" max="16384" width="9.140625" style="3"/>
  </cols>
  <sheetData>
    <row r="1" spans="1:7" x14ac:dyDescent="0.25">
      <c r="A1" s="42"/>
      <c r="F1" s="6"/>
      <c r="G1" s="7"/>
    </row>
    <row r="2" spans="1:7" x14ac:dyDescent="0.25">
      <c r="A2" s="48"/>
      <c r="B2" s="49"/>
      <c r="C2" s="5"/>
      <c r="D2" s="49"/>
      <c r="E2" s="5" t="s">
        <v>73</v>
      </c>
      <c r="F2" s="6"/>
      <c r="G2" s="7"/>
    </row>
    <row r="3" spans="1:7" x14ac:dyDescent="0.25">
      <c r="A3" s="48"/>
      <c r="B3" s="49"/>
      <c r="C3" s="5"/>
      <c r="D3" s="49"/>
      <c r="E3" s="5" t="s">
        <v>2</v>
      </c>
      <c r="F3" s="6"/>
      <c r="G3" s="7"/>
    </row>
    <row r="4" spans="1:7" x14ac:dyDescent="0.25">
      <c r="A4" s="48"/>
      <c r="B4" s="49"/>
      <c r="C4" s="5"/>
      <c r="D4" s="49"/>
      <c r="E4" s="5" t="s">
        <v>3</v>
      </c>
      <c r="F4" s="6"/>
      <c r="G4" s="7"/>
    </row>
    <row r="5" spans="1:7" x14ac:dyDescent="0.25">
      <c r="A5" s="48"/>
      <c r="B5" s="49"/>
      <c r="C5" s="5"/>
      <c r="D5" s="49"/>
      <c r="E5" s="5" t="s">
        <v>4</v>
      </c>
      <c r="F5" s="6"/>
      <c r="G5" s="7"/>
    </row>
    <row r="6" spans="1:7" x14ac:dyDescent="0.25">
      <c r="A6" s="42"/>
      <c r="C6" s="2"/>
      <c r="E6" s="2" t="s">
        <v>0</v>
      </c>
      <c r="F6" s="6"/>
      <c r="G6" s="7"/>
    </row>
    <row r="7" spans="1:7" x14ac:dyDescent="0.25">
      <c r="A7" s="42"/>
      <c r="C7" s="4"/>
      <c r="E7" s="4" t="s">
        <v>74</v>
      </c>
      <c r="F7" s="6"/>
      <c r="G7" s="7"/>
    </row>
    <row r="8" spans="1:7" ht="24" x14ac:dyDescent="0.25">
      <c r="A8" s="42"/>
      <c r="B8" s="2" t="s">
        <v>6</v>
      </c>
      <c r="C8" s="2"/>
      <c r="D8" s="2"/>
      <c r="E8" s="2"/>
      <c r="F8" s="6"/>
      <c r="G8" s="7"/>
    </row>
    <row r="9" spans="1:7" x14ac:dyDescent="0.25">
      <c r="A9" s="42"/>
      <c r="B9" s="2" t="s">
        <v>0</v>
      </c>
      <c r="C9" s="2" t="s">
        <v>0</v>
      </c>
      <c r="D9" s="2" t="s">
        <v>0</v>
      </c>
      <c r="E9" s="2" t="s">
        <v>0</v>
      </c>
      <c r="F9" s="6"/>
      <c r="G9" s="7"/>
    </row>
    <row r="10" spans="1:7" x14ac:dyDescent="0.25">
      <c r="A10" s="42"/>
      <c r="B10" s="10" t="s">
        <v>75</v>
      </c>
      <c r="C10" s="10"/>
      <c r="D10" s="10"/>
      <c r="E10" s="10"/>
      <c r="F10" s="6"/>
      <c r="G10" s="7"/>
    </row>
    <row r="11" spans="1:7" x14ac:dyDescent="0.25">
      <c r="A11" s="42"/>
      <c r="B11" s="13" t="str">
        <f>'Форма 2 '!B11</f>
        <v>за период с 01.01.2015 по 31.03.2015</v>
      </c>
      <c r="C11" s="13"/>
      <c r="D11" s="13"/>
      <c r="E11" s="13"/>
      <c r="F11" s="6"/>
      <c r="G11" s="7"/>
    </row>
    <row r="12" spans="1:7" x14ac:dyDescent="0.25">
      <c r="A12" s="42"/>
      <c r="D12" s="46"/>
      <c r="F12" s="6"/>
      <c r="G12" s="7"/>
    </row>
    <row r="13" spans="1:7" x14ac:dyDescent="0.25">
      <c r="A13" s="42"/>
      <c r="D13" s="46"/>
      <c r="E13" s="4" t="s">
        <v>9</v>
      </c>
      <c r="F13" s="17"/>
      <c r="G13" s="17"/>
    </row>
    <row r="14" spans="1:7" ht="36" x14ac:dyDescent="0.25">
      <c r="B14" s="52" t="s">
        <v>76</v>
      </c>
      <c r="C14" s="16" t="s">
        <v>11</v>
      </c>
      <c r="D14" s="16" t="s">
        <v>77</v>
      </c>
      <c r="E14" s="16" t="s">
        <v>78</v>
      </c>
      <c r="F14" s="17"/>
      <c r="G14" s="17"/>
    </row>
    <row r="15" spans="1:7" x14ac:dyDescent="0.25">
      <c r="D15" s="53"/>
      <c r="E15" s="25"/>
      <c r="F15" s="17"/>
      <c r="G15" s="17"/>
    </row>
    <row r="16" spans="1:7" x14ac:dyDescent="0.25">
      <c r="B16" s="52" t="s">
        <v>79</v>
      </c>
      <c r="C16" s="52"/>
      <c r="D16" s="54"/>
      <c r="E16" s="55"/>
      <c r="F16" s="17"/>
      <c r="G16" s="17"/>
    </row>
    <row r="17" spans="2:7" x14ac:dyDescent="0.25">
      <c r="B17" s="56" t="s">
        <v>80</v>
      </c>
      <c r="C17" s="26" t="s">
        <v>0</v>
      </c>
      <c r="D17" s="27" t="s">
        <v>0</v>
      </c>
      <c r="E17" s="27" t="s">
        <v>0</v>
      </c>
      <c r="F17" s="17"/>
      <c r="G17" s="17"/>
    </row>
    <row r="18" spans="2:7" x14ac:dyDescent="0.25">
      <c r="B18" s="29" t="s">
        <v>81</v>
      </c>
      <c r="C18" s="20" t="s">
        <v>15</v>
      </c>
      <c r="D18" s="27">
        <v>5169132</v>
      </c>
      <c r="E18" s="27">
        <v>9085514</v>
      </c>
      <c r="F18" s="17"/>
      <c r="G18" s="17"/>
    </row>
    <row r="19" spans="2:7" ht="24" x14ac:dyDescent="0.25">
      <c r="B19" s="29" t="s">
        <v>82</v>
      </c>
      <c r="C19" s="20" t="s">
        <v>17</v>
      </c>
      <c r="D19" s="27"/>
      <c r="E19" s="27"/>
      <c r="F19" s="17"/>
      <c r="G19" s="17"/>
    </row>
    <row r="20" spans="2:7" x14ac:dyDescent="0.25">
      <c r="B20" s="29" t="s">
        <v>83</v>
      </c>
      <c r="C20" s="20" t="s">
        <v>19</v>
      </c>
      <c r="D20" s="27"/>
      <c r="E20" s="27"/>
      <c r="F20" s="17"/>
      <c r="G20" s="17"/>
    </row>
    <row r="21" spans="2:7" ht="12" customHeight="1" x14ac:dyDescent="0.25">
      <c r="B21" s="29" t="s">
        <v>84</v>
      </c>
      <c r="C21" s="20" t="s">
        <v>21</v>
      </c>
      <c r="D21" s="27">
        <v>0</v>
      </c>
      <c r="E21" s="27">
        <v>0</v>
      </c>
      <c r="F21" s="17"/>
      <c r="G21" s="17"/>
    </row>
    <row r="22" spans="2:7" ht="24" customHeight="1" x14ac:dyDescent="0.25">
      <c r="B22" s="29" t="s">
        <v>85</v>
      </c>
      <c r="C22" s="20" t="s">
        <v>23</v>
      </c>
      <c r="D22" s="27"/>
      <c r="E22" s="27"/>
      <c r="F22" s="17"/>
      <c r="G22" s="17"/>
    </row>
    <row r="23" spans="2:7" ht="12" customHeight="1" x14ac:dyDescent="0.25">
      <c r="B23" s="29" t="s">
        <v>86</v>
      </c>
      <c r="C23" s="20" t="s">
        <v>25</v>
      </c>
      <c r="D23" s="27">
        <v>46046</v>
      </c>
      <c r="E23" s="27">
        <v>46170</v>
      </c>
      <c r="F23" s="17"/>
      <c r="G23" s="17"/>
    </row>
    <row r="24" spans="2:7" ht="12" customHeight="1" x14ac:dyDescent="0.25">
      <c r="B24" s="29" t="s">
        <v>87</v>
      </c>
      <c r="C24" s="20" t="s">
        <v>27</v>
      </c>
      <c r="D24" s="27">
        <v>18512764</v>
      </c>
      <c r="E24" s="27">
        <v>27755582</v>
      </c>
      <c r="F24" s="17"/>
      <c r="G24" s="17"/>
    </row>
    <row r="25" spans="2:7" x14ac:dyDescent="0.25">
      <c r="B25" s="29" t="s">
        <v>88</v>
      </c>
      <c r="C25" s="20" t="s">
        <v>89</v>
      </c>
      <c r="D25" s="27">
        <v>3103641</v>
      </c>
      <c r="E25" s="27">
        <v>2311661</v>
      </c>
      <c r="F25" s="17"/>
      <c r="G25" s="17"/>
    </row>
    <row r="26" spans="2:7" ht="12" customHeight="1" x14ac:dyDescent="0.25">
      <c r="B26" s="29" t="s">
        <v>90</v>
      </c>
      <c r="C26" s="20" t="s">
        <v>91</v>
      </c>
      <c r="D26" s="27">
        <v>8505287</v>
      </c>
      <c r="E26" s="27">
        <v>8481824</v>
      </c>
      <c r="F26" s="17"/>
      <c r="G26" s="17"/>
    </row>
    <row r="27" spans="2:7" ht="12" customHeight="1" x14ac:dyDescent="0.25">
      <c r="B27" s="29" t="s">
        <v>92</v>
      </c>
      <c r="C27" s="20" t="s">
        <v>93</v>
      </c>
      <c r="D27" s="27">
        <v>98434682</v>
      </c>
      <c r="E27" s="27">
        <v>84796118</v>
      </c>
      <c r="F27" s="17"/>
      <c r="G27" s="17"/>
    </row>
    <row r="28" spans="2:7" ht="24" customHeight="1" x14ac:dyDescent="0.25">
      <c r="B28" s="56" t="s">
        <v>94</v>
      </c>
      <c r="C28" s="16">
        <v>100</v>
      </c>
      <c r="D28" s="28">
        <f>SUM(D18:D27)</f>
        <v>133771552</v>
      </c>
      <c r="E28" s="28">
        <f>SUM(E18:E27)</f>
        <v>132476869</v>
      </c>
      <c r="F28" s="17"/>
      <c r="G28" s="17"/>
    </row>
    <row r="29" spans="2:7" ht="12" customHeight="1" x14ac:dyDescent="0.25">
      <c r="B29" s="29" t="s">
        <v>95</v>
      </c>
      <c r="C29" s="26">
        <v>101</v>
      </c>
      <c r="D29" s="27">
        <v>0</v>
      </c>
      <c r="E29" s="27">
        <v>0</v>
      </c>
      <c r="F29" s="17"/>
      <c r="G29" s="17"/>
    </row>
    <row r="30" spans="2:7" x14ac:dyDescent="0.25">
      <c r="B30" s="56" t="s">
        <v>96</v>
      </c>
      <c r="C30" s="16" t="s">
        <v>0</v>
      </c>
      <c r="D30" s="28" t="s">
        <v>0</v>
      </c>
      <c r="E30" s="28"/>
      <c r="F30" s="17"/>
      <c r="G30" s="17"/>
    </row>
    <row r="31" spans="2:7" ht="24" x14ac:dyDescent="0.25">
      <c r="B31" s="29" t="s">
        <v>82</v>
      </c>
      <c r="C31" s="26">
        <v>110</v>
      </c>
      <c r="D31" s="27"/>
      <c r="E31" s="27"/>
      <c r="F31" s="17"/>
      <c r="G31" s="17"/>
    </row>
    <row r="32" spans="2:7" x14ac:dyDescent="0.25">
      <c r="B32" s="29" t="s">
        <v>83</v>
      </c>
      <c r="C32" s="26">
        <v>111</v>
      </c>
      <c r="D32" s="27"/>
      <c r="E32" s="27"/>
      <c r="F32" s="17"/>
      <c r="G32" s="17"/>
    </row>
    <row r="33" spans="2:7" ht="36" x14ac:dyDescent="0.25">
      <c r="B33" s="29" t="s">
        <v>84</v>
      </c>
      <c r="C33" s="26">
        <v>112</v>
      </c>
      <c r="D33" s="27"/>
      <c r="E33" s="27"/>
      <c r="F33" s="17"/>
      <c r="G33" s="17"/>
    </row>
    <row r="34" spans="2:7" ht="24" x14ac:dyDescent="0.25">
      <c r="B34" s="29" t="s">
        <v>85</v>
      </c>
      <c r="C34" s="26">
        <v>113</v>
      </c>
      <c r="D34" s="27"/>
      <c r="E34" s="27"/>
      <c r="F34" s="17"/>
      <c r="G34" s="17"/>
    </row>
    <row r="35" spans="2:7" x14ac:dyDescent="0.25">
      <c r="B35" s="29" t="s">
        <v>97</v>
      </c>
      <c r="C35" s="26">
        <v>114</v>
      </c>
      <c r="D35" s="27">
        <v>2167469</v>
      </c>
      <c r="E35" s="27">
        <v>0</v>
      </c>
      <c r="F35" s="17"/>
      <c r="G35" s="17"/>
    </row>
    <row r="36" spans="2:7" ht="24" x14ac:dyDescent="0.25">
      <c r="B36" s="29" t="s">
        <v>98</v>
      </c>
      <c r="C36" s="26">
        <v>115</v>
      </c>
      <c r="D36" s="21"/>
      <c r="E36" s="21"/>
      <c r="F36" s="17"/>
      <c r="G36" s="17"/>
    </row>
    <row r="37" spans="2:7" ht="24" x14ac:dyDescent="0.25">
      <c r="B37" s="29" t="s">
        <v>99</v>
      </c>
      <c r="C37" s="26">
        <v>116</v>
      </c>
      <c r="D37" s="27">
        <v>6442584</v>
      </c>
      <c r="E37" s="27">
        <v>6442584</v>
      </c>
      <c r="F37" s="17"/>
      <c r="G37" s="17"/>
    </row>
    <row r="38" spans="2:7" x14ac:dyDescent="0.25">
      <c r="B38" s="29" t="s">
        <v>100</v>
      </c>
      <c r="C38" s="26">
        <v>117</v>
      </c>
      <c r="D38" s="27"/>
      <c r="E38" s="27"/>
      <c r="F38" s="17"/>
      <c r="G38" s="17"/>
    </row>
    <row r="39" spans="2:7" x14ac:dyDescent="0.25">
      <c r="B39" s="29" t="s">
        <v>101</v>
      </c>
      <c r="C39" s="26">
        <v>118</v>
      </c>
      <c r="D39" s="27">
        <v>19016810</v>
      </c>
      <c r="E39" s="27">
        <v>19938890</v>
      </c>
      <c r="F39" s="17"/>
      <c r="G39" s="17"/>
    </row>
    <row r="40" spans="2:7" x14ac:dyDescent="0.25">
      <c r="B40" s="29" t="s">
        <v>102</v>
      </c>
      <c r="C40" s="26">
        <v>119</v>
      </c>
      <c r="D40" s="27"/>
      <c r="E40" s="27"/>
      <c r="F40" s="17"/>
      <c r="G40" s="17"/>
    </row>
    <row r="41" spans="2:7" x14ac:dyDescent="0.25">
      <c r="B41" s="29" t="s">
        <v>103</v>
      </c>
      <c r="C41" s="26">
        <v>120</v>
      </c>
      <c r="D41" s="27"/>
      <c r="E41" s="27"/>
      <c r="F41" s="17"/>
      <c r="G41" s="17"/>
    </row>
    <row r="42" spans="2:7" x14ac:dyDescent="0.25">
      <c r="B42" s="29" t="s">
        <v>104</v>
      </c>
      <c r="C42" s="26">
        <v>121</v>
      </c>
      <c r="D42" s="27">
        <v>20676</v>
      </c>
      <c r="E42" s="27">
        <v>25182</v>
      </c>
      <c r="F42" s="17"/>
      <c r="G42" s="17"/>
    </row>
    <row r="43" spans="2:7" x14ac:dyDescent="0.25">
      <c r="B43" s="29" t="s">
        <v>105</v>
      </c>
      <c r="C43" s="26">
        <v>122</v>
      </c>
      <c r="D43" s="27"/>
      <c r="E43" s="27">
        <v>0</v>
      </c>
      <c r="F43" s="17"/>
      <c r="G43" s="17"/>
    </row>
    <row r="44" spans="2:7" x14ac:dyDescent="0.25">
      <c r="B44" s="29" t="s">
        <v>106</v>
      </c>
      <c r="C44" s="26">
        <v>123</v>
      </c>
      <c r="D44" s="27">
        <v>516493</v>
      </c>
      <c r="E44" s="27">
        <v>2530201</v>
      </c>
      <c r="F44" s="17"/>
      <c r="G44" s="17"/>
    </row>
    <row r="45" spans="2:7" ht="24" x14ac:dyDescent="0.25">
      <c r="B45" s="56" t="s">
        <v>107</v>
      </c>
      <c r="C45" s="16">
        <v>200</v>
      </c>
      <c r="D45" s="28">
        <f>SUM(D31:D44)</f>
        <v>28164032</v>
      </c>
      <c r="E45" s="28">
        <f>SUM(E31:E44)</f>
        <v>28936857</v>
      </c>
      <c r="F45" s="17"/>
      <c r="G45" s="17"/>
    </row>
    <row r="46" spans="2:7" x14ac:dyDescent="0.25">
      <c r="B46" s="56" t="s">
        <v>108</v>
      </c>
      <c r="C46" s="16" t="s">
        <v>0</v>
      </c>
      <c r="D46" s="28">
        <f>D28+D29+D45</f>
        <v>161935584</v>
      </c>
      <c r="E46" s="28">
        <f>E28+E29+E45</f>
        <v>161413726</v>
      </c>
      <c r="F46" s="17"/>
      <c r="G46" s="17"/>
    </row>
    <row r="47" spans="2:7" x14ac:dyDescent="0.25">
      <c r="B47" s="52" t="s">
        <v>109</v>
      </c>
      <c r="C47" s="52"/>
      <c r="D47" s="54"/>
      <c r="E47" s="55"/>
      <c r="F47" s="17"/>
      <c r="G47" s="17"/>
    </row>
    <row r="48" spans="2:7" x14ac:dyDescent="0.25">
      <c r="B48" s="56" t="s">
        <v>110</v>
      </c>
      <c r="C48" s="16" t="s">
        <v>0</v>
      </c>
      <c r="D48" s="57" t="s">
        <v>0</v>
      </c>
      <c r="E48" s="57" t="s">
        <v>0</v>
      </c>
      <c r="F48" s="17"/>
      <c r="G48" s="17"/>
    </row>
    <row r="49" spans="1:7" x14ac:dyDescent="0.25">
      <c r="B49" s="29" t="s">
        <v>111</v>
      </c>
      <c r="C49" s="26">
        <v>210</v>
      </c>
      <c r="D49" s="21">
        <v>39133531</v>
      </c>
      <c r="E49" s="21">
        <v>27025651</v>
      </c>
      <c r="F49" s="17"/>
      <c r="G49" s="17"/>
    </row>
    <row r="50" spans="1:7" x14ac:dyDescent="0.25">
      <c r="B50" s="29" t="s">
        <v>83</v>
      </c>
      <c r="C50" s="26">
        <v>211</v>
      </c>
      <c r="D50" s="21"/>
      <c r="E50" s="21"/>
      <c r="F50" s="17"/>
      <c r="G50" s="17"/>
    </row>
    <row r="51" spans="1:7" ht="24" x14ac:dyDescent="0.25">
      <c r="B51" s="29" t="s">
        <v>112</v>
      </c>
      <c r="C51" s="26">
        <v>212</v>
      </c>
      <c r="D51" s="21">
        <v>12703711</v>
      </c>
      <c r="E51" s="21">
        <v>13021859</v>
      </c>
      <c r="F51" s="17"/>
      <c r="G51" s="17"/>
    </row>
    <row r="52" spans="1:7" ht="24" x14ac:dyDescent="0.25">
      <c r="B52" s="29" t="s">
        <v>113</v>
      </c>
      <c r="C52" s="26">
        <v>213</v>
      </c>
      <c r="D52" s="21">
        <v>19997756</v>
      </c>
      <c r="E52" s="21">
        <v>24055940</v>
      </c>
      <c r="F52" s="17"/>
      <c r="G52" s="17"/>
    </row>
    <row r="53" spans="1:7" x14ac:dyDescent="0.25">
      <c r="B53" s="29" t="s">
        <v>114</v>
      </c>
      <c r="C53" s="26">
        <v>214</v>
      </c>
      <c r="D53" s="21">
        <v>297717</v>
      </c>
      <c r="E53" s="21">
        <v>292107</v>
      </c>
      <c r="F53" s="17"/>
      <c r="G53" s="17"/>
    </row>
    <row r="54" spans="1:7" ht="24" x14ac:dyDescent="0.25">
      <c r="B54" s="29" t="s">
        <v>115</v>
      </c>
      <c r="C54" s="26">
        <v>215</v>
      </c>
      <c r="D54" s="21">
        <v>0</v>
      </c>
      <c r="E54" s="21">
        <v>0</v>
      </c>
      <c r="F54" s="17"/>
      <c r="G54" s="17"/>
    </row>
    <row r="55" spans="1:7" x14ac:dyDescent="0.25">
      <c r="B55" s="29" t="s">
        <v>116</v>
      </c>
      <c r="C55" s="26">
        <v>216</v>
      </c>
      <c r="D55" s="21">
        <v>2097748</v>
      </c>
      <c r="E55" s="21">
        <v>2393064</v>
      </c>
      <c r="F55" s="17"/>
      <c r="G55" s="17"/>
    </row>
    <row r="56" spans="1:7" x14ac:dyDescent="0.25">
      <c r="B56" s="29" t="s">
        <v>117</v>
      </c>
      <c r="C56" s="26">
        <v>217</v>
      </c>
      <c r="D56" s="21">
        <v>37037561</v>
      </c>
      <c r="E56" s="21">
        <v>39742406</v>
      </c>
      <c r="F56" s="17"/>
      <c r="G56" s="17"/>
    </row>
    <row r="57" spans="1:7" ht="24" x14ac:dyDescent="0.25">
      <c r="B57" s="56" t="s">
        <v>118</v>
      </c>
      <c r="C57" s="16">
        <v>300</v>
      </c>
      <c r="D57" s="24">
        <f>SUM(D48:D56)</f>
        <v>111268024</v>
      </c>
      <c r="E57" s="24">
        <f>SUM(E48:E56)</f>
        <v>106531027</v>
      </c>
      <c r="F57" s="17"/>
      <c r="G57" s="17"/>
    </row>
    <row r="58" spans="1:7" ht="24" x14ac:dyDescent="0.25">
      <c r="B58" s="29" t="s">
        <v>119</v>
      </c>
      <c r="C58" s="26">
        <v>301</v>
      </c>
      <c r="D58" s="21"/>
      <c r="E58" s="21"/>
      <c r="F58" s="17"/>
      <c r="G58" s="17"/>
    </row>
    <row r="59" spans="1:7" x14ac:dyDescent="0.25">
      <c r="B59" s="56" t="s">
        <v>120</v>
      </c>
      <c r="C59" s="16" t="s">
        <v>0</v>
      </c>
      <c r="D59" s="24"/>
      <c r="E59" s="24"/>
      <c r="F59" s="17"/>
      <c r="G59" s="17"/>
    </row>
    <row r="60" spans="1:7" s="39" customFormat="1" x14ac:dyDescent="0.25">
      <c r="A60" s="18"/>
      <c r="B60" s="29" t="s">
        <v>111</v>
      </c>
      <c r="C60" s="26">
        <v>310</v>
      </c>
      <c r="D60" s="21">
        <v>0</v>
      </c>
      <c r="E60" s="21">
        <v>0</v>
      </c>
      <c r="F60" s="41"/>
      <c r="G60" s="41"/>
    </row>
    <row r="61" spans="1:7" x14ac:dyDescent="0.25">
      <c r="B61" s="29" t="s">
        <v>83</v>
      </c>
      <c r="C61" s="26">
        <v>311</v>
      </c>
      <c r="D61" s="21"/>
      <c r="E61" s="21"/>
      <c r="F61" s="17"/>
      <c r="G61" s="17"/>
    </row>
    <row r="62" spans="1:7" ht="24" x14ac:dyDescent="0.25">
      <c r="B62" s="29" t="s">
        <v>121</v>
      </c>
      <c r="C62" s="26">
        <v>312</v>
      </c>
      <c r="D62" s="21">
        <v>462091</v>
      </c>
      <c r="E62" s="21">
        <v>554510</v>
      </c>
      <c r="F62" s="17"/>
      <c r="G62" s="17"/>
    </row>
    <row r="63" spans="1:7" ht="33.75" customHeight="1" x14ac:dyDescent="0.25">
      <c r="B63" s="29" t="s">
        <v>122</v>
      </c>
      <c r="C63" s="26">
        <v>313</v>
      </c>
      <c r="D63" s="21">
        <v>1318483</v>
      </c>
      <c r="E63" s="21">
        <v>1120086</v>
      </c>
      <c r="F63" s="17"/>
      <c r="G63" s="17"/>
    </row>
    <row r="64" spans="1:7" ht="33.75" customHeight="1" x14ac:dyDescent="0.25">
      <c r="B64" s="29" t="s">
        <v>123</v>
      </c>
      <c r="C64" s="26">
        <v>314</v>
      </c>
      <c r="D64" s="21">
        <v>1054506</v>
      </c>
      <c r="E64" s="21">
        <v>1182440</v>
      </c>
      <c r="F64" s="17"/>
      <c r="G64" s="17"/>
    </row>
    <row r="65" spans="1:15" x14ac:dyDescent="0.25">
      <c r="B65" s="29" t="s">
        <v>124</v>
      </c>
      <c r="C65" s="26">
        <v>315</v>
      </c>
      <c r="D65" s="21">
        <v>1285620</v>
      </c>
      <c r="E65" s="21">
        <v>1679399</v>
      </c>
      <c r="F65" s="17"/>
      <c r="G65" s="17"/>
    </row>
    <row r="66" spans="1:15" ht="32.25" customHeight="1" x14ac:dyDescent="0.25">
      <c r="B66" s="29" t="s">
        <v>125</v>
      </c>
      <c r="C66" s="26">
        <v>316</v>
      </c>
      <c r="D66" s="21">
        <v>6618119</v>
      </c>
      <c r="E66" s="21">
        <v>9411237</v>
      </c>
      <c r="F66" s="17"/>
      <c r="G66" s="17"/>
    </row>
    <row r="67" spans="1:15" ht="24" x14ac:dyDescent="0.25">
      <c r="B67" s="56" t="s">
        <v>126</v>
      </c>
      <c r="C67" s="16">
        <v>400</v>
      </c>
      <c r="D67" s="24">
        <f>SUM(D60:D66)</f>
        <v>10738819</v>
      </c>
      <c r="E67" s="24">
        <f>SUM(E60:E66)</f>
        <v>13947672</v>
      </c>
      <c r="F67" s="17"/>
      <c r="G67" s="17"/>
    </row>
    <row r="68" spans="1:15" x14ac:dyDescent="0.25">
      <c r="B68" s="56" t="s">
        <v>127</v>
      </c>
      <c r="C68" s="16" t="s">
        <v>0</v>
      </c>
      <c r="D68" s="24"/>
      <c r="E68" s="24"/>
      <c r="F68" s="17"/>
      <c r="G68" s="17"/>
    </row>
    <row r="69" spans="1:15" x14ac:dyDescent="0.25">
      <c r="B69" s="29" t="s">
        <v>128</v>
      </c>
      <c r="C69" s="26">
        <v>410</v>
      </c>
      <c r="D69" s="21">
        <v>678550</v>
      </c>
      <c r="E69" s="21">
        <v>678550</v>
      </c>
      <c r="F69" s="17"/>
      <c r="G69" s="17"/>
    </row>
    <row r="70" spans="1:15" x14ac:dyDescent="0.25">
      <c r="B70" s="29" t="s">
        <v>129</v>
      </c>
      <c r="C70" s="26">
        <v>411</v>
      </c>
      <c r="D70" s="21"/>
      <c r="E70" s="21"/>
      <c r="F70" s="17"/>
      <c r="G70" s="17"/>
    </row>
    <row r="71" spans="1:15" ht="24" x14ac:dyDescent="0.25">
      <c r="B71" s="29" t="s">
        <v>130</v>
      </c>
      <c r="C71" s="26">
        <v>412</v>
      </c>
      <c r="D71" s="21"/>
      <c r="E71" s="21"/>
      <c r="F71" s="17"/>
      <c r="G71" s="17"/>
    </row>
    <row r="72" spans="1:15" x14ac:dyDescent="0.25">
      <c r="B72" s="29" t="s">
        <v>131</v>
      </c>
      <c r="C72" s="26">
        <v>413</v>
      </c>
      <c r="D72" s="21">
        <v>1854710</v>
      </c>
      <c r="E72" s="21">
        <v>1960376</v>
      </c>
      <c r="F72" s="17"/>
      <c r="G72" s="17"/>
    </row>
    <row r="73" spans="1:15" ht="24" x14ac:dyDescent="0.25">
      <c r="B73" s="29" t="s">
        <v>132</v>
      </c>
      <c r="C73" s="26">
        <v>414</v>
      </c>
      <c r="D73" s="21">
        <v>37395481</v>
      </c>
      <c r="E73" s="21">
        <v>38296101</v>
      </c>
      <c r="F73" s="17"/>
      <c r="G73" s="17"/>
    </row>
    <row r="74" spans="1:15" ht="36" x14ac:dyDescent="0.25">
      <c r="B74" s="29" t="s">
        <v>133</v>
      </c>
      <c r="C74" s="26">
        <v>420</v>
      </c>
      <c r="D74" s="21">
        <f>SUM(D69:D73)</f>
        <v>39928741</v>
      </c>
      <c r="E74" s="21">
        <f>SUM(E69:E73)</f>
        <v>40935027</v>
      </c>
      <c r="F74" s="17"/>
      <c r="G74" s="17"/>
    </row>
    <row r="75" spans="1:15" x14ac:dyDescent="0.25">
      <c r="B75" s="29" t="s">
        <v>134</v>
      </c>
      <c r="C75" s="26">
        <v>421</v>
      </c>
      <c r="D75" s="21"/>
      <c r="E75" s="21"/>
      <c r="F75" s="17"/>
      <c r="G75" s="17"/>
    </row>
    <row r="76" spans="1:15" s="49" customFormat="1" x14ac:dyDescent="0.25">
      <c r="A76" s="18"/>
      <c r="B76" s="56" t="s">
        <v>135</v>
      </c>
      <c r="C76" s="16">
        <v>500</v>
      </c>
      <c r="D76" s="24">
        <f>D75+D74</f>
        <v>39928741</v>
      </c>
      <c r="E76" s="24">
        <f>E75+E74</f>
        <v>40935027</v>
      </c>
      <c r="F76" s="50"/>
      <c r="G76" s="50"/>
      <c r="K76" s="51"/>
      <c r="L76" s="51"/>
      <c r="M76" s="51"/>
      <c r="N76" s="51"/>
      <c r="O76" s="51"/>
    </row>
    <row r="77" spans="1:15" s="49" customFormat="1" ht="24" x14ac:dyDescent="0.25">
      <c r="A77" s="18"/>
      <c r="B77" s="56" t="s">
        <v>136</v>
      </c>
      <c r="C77" s="16" t="s">
        <v>0</v>
      </c>
      <c r="D77" s="24">
        <f>D76+D67+D57</f>
        <v>161935584</v>
      </c>
      <c r="E77" s="24">
        <f>E76+E67+E57</f>
        <v>161413726</v>
      </c>
      <c r="F77" s="50"/>
      <c r="G77" s="50"/>
      <c r="K77" s="51"/>
      <c r="L77" s="51"/>
      <c r="M77" s="51"/>
      <c r="N77" s="51"/>
      <c r="O77" s="51"/>
    </row>
    <row r="78" spans="1:15" s="49" customFormat="1" x14ac:dyDescent="0.25">
      <c r="A78" s="37"/>
      <c r="B78" s="38" t="s">
        <v>0</v>
      </c>
      <c r="C78" s="38" t="s">
        <v>0</v>
      </c>
      <c r="D78" s="58">
        <f>D77-D46</f>
        <v>0</v>
      </c>
      <c r="E78" s="58">
        <f>E77-E46</f>
        <v>0</v>
      </c>
      <c r="F78" s="50"/>
      <c r="G78" s="50"/>
      <c r="K78" s="51"/>
      <c r="L78" s="51"/>
      <c r="M78" s="51"/>
      <c r="N78" s="51"/>
      <c r="O78" s="51"/>
    </row>
    <row r="79" spans="1:15" s="49" customFormat="1" x14ac:dyDescent="0.25">
      <c r="A79" s="42"/>
      <c r="B79" s="6" t="s">
        <v>0</v>
      </c>
      <c r="C79" s="6" t="s">
        <v>0</v>
      </c>
      <c r="D79" s="59"/>
      <c r="E79" s="6" t="s">
        <v>0</v>
      </c>
      <c r="F79" s="50"/>
      <c r="G79" s="50"/>
      <c r="K79" s="51"/>
      <c r="L79" s="51"/>
      <c r="M79" s="51"/>
      <c r="N79" s="51"/>
      <c r="O79" s="51"/>
    </row>
    <row r="80" spans="1:15" x14ac:dyDescent="0.25">
      <c r="A80" s="42"/>
      <c r="B80" s="60" t="s">
        <v>68</v>
      </c>
      <c r="C80" s="7"/>
      <c r="D80" s="61" t="s">
        <v>0</v>
      </c>
      <c r="E80" s="61" t="s">
        <v>0</v>
      </c>
      <c r="F80" s="17"/>
      <c r="G80" s="17"/>
    </row>
    <row r="81" spans="1:7" ht="24.75" x14ac:dyDescent="0.25">
      <c r="A81" s="42"/>
      <c r="B81" s="62" t="s">
        <v>69</v>
      </c>
      <c r="D81" s="45" t="s">
        <v>70</v>
      </c>
      <c r="E81" s="45"/>
      <c r="F81" s="17"/>
      <c r="G81" s="17"/>
    </row>
    <row r="82" spans="1:7" x14ac:dyDescent="0.25">
      <c r="A82" s="42"/>
      <c r="B82" s="63"/>
      <c r="D82" s="64"/>
      <c r="E82" s="45"/>
      <c r="F82" s="17"/>
      <c r="G82" s="17"/>
    </row>
    <row r="83" spans="1:7" x14ac:dyDescent="0.25">
      <c r="A83" s="42"/>
      <c r="B83" s="43" t="s">
        <v>71</v>
      </c>
      <c r="D83" s="65" t="s">
        <v>0</v>
      </c>
      <c r="E83" s="47"/>
      <c r="F83" s="17"/>
      <c r="G83" s="17"/>
    </row>
    <row r="84" spans="1:7" ht="24" x14ac:dyDescent="0.25">
      <c r="A84" s="42"/>
      <c r="B84" s="66" t="s">
        <v>72</v>
      </c>
      <c r="D84" s="45" t="s">
        <v>70</v>
      </c>
      <c r="E84" s="45"/>
      <c r="F84" s="17"/>
      <c r="G84" s="17"/>
    </row>
    <row r="85" spans="1:7" x14ac:dyDescent="0.25">
      <c r="A85" s="42"/>
      <c r="D85" s="46"/>
      <c r="F85" s="17"/>
      <c r="G85" s="17"/>
    </row>
    <row r="86" spans="1:7" x14ac:dyDescent="0.25">
      <c r="A86" s="42"/>
      <c r="D86" s="46"/>
      <c r="F86" s="17"/>
      <c r="G86" s="17"/>
    </row>
    <row r="87" spans="1:7" x14ac:dyDescent="0.25">
      <c r="A87" s="42"/>
      <c r="D87" s="46"/>
      <c r="F87" s="17"/>
      <c r="G87" s="17"/>
    </row>
    <row r="88" spans="1:7" ht="51" customHeight="1" x14ac:dyDescent="0.25">
      <c r="A88" s="42"/>
      <c r="D88" s="46"/>
      <c r="F88" s="17"/>
      <c r="G88" s="17"/>
    </row>
    <row r="89" spans="1:7" x14ac:dyDescent="0.25">
      <c r="A89" s="42"/>
      <c r="D89" s="46"/>
      <c r="F89" s="17"/>
      <c r="G89" s="17"/>
    </row>
    <row r="90" spans="1:7" x14ac:dyDescent="0.25">
      <c r="A90" s="42"/>
      <c r="D90" s="46"/>
      <c r="F90" s="17"/>
      <c r="G90" s="17"/>
    </row>
    <row r="91" spans="1:7" x14ac:dyDescent="0.25">
      <c r="A91" s="42"/>
      <c r="D91" s="46"/>
      <c r="F91" s="17"/>
      <c r="G91" s="17"/>
    </row>
    <row r="92" spans="1:7" x14ac:dyDescent="0.25">
      <c r="A92" s="42"/>
      <c r="D92" s="46"/>
      <c r="F92" s="17"/>
      <c r="G92" s="17"/>
    </row>
    <row r="93" spans="1:7" x14ac:dyDescent="0.25">
      <c r="A93" s="42"/>
      <c r="D93" s="46"/>
      <c r="F93" s="17"/>
      <c r="G93" s="17"/>
    </row>
    <row r="94" spans="1:7" x14ac:dyDescent="0.25">
      <c r="A94" s="42"/>
      <c r="D94" s="46"/>
      <c r="F94" s="17"/>
      <c r="G94" s="17"/>
    </row>
    <row r="95" spans="1:7" x14ac:dyDescent="0.25">
      <c r="A95" s="42"/>
      <c r="D95" s="46"/>
      <c r="F95" s="17"/>
      <c r="G95" s="17"/>
    </row>
    <row r="96" spans="1:7" x14ac:dyDescent="0.25">
      <c r="A96" s="42"/>
      <c r="D96" s="46"/>
      <c r="F96" s="17"/>
      <c r="G96" s="17"/>
    </row>
    <row r="97" spans="1:7" x14ac:dyDescent="0.25">
      <c r="A97" s="42"/>
      <c r="D97" s="46"/>
      <c r="F97" s="17"/>
      <c r="G97" s="17"/>
    </row>
    <row r="98" spans="1:7" x14ac:dyDescent="0.25">
      <c r="A98" s="42"/>
      <c r="D98" s="46"/>
      <c r="F98" s="17"/>
      <c r="G98" s="17"/>
    </row>
    <row r="99" spans="1:7" x14ac:dyDescent="0.25">
      <c r="A99" s="42"/>
      <c r="D99" s="46"/>
      <c r="F99" s="17"/>
      <c r="G99" s="17"/>
    </row>
    <row r="100" spans="1:7" x14ac:dyDescent="0.25">
      <c r="A100" s="42"/>
      <c r="D100" s="46"/>
      <c r="F100" s="41"/>
      <c r="G100" s="41"/>
    </row>
    <row r="101" spans="1:7" x14ac:dyDescent="0.25">
      <c r="A101" s="42"/>
      <c r="D101" s="46"/>
      <c r="F101" s="41"/>
      <c r="G101" s="41"/>
    </row>
    <row r="102" spans="1:7" x14ac:dyDescent="0.25">
      <c r="F102" s="41">
        <v>0</v>
      </c>
      <c r="G102" s="41">
        <v>0</v>
      </c>
    </row>
    <row r="103" spans="1:7" x14ac:dyDescent="0.25">
      <c r="F103" s="41"/>
      <c r="G103" s="41"/>
    </row>
    <row r="104" spans="1:7" x14ac:dyDescent="0.25">
      <c r="F104" s="41"/>
      <c r="G104" s="41"/>
    </row>
    <row r="105" spans="1:7" x14ac:dyDescent="0.25">
      <c r="F105" s="17"/>
      <c r="G105" s="17"/>
    </row>
    <row r="106" spans="1:7" x14ac:dyDescent="0.25">
      <c r="F106" s="17"/>
      <c r="G106" s="17"/>
    </row>
    <row r="107" spans="1:7" x14ac:dyDescent="0.25">
      <c r="F107" s="17"/>
      <c r="G107" s="17"/>
    </row>
    <row r="108" spans="1:7" x14ac:dyDescent="0.25">
      <c r="F108" s="17"/>
      <c r="G108" s="17"/>
    </row>
    <row r="109" spans="1:7" x14ac:dyDescent="0.25">
      <c r="F109" s="17"/>
      <c r="G109" s="17"/>
    </row>
    <row r="110" spans="1:7" x14ac:dyDescent="0.25">
      <c r="F110" s="17"/>
      <c r="G110" s="17"/>
    </row>
    <row r="111" spans="1:7" x14ac:dyDescent="0.25">
      <c r="F111" s="17"/>
      <c r="G111" s="17"/>
    </row>
    <row r="112" spans="1:7" x14ac:dyDescent="0.25">
      <c r="F112" s="17"/>
      <c r="G112" s="17"/>
    </row>
    <row r="113" spans="6:7" x14ac:dyDescent="0.25">
      <c r="F113" s="17"/>
      <c r="G113" s="17"/>
    </row>
    <row r="114" spans="6:7" x14ac:dyDescent="0.25">
      <c r="F114" s="17"/>
      <c r="G114" s="17"/>
    </row>
    <row r="115" spans="6:7" x14ac:dyDescent="0.25">
      <c r="F115" s="41"/>
      <c r="G115" s="41"/>
    </row>
    <row r="116" spans="6:7" x14ac:dyDescent="0.25">
      <c r="F116" s="41"/>
      <c r="G116" s="41"/>
    </row>
    <row r="117" spans="6:7" x14ac:dyDescent="0.25">
      <c r="F117" s="41"/>
      <c r="G117" s="41"/>
    </row>
    <row r="118" spans="6:7" x14ac:dyDescent="0.25">
      <c r="F118" s="41"/>
      <c r="G118" s="41"/>
    </row>
    <row r="119" spans="6:7" x14ac:dyDescent="0.25">
      <c r="F119" s="41">
        <v>0</v>
      </c>
      <c r="G119" s="41">
        <v>0</v>
      </c>
    </row>
    <row r="120" spans="6:7" x14ac:dyDescent="0.25">
      <c r="F120" s="41">
        <v>0</v>
      </c>
      <c r="G120" s="41">
        <v>0</v>
      </c>
    </row>
    <row r="121" spans="6:7" x14ac:dyDescent="0.25">
      <c r="F121" s="41"/>
      <c r="G121" s="41"/>
    </row>
    <row r="122" spans="6:7" x14ac:dyDescent="0.25">
      <c r="F122" s="41"/>
      <c r="G122" s="41"/>
    </row>
    <row r="123" spans="6:7" x14ac:dyDescent="0.25">
      <c r="F123" s="17"/>
      <c r="G123" s="17"/>
    </row>
    <row r="124" spans="6:7" x14ac:dyDescent="0.25">
      <c r="F124" s="17"/>
      <c r="G124" s="17"/>
    </row>
    <row r="125" spans="6:7" x14ac:dyDescent="0.25">
      <c r="F125" s="17"/>
      <c r="G125" s="17"/>
    </row>
    <row r="126" spans="6:7" x14ac:dyDescent="0.25">
      <c r="F126" s="17"/>
      <c r="G126" s="17"/>
    </row>
    <row r="127" spans="6:7" x14ac:dyDescent="0.25">
      <c r="F127" s="17"/>
      <c r="G127" s="17"/>
    </row>
    <row r="128" spans="6:7" x14ac:dyDescent="0.25">
      <c r="F128" s="17"/>
      <c r="G128" s="17"/>
    </row>
    <row r="129" spans="6:7" x14ac:dyDescent="0.25">
      <c r="F129" s="17"/>
      <c r="G129" s="17"/>
    </row>
    <row r="130" spans="6:7" x14ac:dyDescent="0.25">
      <c r="F130" s="17"/>
      <c r="G130" s="17"/>
    </row>
    <row r="131" spans="6:7" x14ac:dyDescent="0.25">
      <c r="F131" s="41">
        <v>0</v>
      </c>
      <c r="G131" s="41">
        <v>0</v>
      </c>
    </row>
    <row r="132" spans="6:7" x14ac:dyDescent="0.25">
      <c r="F132" s="41"/>
      <c r="G132" s="41"/>
    </row>
    <row r="133" spans="6:7" x14ac:dyDescent="0.25">
      <c r="F133" s="41"/>
      <c r="G133" s="41"/>
    </row>
    <row r="134" spans="6:7" x14ac:dyDescent="0.25">
      <c r="F134" s="41"/>
      <c r="G134" s="41"/>
    </row>
    <row r="135" spans="6:7" x14ac:dyDescent="0.25">
      <c r="F135" s="41"/>
      <c r="G135" s="41"/>
    </row>
    <row r="136" spans="6:7" x14ac:dyDescent="0.25">
      <c r="F136" s="41"/>
      <c r="G136" s="41"/>
    </row>
    <row r="137" spans="6:7" x14ac:dyDescent="0.25">
      <c r="F137" s="41"/>
      <c r="G137" s="41"/>
    </row>
    <row r="138" spans="6:7" x14ac:dyDescent="0.25">
      <c r="F138" s="41"/>
      <c r="G138" s="41"/>
    </row>
    <row r="139" spans="6:7" x14ac:dyDescent="0.25">
      <c r="F139" s="41"/>
      <c r="G139" s="41"/>
    </row>
    <row r="140" spans="6:7" x14ac:dyDescent="0.25">
      <c r="F140" s="41"/>
      <c r="G140" s="41"/>
    </row>
    <row r="141" spans="6:7" x14ac:dyDescent="0.25">
      <c r="F141" s="41">
        <v>0</v>
      </c>
      <c r="G141" s="41">
        <v>0</v>
      </c>
    </row>
    <row r="142" spans="6:7" x14ac:dyDescent="0.25">
      <c r="F142" s="41"/>
      <c r="G142" s="41"/>
    </row>
    <row r="143" spans="6:7" x14ac:dyDescent="0.25">
      <c r="F143" s="41"/>
      <c r="G143" s="41"/>
    </row>
    <row r="144" spans="6:7" x14ac:dyDescent="0.25">
      <c r="F144" s="41"/>
      <c r="G144" s="41"/>
    </row>
    <row r="145" spans="6:7" x14ac:dyDescent="0.25">
      <c r="F145" s="41"/>
      <c r="G145" s="41"/>
    </row>
    <row r="146" spans="6:7" x14ac:dyDescent="0.25">
      <c r="F146" s="41"/>
      <c r="G146" s="41"/>
    </row>
    <row r="147" spans="6:7" x14ac:dyDescent="0.25">
      <c r="F147" s="41"/>
      <c r="G147" s="41"/>
    </row>
    <row r="148" spans="6:7" x14ac:dyDescent="0.25">
      <c r="F148" s="41"/>
      <c r="G148" s="41"/>
    </row>
    <row r="149" spans="6:7" x14ac:dyDescent="0.25">
      <c r="F149" s="41"/>
      <c r="G149" s="41"/>
    </row>
    <row r="150" spans="6:7" x14ac:dyDescent="0.25">
      <c r="F150" s="41">
        <v>0</v>
      </c>
      <c r="G150" s="41">
        <v>0</v>
      </c>
    </row>
    <row r="151" spans="6:7" x14ac:dyDescent="0.25">
      <c r="F151" s="41"/>
      <c r="G151" s="41"/>
    </row>
    <row r="152" spans="6:7" s="39" customFormat="1" x14ac:dyDescent="0.25">
      <c r="F152" s="41"/>
      <c r="G152" s="41"/>
    </row>
    <row r="153" spans="6:7" x14ac:dyDescent="0.25">
      <c r="F153" s="17"/>
      <c r="G153" s="17"/>
    </row>
    <row r="154" spans="6:7" x14ac:dyDescent="0.25">
      <c r="F154" s="17"/>
      <c r="G154" s="17"/>
    </row>
    <row r="155" spans="6:7" x14ac:dyDescent="0.25">
      <c r="F155" s="17"/>
      <c r="G155" s="17"/>
    </row>
    <row r="156" spans="6:7" x14ac:dyDescent="0.25">
      <c r="F156" s="17"/>
      <c r="G156" s="17"/>
    </row>
    <row r="157" spans="6:7" x14ac:dyDescent="0.25">
      <c r="F157" s="17"/>
      <c r="G157" s="17"/>
    </row>
    <row r="158" spans="6:7" x14ac:dyDescent="0.25">
      <c r="F158" s="17"/>
      <c r="G158" s="17"/>
    </row>
    <row r="159" spans="6:7" x14ac:dyDescent="0.25">
      <c r="F159" s="17"/>
      <c r="G159" s="17"/>
    </row>
    <row r="160" spans="6:7" x14ac:dyDescent="0.25">
      <c r="F160" s="17"/>
      <c r="G160" s="17"/>
    </row>
    <row r="161" spans="1:7" x14ac:dyDescent="0.25">
      <c r="F161" s="17"/>
      <c r="G161" s="17"/>
    </row>
    <row r="162" spans="1:7" x14ac:dyDescent="0.25">
      <c r="F162" s="17"/>
      <c r="G162" s="17"/>
    </row>
    <row r="163" spans="1:7" x14ac:dyDescent="0.25">
      <c r="F163" s="17"/>
      <c r="G163" s="17"/>
    </row>
    <row r="164" spans="1:7" x14ac:dyDescent="0.25">
      <c r="F164" s="17"/>
      <c r="G164" s="17"/>
    </row>
    <row r="165" spans="1:7" x14ac:dyDescent="0.25">
      <c r="F165" s="17"/>
      <c r="G165" s="17"/>
    </row>
    <row r="166" spans="1:7" x14ac:dyDescent="0.25">
      <c r="F166" s="17"/>
      <c r="G166" s="17"/>
    </row>
    <row r="167" spans="1:7" x14ac:dyDescent="0.25">
      <c r="F167" s="17"/>
      <c r="G167" s="17"/>
    </row>
    <row r="168" spans="1:7" x14ac:dyDescent="0.25">
      <c r="F168" s="17"/>
      <c r="G168" s="17"/>
    </row>
    <row r="169" spans="1:7" x14ac:dyDescent="0.25">
      <c r="F169" s="17"/>
      <c r="G169" s="17"/>
    </row>
    <row r="170" spans="1:7" x14ac:dyDescent="0.25">
      <c r="F170" s="17"/>
      <c r="G170" s="17"/>
    </row>
    <row r="171" spans="1:7" x14ac:dyDescent="0.25">
      <c r="F171" s="17"/>
      <c r="G171" s="17"/>
    </row>
    <row r="172" spans="1:7" x14ac:dyDescent="0.25">
      <c r="F172" s="17"/>
      <c r="G172" s="17"/>
    </row>
    <row r="173" spans="1:7" x14ac:dyDescent="0.25">
      <c r="F173" s="17"/>
      <c r="G173" s="17"/>
    </row>
    <row r="174" spans="1:7" x14ac:dyDescent="0.25">
      <c r="F174" s="17"/>
      <c r="G174" s="17"/>
    </row>
    <row r="175" spans="1:7" x14ac:dyDescent="0.25">
      <c r="F175" s="17"/>
      <c r="G175" s="17"/>
    </row>
    <row r="176" spans="1:7" x14ac:dyDescent="0.25">
      <c r="A176" s="42"/>
      <c r="D176" s="46"/>
      <c r="F176" s="17"/>
      <c r="G176" s="17"/>
    </row>
    <row r="177" spans="1:14" x14ac:dyDescent="0.25">
      <c r="A177" s="42"/>
      <c r="D177" s="46"/>
      <c r="F177" s="17"/>
      <c r="G177" s="17"/>
    </row>
    <row r="178" spans="1:14" x14ac:dyDescent="0.25">
      <c r="A178" s="42"/>
      <c r="D178" s="46"/>
      <c r="F178" s="17"/>
      <c r="G178" s="17"/>
    </row>
    <row r="179" spans="1:14" x14ac:dyDescent="0.25">
      <c r="A179" s="42"/>
      <c r="D179" s="46"/>
      <c r="F179" s="17"/>
      <c r="G179" s="17"/>
    </row>
    <row r="180" spans="1:14" x14ac:dyDescent="0.25">
      <c r="A180" s="42"/>
      <c r="D180" s="46"/>
      <c r="F180" s="17"/>
      <c r="G180" s="17"/>
    </row>
    <row r="181" spans="1:14" x14ac:dyDescent="0.25">
      <c r="A181" s="42"/>
      <c r="D181" s="46"/>
      <c r="F181" s="17"/>
      <c r="G181" s="17"/>
    </row>
    <row r="182" spans="1:14" x14ac:dyDescent="0.25">
      <c r="A182" s="42"/>
      <c r="D182" s="46"/>
      <c r="F182" s="17"/>
      <c r="G182" s="17"/>
    </row>
    <row r="183" spans="1:14" x14ac:dyDescent="0.25">
      <c r="A183" s="42"/>
      <c r="D183" s="46"/>
      <c r="F183" s="17"/>
      <c r="G183" s="17"/>
    </row>
    <row r="184" spans="1:14" x14ac:dyDescent="0.25">
      <c r="A184" s="42"/>
      <c r="D184" s="46"/>
      <c r="F184" s="17"/>
      <c r="G184" s="17"/>
    </row>
    <row r="185" spans="1:14" x14ac:dyDescent="0.25">
      <c r="A185" s="42"/>
      <c r="D185" s="46"/>
      <c r="F185" s="17"/>
      <c r="G185" s="17"/>
    </row>
    <row r="186" spans="1:14" x14ac:dyDescent="0.25">
      <c r="A186" s="42"/>
      <c r="D186" s="46"/>
      <c r="F186" s="17"/>
      <c r="G186" s="17"/>
    </row>
    <row r="187" spans="1:14" x14ac:dyDescent="0.25">
      <c r="A187" s="42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x14ac:dyDescent="0.25">
      <c r="A188" s="42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x14ac:dyDescent="0.25">
      <c r="A189" s="42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x14ac:dyDescent="0.25">
      <c r="A190" s="42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x14ac:dyDescent="0.25">
      <c r="A191" s="42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x14ac:dyDescent="0.25">
      <c r="A192" s="4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5" x14ac:dyDescent="0.25">
      <c r="A193" s="42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5" x14ac:dyDescent="0.25">
      <c r="A194" s="42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5" s="49" customFormat="1" x14ac:dyDescent="0.25">
      <c r="A195" s="48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 s="51"/>
    </row>
    <row r="196" spans="1:15" s="49" customFormat="1" x14ac:dyDescent="0.25">
      <c r="A196" s="48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 s="51"/>
    </row>
    <row r="197" spans="1:15" s="49" customFormat="1" x14ac:dyDescent="0.25">
      <c r="A197" s="48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51"/>
    </row>
    <row r="198" spans="1:15" s="49" customFormat="1" x14ac:dyDescent="0.25">
      <c r="A198" s="4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51"/>
    </row>
    <row r="199" spans="1:15" x14ac:dyDescent="0.25">
      <c r="A199" s="42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5" x14ac:dyDescent="0.25">
      <c r="A200" s="42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5" x14ac:dyDescent="0.25">
      <c r="A201" s="42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5" x14ac:dyDescent="0.25">
      <c r="A202" s="4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5" x14ac:dyDescent="0.25">
      <c r="A203" s="42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5" x14ac:dyDescent="0.25">
      <c r="A204" s="42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5" x14ac:dyDescent="0.25">
      <c r="A205" s="42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5" x14ac:dyDescent="0.25">
      <c r="A206" s="42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5" x14ac:dyDescent="0.25">
      <c r="A207" s="42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5" ht="34.5" customHeight="1" x14ac:dyDescent="0.25"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2:14" x14ac:dyDescent="0.25"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2:14" x14ac:dyDescent="0.25"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2:14" x14ac:dyDescent="0.25"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2:14" x14ac:dyDescent="0.25"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2:14" x14ac:dyDescent="0.25"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2:14" x14ac:dyDescent="0.25"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2:14" x14ac:dyDescent="0.25"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2:14" x14ac:dyDescent="0.25"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2:14" x14ac:dyDescent="0.25"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2:14" x14ac:dyDescent="0.25"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2:14" x14ac:dyDescent="0.25"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2:14" x14ac:dyDescent="0.25"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2:14" x14ac:dyDescent="0.25"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2:14" x14ac:dyDescent="0.25"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2:14" x14ac:dyDescent="0.25"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2:14" x14ac:dyDescent="0.25"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2:14" x14ac:dyDescent="0.25"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2:14" x14ac:dyDescent="0.25"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2:14" x14ac:dyDescent="0.25"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2:14" x14ac:dyDescent="0.25"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2:14" x14ac:dyDescent="0.25"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2:14" x14ac:dyDescent="0.25"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2:14" x14ac:dyDescent="0.25"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2:14" x14ac:dyDescent="0.25"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2:14" x14ac:dyDescent="0.25"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2:14" x14ac:dyDescent="0.25"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2:14" x14ac:dyDescent="0.25"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2:14" x14ac:dyDescent="0.25"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2:14" x14ac:dyDescent="0.25"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2:14" x14ac:dyDescent="0.25"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2:14" x14ac:dyDescent="0.25"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2:14" x14ac:dyDescent="0.25"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x14ac:dyDescent="0.25"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x14ac:dyDescent="0.25"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x14ac:dyDescent="0.25"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s="39" customFormat="1" x14ac:dyDescent="0.25">
      <c r="A244" s="37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x14ac:dyDescent="0.25">
      <c r="A245" s="42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x14ac:dyDescent="0.25">
      <c r="A246" s="42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x14ac:dyDescent="0.25">
      <c r="A247" s="42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x14ac:dyDescent="0.25">
      <c r="A248" s="42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x14ac:dyDescent="0.25">
      <c r="A249" s="42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x14ac:dyDescent="0.25">
      <c r="A250" s="42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x14ac:dyDescent="0.25">
      <c r="A251" s="42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x14ac:dyDescent="0.25">
      <c r="A252" s="4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x14ac:dyDescent="0.25">
      <c r="A253" s="42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x14ac:dyDescent="0.25">
      <c r="A254" s="42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x14ac:dyDescent="0.25">
      <c r="A255" s="42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x14ac:dyDescent="0.25">
      <c r="A256" s="42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x14ac:dyDescent="0.25">
      <c r="A257" s="42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x14ac:dyDescent="0.25">
      <c r="A258" s="42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x14ac:dyDescent="0.25">
      <c r="A259" s="42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x14ac:dyDescent="0.25">
      <c r="A260" s="42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x14ac:dyDescent="0.25">
      <c r="A261" s="42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x14ac:dyDescent="0.25">
      <c r="A262" s="4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x14ac:dyDescent="0.25">
      <c r="A263" s="42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x14ac:dyDescent="0.25">
      <c r="A264" s="42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x14ac:dyDescent="0.25">
      <c r="A265" s="42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x14ac:dyDescent="0.25">
      <c r="A266" s="42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x14ac:dyDescent="0.25">
      <c r="A267" s="42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x14ac:dyDescent="0.25">
      <c r="A268" s="42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x14ac:dyDescent="0.25">
      <c r="A269" s="42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x14ac:dyDescent="0.25">
      <c r="A270" s="42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x14ac:dyDescent="0.25">
      <c r="A271" s="42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x14ac:dyDescent="0.25">
      <c r="A272" s="4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x14ac:dyDescent="0.25">
      <c r="A273" s="42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x14ac:dyDescent="0.25">
      <c r="A274" s="42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x14ac:dyDescent="0.25">
      <c r="A275" s="42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x14ac:dyDescent="0.25">
      <c r="A276" s="42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x14ac:dyDescent="0.25">
      <c r="A277" s="42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x14ac:dyDescent="0.25">
      <c r="A278" s="42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x14ac:dyDescent="0.25">
      <c r="A279" s="42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x14ac:dyDescent="0.25">
      <c r="A280" s="42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x14ac:dyDescent="0.25">
      <c r="A281" s="42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x14ac:dyDescent="0.25">
      <c r="A282" s="4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x14ac:dyDescent="0.25">
      <c r="A283" s="42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x14ac:dyDescent="0.25">
      <c r="A284" s="42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x14ac:dyDescent="0.25">
      <c r="A285" s="42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x14ac:dyDescent="0.25">
      <c r="A286" s="42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x14ac:dyDescent="0.25">
      <c r="A287" s="42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x14ac:dyDescent="0.25"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2:14" ht="52.5" customHeight="1" x14ac:dyDescent="0.25"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2:14" x14ac:dyDescent="0.25"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2:14" x14ac:dyDescent="0.25"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2:14" x14ac:dyDescent="0.25"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2:14" x14ac:dyDescent="0.25"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2:14" x14ac:dyDescent="0.25"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2:14" x14ac:dyDescent="0.25"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2:14" x14ac:dyDescent="0.25"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2:14" x14ac:dyDescent="0.25"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2:14" x14ac:dyDescent="0.25"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2:14" x14ac:dyDescent="0.25"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2:14" x14ac:dyDescent="0.25"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2:14" x14ac:dyDescent="0.25"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2:14" x14ac:dyDescent="0.25"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2:14" x14ac:dyDescent="0.25"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2:14" x14ac:dyDescent="0.25"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2:14" x14ac:dyDescent="0.25"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2:14" x14ac:dyDescent="0.25"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2:14" x14ac:dyDescent="0.25"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2:14" x14ac:dyDescent="0.25"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2:14" x14ac:dyDescent="0.25"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2:14" x14ac:dyDescent="0.25"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2:14" x14ac:dyDescent="0.25"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2:14" x14ac:dyDescent="0.25"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2:14" x14ac:dyDescent="0.25"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2:14" x14ac:dyDescent="0.25"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2:14" x14ac:dyDescent="0.25">
      <c r="B315"/>
      <c r="C315"/>
      <c r="D315"/>
      <c r="E315"/>
      <c r="F315"/>
      <c r="G315"/>
      <c r="H315"/>
      <c r="I315"/>
      <c r="J315"/>
      <c r="K315"/>
      <c r="L315"/>
      <c r="M315"/>
      <c r="N315"/>
    </row>
    <row r="316" spans="2:14" x14ac:dyDescent="0.25">
      <c r="B316"/>
      <c r="C316"/>
      <c r="D316"/>
      <c r="E316"/>
      <c r="F316"/>
      <c r="G316"/>
      <c r="H316"/>
      <c r="I316"/>
      <c r="J316"/>
      <c r="K316"/>
      <c r="L316"/>
      <c r="M316"/>
      <c r="N316"/>
    </row>
    <row r="317" spans="2:14" x14ac:dyDescent="0.25">
      <c r="B317"/>
      <c r="C317"/>
      <c r="D317"/>
      <c r="E317"/>
      <c r="F317"/>
      <c r="G317"/>
      <c r="H317"/>
      <c r="I317"/>
      <c r="J317"/>
      <c r="K317"/>
      <c r="L317"/>
      <c r="M317"/>
      <c r="N317"/>
    </row>
    <row r="318" spans="2:14" x14ac:dyDescent="0.25">
      <c r="B318"/>
      <c r="C318"/>
      <c r="D318"/>
      <c r="E318"/>
      <c r="F318"/>
      <c r="G318"/>
      <c r="H318"/>
      <c r="I318"/>
      <c r="J318"/>
      <c r="K318"/>
      <c r="L318"/>
      <c r="M318"/>
      <c r="N318"/>
    </row>
    <row r="319" spans="2:14" x14ac:dyDescent="0.25">
      <c r="B319"/>
      <c r="C319"/>
      <c r="D319"/>
      <c r="E319"/>
      <c r="F319"/>
      <c r="G319"/>
      <c r="H319"/>
      <c r="I319"/>
      <c r="J319"/>
      <c r="K319"/>
      <c r="L319"/>
      <c r="M319"/>
      <c r="N319"/>
    </row>
    <row r="320" spans="2:14" x14ac:dyDescent="0.25">
      <c r="B320"/>
      <c r="C320"/>
      <c r="D320"/>
      <c r="E320"/>
      <c r="F320"/>
      <c r="G320"/>
      <c r="H320"/>
      <c r="I320"/>
      <c r="J320"/>
      <c r="K320"/>
      <c r="L320"/>
      <c r="M320"/>
      <c r="N320"/>
    </row>
    <row r="321" spans="2:14" x14ac:dyDescent="0.25">
      <c r="B321"/>
      <c r="C321"/>
      <c r="D321"/>
      <c r="E321"/>
      <c r="F321"/>
      <c r="G321"/>
      <c r="H321"/>
      <c r="I321"/>
      <c r="J321"/>
      <c r="K321"/>
      <c r="L321"/>
      <c r="M321"/>
      <c r="N321"/>
    </row>
    <row r="322" spans="2:14" x14ac:dyDescent="0.25">
      <c r="B322"/>
      <c r="C322"/>
      <c r="D322"/>
      <c r="E322"/>
      <c r="F322"/>
      <c r="G322"/>
      <c r="H322"/>
      <c r="I322"/>
      <c r="J322"/>
      <c r="K322"/>
      <c r="L322"/>
      <c r="M322"/>
      <c r="N322"/>
    </row>
    <row r="323" spans="2:14" x14ac:dyDescent="0.25">
      <c r="B323"/>
      <c r="C323"/>
      <c r="D323"/>
      <c r="E323"/>
      <c r="F323"/>
      <c r="G323"/>
      <c r="H323"/>
      <c r="I323"/>
      <c r="J323"/>
      <c r="K323"/>
      <c r="L323"/>
      <c r="M323"/>
      <c r="N323"/>
    </row>
    <row r="324" spans="2:14" x14ac:dyDescent="0.25">
      <c r="B324"/>
      <c r="C324"/>
      <c r="D324"/>
      <c r="E324"/>
      <c r="F324"/>
      <c r="G324"/>
      <c r="H324"/>
      <c r="I324"/>
      <c r="J324"/>
      <c r="K324"/>
      <c r="L324"/>
      <c r="M324"/>
      <c r="N324"/>
    </row>
    <row r="325" spans="2:14" x14ac:dyDescent="0.25">
      <c r="B325"/>
      <c r="C325"/>
      <c r="D325"/>
      <c r="E325"/>
      <c r="F325"/>
      <c r="G325"/>
      <c r="H325"/>
      <c r="I325"/>
      <c r="J325"/>
      <c r="K325"/>
      <c r="L325"/>
      <c r="M325"/>
      <c r="N325"/>
    </row>
    <row r="326" spans="2:14" ht="26.25" customHeight="1" x14ac:dyDescent="0.25">
      <c r="B326"/>
      <c r="C326"/>
      <c r="D326"/>
      <c r="E326"/>
      <c r="F326"/>
      <c r="G326"/>
      <c r="H326"/>
      <c r="I326"/>
      <c r="J326"/>
      <c r="K326"/>
      <c r="L326"/>
      <c r="M326"/>
      <c r="N326"/>
    </row>
    <row r="327" spans="2:14" x14ac:dyDescent="0.25">
      <c r="B327"/>
      <c r="C327"/>
      <c r="D327"/>
      <c r="E327"/>
      <c r="F327"/>
      <c r="G327"/>
      <c r="H327"/>
      <c r="I327"/>
      <c r="J327"/>
      <c r="K327"/>
      <c r="L327"/>
      <c r="M327"/>
      <c r="N327"/>
    </row>
    <row r="328" spans="2:14" ht="25.5" customHeight="1" x14ac:dyDescent="0.25">
      <c r="B328"/>
      <c r="C328"/>
      <c r="D328"/>
      <c r="E328"/>
      <c r="F328"/>
      <c r="G328"/>
      <c r="H328"/>
      <c r="I328"/>
      <c r="J328"/>
      <c r="K328"/>
      <c r="L328"/>
      <c r="M328"/>
      <c r="N328"/>
    </row>
    <row r="329" spans="2:14" x14ac:dyDescent="0.25">
      <c r="B329"/>
      <c r="C329"/>
      <c r="D329"/>
      <c r="E329"/>
      <c r="F329"/>
      <c r="G329"/>
      <c r="H329"/>
      <c r="I329"/>
      <c r="J329"/>
      <c r="K329"/>
      <c r="L329"/>
      <c r="M329"/>
      <c r="N329"/>
    </row>
    <row r="330" spans="2:14" x14ac:dyDescent="0.25">
      <c r="B330"/>
      <c r="C330"/>
      <c r="D330"/>
      <c r="E330"/>
      <c r="F330"/>
      <c r="G330"/>
      <c r="H330"/>
      <c r="I330"/>
      <c r="J330"/>
      <c r="K330"/>
      <c r="L330"/>
      <c r="M330"/>
      <c r="N330"/>
    </row>
    <row r="331" spans="2:14" x14ac:dyDescent="0.25">
      <c r="B331"/>
      <c r="C331"/>
      <c r="D331"/>
      <c r="E331"/>
      <c r="F331"/>
      <c r="G331"/>
      <c r="H331"/>
      <c r="I331"/>
      <c r="J331"/>
      <c r="K331"/>
      <c r="L331"/>
      <c r="M331"/>
      <c r="N331"/>
    </row>
    <row r="332" spans="2:14" x14ac:dyDescent="0.25">
      <c r="B332"/>
      <c r="C332"/>
      <c r="D332"/>
      <c r="E332"/>
      <c r="F332"/>
      <c r="G332"/>
      <c r="H332"/>
      <c r="I332"/>
      <c r="J332"/>
      <c r="K332"/>
      <c r="L332"/>
      <c r="M332"/>
      <c r="N332"/>
    </row>
    <row r="333" spans="2:14" x14ac:dyDescent="0.25">
      <c r="B333"/>
      <c r="C333"/>
      <c r="D333"/>
      <c r="E333"/>
      <c r="F333"/>
      <c r="G333"/>
      <c r="H333"/>
      <c r="I333"/>
      <c r="J333"/>
      <c r="K333"/>
      <c r="L333"/>
      <c r="M333"/>
      <c r="N333"/>
    </row>
    <row r="334" spans="2:14" x14ac:dyDescent="0.25">
      <c r="B334"/>
      <c r="C334"/>
      <c r="D334"/>
      <c r="E334"/>
      <c r="F334"/>
      <c r="G334"/>
      <c r="H334"/>
      <c r="I334"/>
      <c r="J334"/>
      <c r="K334"/>
      <c r="L334"/>
      <c r="M334"/>
      <c r="N334"/>
    </row>
    <row r="335" spans="2:14" x14ac:dyDescent="0.25">
      <c r="B335"/>
      <c r="C335"/>
      <c r="D335"/>
      <c r="E335"/>
      <c r="F335"/>
      <c r="G335"/>
      <c r="H335"/>
      <c r="I335"/>
      <c r="J335"/>
      <c r="K335"/>
      <c r="L335"/>
      <c r="M335"/>
      <c r="N335"/>
    </row>
    <row r="336" spans="2:14" x14ac:dyDescent="0.25">
      <c r="B336"/>
      <c r="C336"/>
      <c r="D336"/>
      <c r="E336"/>
      <c r="F336"/>
      <c r="G336"/>
      <c r="H336"/>
      <c r="I336"/>
      <c r="J336"/>
      <c r="K336"/>
      <c r="L336"/>
      <c r="M336"/>
      <c r="N336"/>
    </row>
    <row r="337" spans="2:14" ht="27.75" customHeight="1" x14ac:dyDescent="0.25">
      <c r="B337"/>
      <c r="C337"/>
      <c r="D337"/>
      <c r="E337"/>
      <c r="F337"/>
      <c r="G337"/>
      <c r="H337"/>
      <c r="I337"/>
      <c r="J337"/>
      <c r="K337"/>
      <c r="L337"/>
      <c r="M337"/>
      <c r="N337"/>
    </row>
    <row r="338" spans="2:14" ht="26.25" customHeight="1" x14ac:dyDescent="0.25">
      <c r="B338"/>
      <c r="C338"/>
      <c r="D338"/>
      <c r="E338"/>
      <c r="F338"/>
      <c r="G338"/>
      <c r="H338"/>
      <c r="I338"/>
      <c r="J338"/>
      <c r="K338"/>
      <c r="L338"/>
      <c r="M338"/>
      <c r="N338"/>
    </row>
    <row r="339" spans="2:14" ht="27.75" customHeight="1" x14ac:dyDescent="0.25">
      <c r="B339"/>
      <c r="C339"/>
      <c r="D339"/>
      <c r="E339"/>
      <c r="F339"/>
      <c r="G339"/>
      <c r="H339"/>
      <c r="I339"/>
      <c r="J339"/>
      <c r="K339"/>
      <c r="L339"/>
      <c r="M339"/>
      <c r="N339"/>
    </row>
    <row r="340" spans="2:14" x14ac:dyDescent="0.25">
      <c r="B340"/>
      <c r="C340"/>
      <c r="D340"/>
      <c r="E340"/>
      <c r="F340"/>
      <c r="G340"/>
      <c r="H340"/>
      <c r="I340"/>
      <c r="J340"/>
      <c r="K340"/>
      <c r="L340"/>
      <c r="M340"/>
      <c r="N340"/>
    </row>
    <row r="341" spans="2:14" x14ac:dyDescent="0.25">
      <c r="B341"/>
      <c r="C341"/>
      <c r="D341"/>
      <c r="E341"/>
      <c r="F341"/>
      <c r="G341"/>
      <c r="H341"/>
      <c r="I341"/>
      <c r="J341"/>
      <c r="K341"/>
      <c r="L341"/>
      <c r="M341"/>
      <c r="N341"/>
    </row>
    <row r="342" spans="2:14" x14ac:dyDescent="0.25">
      <c r="B342"/>
      <c r="C342"/>
      <c r="D342"/>
      <c r="E342"/>
      <c r="F342"/>
      <c r="G342"/>
      <c r="H342"/>
      <c r="I342"/>
      <c r="J342"/>
      <c r="K342"/>
      <c r="L342"/>
      <c r="M342"/>
      <c r="N342"/>
    </row>
    <row r="343" spans="2:14" x14ac:dyDescent="0.25">
      <c r="B343"/>
      <c r="C343"/>
      <c r="D343"/>
      <c r="E343"/>
      <c r="F343"/>
      <c r="G343"/>
      <c r="H343"/>
      <c r="I343"/>
      <c r="J343"/>
      <c r="K343"/>
      <c r="L343"/>
      <c r="M343"/>
      <c r="N343"/>
    </row>
    <row r="344" spans="2:14" ht="27.75" customHeight="1" x14ac:dyDescent="0.25">
      <c r="B344"/>
      <c r="C344"/>
      <c r="D344"/>
      <c r="E344"/>
      <c r="F344"/>
      <c r="G344"/>
      <c r="H344"/>
      <c r="I344"/>
      <c r="J344"/>
      <c r="K344"/>
      <c r="L344"/>
      <c r="M344"/>
      <c r="N344"/>
    </row>
    <row r="345" spans="2:14" ht="26.25" customHeight="1" x14ac:dyDescent="0.25">
      <c r="B345"/>
      <c r="C345"/>
      <c r="D345"/>
      <c r="E345"/>
      <c r="F345"/>
      <c r="G345"/>
      <c r="H345"/>
      <c r="I345"/>
      <c r="J345"/>
      <c r="K345"/>
      <c r="L345"/>
      <c r="M345"/>
      <c r="N345"/>
    </row>
    <row r="346" spans="2:14" x14ac:dyDescent="0.25">
      <c r="B346"/>
      <c r="C346"/>
      <c r="D346"/>
      <c r="E346"/>
      <c r="F346"/>
      <c r="G346"/>
      <c r="H346"/>
      <c r="I346"/>
      <c r="J346"/>
      <c r="K346"/>
      <c r="L346"/>
      <c r="M346"/>
      <c r="N346"/>
    </row>
    <row r="347" spans="2:14" x14ac:dyDescent="0.25">
      <c r="B347"/>
      <c r="C347"/>
      <c r="D347"/>
      <c r="E347"/>
      <c r="F347"/>
      <c r="G347"/>
      <c r="H347"/>
      <c r="I347"/>
      <c r="J347"/>
      <c r="K347"/>
      <c r="L347"/>
      <c r="M347"/>
      <c r="N347"/>
    </row>
    <row r="348" spans="2:14" x14ac:dyDescent="0.25">
      <c r="B348"/>
      <c r="C348"/>
      <c r="D348"/>
      <c r="E348"/>
      <c r="F348"/>
      <c r="G348"/>
      <c r="H348"/>
      <c r="I348"/>
      <c r="J348"/>
      <c r="K348"/>
      <c r="L348"/>
      <c r="M348"/>
      <c r="N348"/>
    </row>
    <row r="349" spans="2:14" x14ac:dyDescent="0.25">
      <c r="B349"/>
      <c r="C349"/>
      <c r="D349"/>
      <c r="E349"/>
      <c r="F349"/>
      <c r="G349"/>
      <c r="H349"/>
      <c r="I349"/>
      <c r="J349"/>
      <c r="K349"/>
      <c r="L349"/>
      <c r="M349"/>
      <c r="N349"/>
    </row>
    <row r="350" spans="2:14" x14ac:dyDescent="0.25">
      <c r="B350"/>
      <c r="C350"/>
      <c r="D350"/>
      <c r="E350"/>
      <c r="F350"/>
      <c r="G350"/>
      <c r="H350"/>
      <c r="I350"/>
      <c r="J350"/>
      <c r="K350"/>
      <c r="L350"/>
      <c r="M350"/>
      <c r="N350"/>
    </row>
    <row r="351" spans="2:14" x14ac:dyDescent="0.25">
      <c r="B351"/>
      <c r="C351"/>
      <c r="D351"/>
      <c r="E351"/>
      <c r="F351"/>
      <c r="G351"/>
      <c r="H351"/>
      <c r="I351"/>
      <c r="J351"/>
      <c r="K351"/>
      <c r="L351"/>
      <c r="M351"/>
      <c r="N351"/>
    </row>
    <row r="352" spans="2:14" x14ac:dyDescent="0.25">
      <c r="B352"/>
      <c r="C352"/>
      <c r="D352"/>
      <c r="E352"/>
      <c r="F352"/>
      <c r="G352"/>
      <c r="H352"/>
      <c r="I352"/>
      <c r="J352"/>
      <c r="K352"/>
      <c r="L352"/>
      <c r="M352"/>
      <c r="N352"/>
    </row>
    <row r="353" spans="1:14" x14ac:dyDescent="0.25">
      <c r="B353"/>
      <c r="C353"/>
      <c r="D353"/>
      <c r="E353"/>
      <c r="F353"/>
      <c r="G353"/>
      <c r="H353"/>
      <c r="I353"/>
      <c r="J353"/>
      <c r="K353"/>
      <c r="L353"/>
      <c r="M353"/>
      <c r="N353"/>
    </row>
    <row r="354" spans="1:14" x14ac:dyDescent="0.25">
      <c r="B354"/>
      <c r="C354"/>
      <c r="D354"/>
      <c r="E354"/>
      <c r="F354"/>
      <c r="G354"/>
      <c r="H354"/>
      <c r="I354"/>
      <c r="J354"/>
      <c r="K354"/>
      <c r="L354"/>
      <c r="M354"/>
      <c r="N354"/>
    </row>
    <row r="355" spans="1:14" s="39" customFormat="1" x14ac:dyDescent="0.25">
      <c r="A355" s="37"/>
      <c r="B355"/>
      <c r="C355"/>
      <c r="D355"/>
      <c r="E355"/>
      <c r="F355"/>
      <c r="G355"/>
      <c r="H355"/>
      <c r="I355"/>
      <c r="J355"/>
      <c r="K355"/>
      <c r="L355"/>
      <c r="M355"/>
      <c r="N355"/>
    </row>
    <row r="356" spans="1:14" x14ac:dyDescent="0.25">
      <c r="A356" s="42"/>
      <c r="B356"/>
      <c r="C356"/>
      <c r="D356"/>
      <c r="E356"/>
      <c r="F356"/>
      <c r="G356"/>
      <c r="H356"/>
      <c r="I356"/>
      <c r="J356"/>
      <c r="K356"/>
      <c r="L356"/>
      <c r="M356"/>
      <c r="N356"/>
    </row>
    <row r="357" spans="1:14" x14ac:dyDescent="0.25">
      <c r="A357" s="42"/>
      <c r="B357"/>
      <c r="C357"/>
      <c r="D357"/>
      <c r="E357"/>
      <c r="F357"/>
      <c r="G357"/>
      <c r="H357"/>
      <c r="I357"/>
      <c r="J357"/>
      <c r="K357"/>
      <c r="L357"/>
      <c r="M357"/>
      <c r="N357"/>
    </row>
    <row r="358" spans="1:14" x14ac:dyDescent="0.25">
      <c r="A358" s="42"/>
      <c r="B358"/>
      <c r="C358"/>
      <c r="D358"/>
      <c r="E358"/>
      <c r="F358"/>
      <c r="G358"/>
      <c r="H358"/>
      <c r="I358"/>
      <c r="J358"/>
      <c r="K358"/>
      <c r="L358"/>
      <c r="M358"/>
      <c r="N358"/>
    </row>
    <row r="359" spans="1:14" x14ac:dyDescent="0.25">
      <c r="A359" s="42"/>
      <c r="B359"/>
      <c r="C359"/>
      <c r="D359"/>
      <c r="E359"/>
      <c r="F359"/>
      <c r="G359"/>
      <c r="H359"/>
      <c r="I359"/>
      <c r="J359"/>
      <c r="K359"/>
      <c r="L359"/>
      <c r="M359"/>
      <c r="N359"/>
    </row>
    <row r="360" spans="1:14" x14ac:dyDescent="0.25">
      <c r="A360" s="42"/>
      <c r="B360"/>
      <c r="C360"/>
      <c r="D360"/>
      <c r="E360"/>
      <c r="F360"/>
      <c r="G360"/>
      <c r="H360"/>
      <c r="I360"/>
      <c r="J360"/>
      <c r="K360"/>
      <c r="L360"/>
      <c r="M360"/>
      <c r="N360"/>
    </row>
    <row r="361" spans="1:14" x14ac:dyDescent="0.25">
      <c r="A361" s="42"/>
      <c r="B361"/>
      <c r="C361"/>
      <c r="D361"/>
      <c r="E361"/>
      <c r="F361"/>
      <c r="G361"/>
      <c r="H361"/>
      <c r="I361"/>
      <c r="J361"/>
      <c r="K361"/>
      <c r="L361"/>
      <c r="M361"/>
      <c r="N361"/>
    </row>
    <row r="362" spans="1:14" x14ac:dyDescent="0.25">
      <c r="A362" s="42"/>
      <c r="B362"/>
      <c r="C362"/>
      <c r="D362"/>
      <c r="E362"/>
      <c r="F362"/>
      <c r="G362"/>
      <c r="H362"/>
      <c r="I362"/>
      <c r="J362"/>
      <c r="K362"/>
      <c r="L362"/>
      <c r="M362"/>
      <c r="N362"/>
    </row>
    <row r="363" spans="1:14" x14ac:dyDescent="0.25">
      <c r="A363" s="42"/>
      <c r="B363"/>
      <c r="C363"/>
      <c r="D363"/>
      <c r="E363"/>
      <c r="F363"/>
      <c r="G363"/>
      <c r="H363"/>
      <c r="I363"/>
      <c r="J363"/>
      <c r="K363"/>
      <c r="L363"/>
      <c r="M363"/>
      <c r="N363"/>
    </row>
    <row r="364" spans="1:14" x14ac:dyDescent="0.25">
      <c r="A364" s="42"/>
      <c r="B364"/>
      <c r="C364"/>
      <c r="D364"/>
      <c r="E364"/>
      <c r="F364"/>
      <c r="G364"/>
      <c r="H364"/>
      <c r="I364"/>
      <c r="J364"/>
      <c r="K364"/>
      <c r="L364"/>
      <c r="M364"/>
      <c r="N364"/>
    </row>
    <row r="365" spans="1:14" x14ac:dyDescent="0.25">
      <c r="A365" s="42"/>
      <c r="B365"/>
      <c r="C365"/>
      <c r="D365"/>
      <c r="E365"/>
      <c r="F365"/>
      <c r="G365"/>
      <c r="H365"/>
      <c r="I365"/>
      <c r="J365"/>
      <c r="K365"/>
      <c r="L365"/>
      <c r="M365"/>
      <c r="N365"/>
    </row>
    <row r="366" spans="1:14" x14ac:dyDescent="0.25">
      <c r="B366"/>
      <c r="C366"/>
      <c r="D366"/>
      <c r="E366"/>
      <c r="F366"/>
      <c r="G366"/>
      <c r="H366"/>
      <c r="I366"/>
      <c r="J366"/>
      <c r="K366"/>
      <c r="L366"/>
      <c r="M366"/>
      <c r="N366"/>
    </row>
    <row r="367" spans="1:14" x14ac:dyDescent="0.25">
      <c r="B367"/>
      <c r="C367"/>
      <c r="D367"/>
      <c r="E367"/>
      <c r="F367"/>
      <c r="G367"/>
      <c r="H367"/>
      <c r="I367"/>
      <c r="J367"/>
      <c r="K367"/>
      <c r="L367"/>
      <c r="M367"/>
      <c r="N367"/>
    </row>
    <row r="368" spans="1:14" x14ac:dyDescent="0.25">
      <c r="B368"/>
      <c r="C368"/>
      <c r="D368"/>
      <c r="E368"/>
      <c r="F368"/>
      <c r="G368"/>
      <c r="H368"/>
      <c r="I368"/>
      <c r="J368"/>
      <c r="K368"/>
      <c r="L368"/>
      <c r="M368"/>
      <c r="N368"/>
    </row>
    <row r="369" spans="2:14" x14ac:dyDescent="0.25">
      <c r="B369"/>
      <c r="C369"/>
      <c r="D369"/>
      <c r="E369"/>
      <c r="F369"/>
      <c r="G369"/>
      <c r="H369"/>
      <c r="I369"/>
      <c r="J369"/>
      <c r="K369"/>
      <c r="L369"/>
      <c r="M369"/>
      <c r="N369"/>
    </row>
    <row r="370" spans="2:14" x14ac:dyDescent="0.25">
      <c r="B370"/>
      <c r="C370"/>
      <c r="D370"/>
      <c r="E370"/>
      <c r="F370"/>
      <c r="G370"/>
      <c r="H370"/>
      <c r="I370"/>
      <c r="J370"/>
      <c r="K370"/>
      <c r="L370"/>
      <c r="M370"/>
      <c r="N370"/>
    </row>
    <row r="371" spans="2:14" x14ac:dyDescent="0.25">
      <c r="B371"/>
      <c r="C371"/>
      <c r="D371"/>
      <c r="E371"/>
      <c r="F371"/>
      <c r="G371"/>
      <c r="H371"/>
      <c r="I371"/>
      <c r="J371"/>
      <c r="K371"/>
      <c r="L371"/>
      <c r="M371"/>
      <c r="N371"/>
    </row>
    <row r="372" spans="2:14" x14ac:dyDescent="0.25">
      <c r="B372"/>
      <c r="C372"/>
      <c r="D372"/>
      <c r="E372"/>
      <c r="F372"/>
      <c r="G372"/>
      <c r="H372"/>
      <c r="I372"/>
      <c r="J372"/>
      <c r="K372"/>
      <c r="L372"/>
      <c r="M372"/>
      <c r="N372"/>
    </row>
    <row r="373" spans="2:14" x14ac:dyDescent="0.25">
      <c r="B373"/>
      <c r="C373"/>
      <c r="D373"/>
      <c r="E373"/>
      <c r="F373"/>
      <c r="G373"/>
      <c r="H373"/>
      <c r="I373"/>
      <c r="J373"/>
      <c r="K373"/>
      <c r="L373"/>
      <c r="M373"/>
      <c r="N373"/>
    </row>
    <row r="374" spans="2:14" x14ac:dyDescent="0.25">
      <c r="B374"/>
      <c r="C374"/>
      <c r="D374"/>
      <c r="E374"/>
      <c r="F374"/>
      <c r="G374"/>
      <c r="H374"/>
      <c r="I374"/>
      <c r="J374"/>
      <c r="K374"/>
      <c r="L374"/>
      <c r="M374"/>
      <c r="N374"/>
    </row>
    <row r="375" spans="2:14" x14ac:dyDescent="0.25">
      <c r="B375"/>
      <c r="C375"/>
      <c r="D375"/>
      <c r="E375"/>
      <c r="F375"/>
      <c r="G375"/>
      <c r="H375"/>
      <c r="I375"/>
      <c r="J375"/>
      <c r="K375"/>
      <c r="L375"/>
      <c r="M375"/>
      <c r="N375"/>
    </row>
    <row r="376" spans="2:14" x14ac:dyDescent="0.25">
      <c r="B376"/>
      <c r="C376"/>
      <c r="D376"/>
      <c r="E376"/>
      <c r="F376"/>
      <c r="G376"/>
      <c r="H376"/>
      <c r="I376"/>
      <c r="J376"/>
      <c r="K376"/>
      <c r="L376"/>
      <c r="M376"/>
      <c r="N376"/>
    </row>
    <row r="377" spans="2:14" x14ac:dyDescent="0.25">
      <c r="B377"/>
      <c r="C377"/>
      <c r="D377"/>
      <c r="E377"/>
      <c r="F377"/>
      <c r="G377"/>
      <c r="H377"/>
      <c r="I377"/>
      <c r="J377"/>
      <c r="K377"/>
      <c r="L377"/>
      <c r="M377"/>
      <c r="N377"/>
    </row>
    <row r="378" spans="2:14" x14ac:dyDescent="0.25">
      <c r="B378"/>
      <c r="C378"/>
      <c r="D378"/>
      <c r="E378"/>
      <c r="F378"/>
      <c r="G378"/>
      <c r="H378"/>
      <c r="I378"/>
      <c r="J378"/>
      <c r="K378"/>
      <c r="L378"/>
      <c r="M378"/>
      <c r="N378"/>
    </row>
    <row r="379" spans="2:14" x14ac:dyDescent="0.25">
      <c r="B379"/>
      <c r="C379"/>
      <c r="D379"/>
      <c r="E379"/>
      <c r="F379"/>
      <c r="G379"/>
      <c r="H379"/>
      <c r="I379"/>
      <c r="J379"/>
      <c r="K379"/>
      <c r="L379"/>
      <c r="M379"/>
      <c r="N379"/>
    </row>
    <row r="380" spans="2:14" x14ac:dyDescent="0.25">
      <c r="B380"/>
      <c r="C380"/>
      <c r="D380"/>
      <c r="E380"/>
      <c r="F380"/>
      <c r="G380"/>
      <c r="H380"/>
      <c r="I380"/>
      <c r="J380"/>
      <c r="K380"/>
      <c r="L380"/>
      <c r="M380"/>
      <c r="N380"/>
    </row>
    <row r="381" spans="2:14" x14ac:dyDescent="0.25">
      <c r="B381"/>
      <c r="C381"/>
      <c r="D381"/>
      <c r="E381"/>
      <c r="F381"/>
      <c r="G381"/>
      <c r="H381"/>
      <c r="I381"/>
      <c r="J381"/>
      <c r="K381"/>
      <c r="L381"/>
      <c r="M381"/>
      <c r="N381"/>
    </row>
    <row r="382" spans="2:14" x14ac:dyDescent="0.25">
      <c r="B382"/>
      <c r="C382"/>
      <c r="D382"/>
      <c r="E382"/>
      <c r="F382"/>
      <c r="G382"/>
      <c r="H382"/>
      <c r="I382"/>
      <c r="J382"/>
      <c r="K382"/>
      <c r="L382"/>
      <c r="M382"/>
      <c r="N382"/>
    </row>
    <row r="383" spans="2:14" x14ac:dyDescent="0.25">
      <c r="B383"/>
      <c r="C383"/>
      <c r="D383"/>
      <c r="E383"/>
      <c r="F383"/>
      <c r="G383"/>
      <c r="H383"/>
      <c r="I383"/>
      <c r="J383"/>
      <c r="K383"/>
      <c r="L383"/>
      <c r="M383"/>
      <c r="N383"/>
    </row>
    <row r="384" spans="2:14" x14ac:dyDescent="0.25">
      <c r="B384"/>
      <c r="C384"/>
      <c r="D384"/>
      <c r="E384"/>
      <c r="F384"/>
      <c r="G384"/>
      <c r="H384"/>
      <c r="I384"/>
      <c r="J384"/>
      <c r="K384"/>
      <c r="L384"/>
      <c r="M384"/>
      <c r="N384"/>
    </row>
    <row r="385" spans="2:14" x14ac:dyDescent="0.25">
      <c r="B385"/>
      <c r="C385"/>
      <c r="D385"/>
      <c r="E385"/>
      <c r="F385"/>
      <c r="G385"/>
      <c r="H385"/>
      <c r="I385"/>
      <c r="J385"/>
      <c r="K385"/>
      <c r="L385"/>
      <c r="M385"/>
      <c r="N385"/>
    </row>
    <row r="386" spans="2:14" x14ac:dyDescent="0.25">
      <c r="B386"/>
      <c r="C386"/>
      <c r="D386"/>
      <c r="E386"/>
      <c r="F386"/>
      <c r="G386"/>
      <c r="H386"/>
      <c r="I386"/>
      <c r="J386"/>
      <c r="K386"/>
      <c r="L386"/>
      <c r="M386"/>
      <c r="N386"/>
    </row>
    <row r="387" spans="2:14" x14ac:dyDescent="0.25">
      <c r="B387"/>
      <c r="C387"/>
      <c r="D387"/>
      <c r="E387"/>
      <c r="F387"/>
      <c r="G387"/>
      <c r="H387"/>
      <c r="I387"/>
      <c r="J387"/>
      <c r="K387"/>
      <c r="L387"/>
      <c r="M387"/>
      <c r="N387"/>
    </row>
    <row r="388" spans="2:14" x14ac:dyDescent="0.25">
      <c r="B388"/>
      <c r="C388"/>
      <c r="D388"/>
      <c r="E388"/>
      <c r="F388"/>
      <c r="G388"/>
      <c r="H388"/>
      <c r="I388"/>
      <c r="J388"/>
      <c r="K388"/>
      <c r="L388"/>
      <c r="M388"/>
      <c r="N388"/>
    </row>
    <row r="389" spans="2:14" x14ac:dyDescent="0.25">
      <c r="B389"/>
      <c r="C389"/>
      <c r="D389"/>
      <c r="E389"/>
      <c r="F389"/>
      <c r="G389"/>
      <c r="H389"/>
      <c r="I389"/>
      <c r="J389"/>
      <c r="K389"/>
      <c r="L389"/>
      <c r="M389"/>
      <c r="N389"/>
    </row>
    <row r="390" spans="2:14" x14ac:dyDescent="0.25">
      <c r="B390"/>
      <c r="C390"/>
      <c r="D390"/>
      <c r="E390"/>
      <c r="F390"/>
      <c r="G390"/>
      <c r="H390"/>
      <c r="I390"/>
      <c r="J390"/>
      <c r="K390"/>
      <c r="L390"/>
      <c r="M390"/>
      <c r="N390"/>
    </row>
    <row r="391" spans="2:14" x14ac:dyDescent="0.25">
      <c r="B391"/>
      <c r="C391"/>
      <c r="D391"/>
      <c r="E391"/>
      <c r="F391"/>
      <c r="G391"/>
      <c r="H391"/>
      <c r="I391"/>
      <c r="J391"/>
      <c r="K391"/>
      <c r="L391"/>
      <c r="M391"/>
      <c r="N391"/>
    </row>
    <row r="392" spans="2:14" x14ac:dyDescent="0.25">
      <c r="B392"/>
      <c r="C392"/>
      <c r="D392"/>
      <c r="E392"/>
      <c r="F392"/>
      <c r="G392"/>
      <c r="H392"/>
      <c r="I392"/>
      <c r="J392"/>
      <c r="K392"/>
      <c r="L392"/>
      <c r="M392"/>
      <c r="N392"/>
    </row>
    <row r="393" spans="2:14" x14ac:dyDescent="0.25">
      <c r="B393"/>
      <c r="C393"/>
      <c r="D393"/>
      <c r="E393"/>
      <c r="F393"/>
      <c r="G393"/>
      <c r="H393"/>
      <c r="I393"/>
      <c r="J393"/>
      <c r="K393"/>
      <c r="L393"/>
      <c r="M393"/>
      <c r="N393"/>
    </row>
  </sheetData>
  <pageMargins left="0.27559055118110237" right="0.19685039370078741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workbookViewId="0">
      <selection activeCell="H8" sqref="H8"/>
    </sheetView>
  </sheetViews>
  <sheetFormatPr defaultRowHeight="15" x14ac:dyDescent="0.25"/>
  <cols>
    <col min="2" max="2" width="21.5703125" customWidth="1"/>
    <col min="3" max="3" width="21" customWidth="1"/>
    <col min="4" max="4" width="20.5703125" customWidth="1"/>
    <col min="5" max="5" width="26.85546875" customWidth="1"/>
  </cols>
  <sheetData>
    <row r="1" spans="1:5" x14ac:dyDescent="0.25">
      <c r="A1" s="1" t="s">
        <v>0</v>
      </c>
      <c r="B1" s="2" t="s">
        <v>0</v>
      </c>
      <c r="C1" s="3"/>
      <c r="D1" s="4"/>
      <c r="E1" s="5" t="s">
        <v>1</v>
      </c>
    </row>
    <row r="2" spans="1:5" x14ac:dyDescent="0.25">
      <c r="A2" s="1" t="s">
        <v>0</v>
      </c>
      <c r="B2" s="2" t="s">
        <v>0</v>
      </c>
      <c r="C2" s="3"/>
      <c r="D2" s="4"/>
      <c r="E2" s="5" t="s">
        <v>2</v>
      </c>
    </row>
    <row r="3" spans="1:5" x14ac:dyDescent="0.25">
      <c r="A3" s="1" t="s">
        <v>0</v>
      </c>
      <c r="B3" s="2" t="s">
        <v>0</v>
      </c>
      <c r="C3" s="3"/>
      <c r="D3" s="4"/>
      <c r="E3" s="5" t="s">
        <v>3</v>
      </c>
    </row>
    <row r="4" spans="1:5" x14ac:dyDescent="0.25">
      <c r="A4" s="1" t="s">
        <v>0</v>
      </c>
      <c r="B4" s="2" t="s">
        <v>0</v>
      </c>
      <c r="C4" s="3"/>
      <c r="D4" s="4"/>
      <c r="E4" s="5" t="s">
        <v>4</v>
      </c>
    </row>
    <row r="5" spans="1:5" x14ac:dyDescent="0.25">
      <c r="A5" s="1" t="s">
        <v>0</v>
      </c>
      <c r="B5" s="2" t="s">
        <v>0</v>
      </c>
      <c r="C5" s="3"/>
      <c r="D5" s="2"/>
      <c r="E5" s="8" t="s">
        <v>0</v>
      </c>
    </row>
    <row r="6" spans="1:5" x14ac:dyDescent="0.25">
      <c r="A6" s="1" t="s">
        <v>0</v>
      </c>
      <c r="B6" s="2" t="s">
        <v>0</v>
      </c>
      <c r="C6" s="3"/>
      <c r="D6" s="4"/>
      <c r="E6" s="5" t="s">
        <v>5</v>
      </c>
    </row>
    <row r="7" spans="1:5" x14ac:dyDescent="0.25">
      <c r="A7" s="1" t="s">
        <v>0</v>
      </c>
      <c r="B7" s="2" t="s">
        <v>0</v>
      </c>
      <c r="C7" s="4" t="s">
        <v>0</v>
      </c>
      <c r="D7" s="4" t="s">
        <v>0</v>
      </c>
      <c r="E7" s="4" t="s">
        <v>0</v>
      </c>
    </row>
    <row r="8" spans="1:5" ht="84" x14ac:dyDescent="0.25">
      <c r="A8" s="1" t="s">
        <v>0</v>
      </c>
      <c r="B8" s="2" t="s">
        <v>6</v>
      </c>
      <c r="C8" s="2"/>
      <c r="D8" s="2"/>
      <c r="E8" s="9"/>
    </row>
    <row r="9" spans="1:5" x14ac:dyDescent="0.25">
      <c r="A9" s="1" t="s">
        <v>0</v>
      </c>
      <c r="B9" s="4" t="s">
        <v>0</v>
      </c>
      <c r="C9" s="2" t="s">
        <v>0</v>
      </c>
      <c r="D9" s="2" t="s">
        <v>0</v>
      </c>
      <c r="E9" s="2" t="s">
        <v>0</v>
      </c>
    </row>
    <row r="10" spans="1:5" x14ac:dyDescent="0.25">
      <c r="A10" s="1" t="s">
        <v>0</v>
      </c>
      <c r="B10" s="10" t="s">
        <v>7</v>
      </c>
      <c r="C10" s="11"/>
      <c r="D10" s="10"/>
      <c r="E10" s="12"/>
    </row>
    <row r="11" spans="1:5" x14ac:dyDescent="0.25">
      <c r="A11" s="1" t="s">
        <v>0</v>
      </c>
      <c r="B11" s="13" t="s">
        <v>8</v>
      </c>
      <c r="C11" s="11"/>
      <c r="D11" s="13"/>
      <c r="E11" s="12"/>
    </row>
    <row r="12" spans="1:5" x14ac:dyDescent="0.25">
      <c r="A12" s="1" t="s">
        <v>0</v>
      </c>
      <c r="B12" s="2" t="s">
        <v>0</v>
      </c>
      <c r="C12" s="2" t="s">
        <v>0</v>
      </c>
      <c r="D12" s="2" t="s">
        <v>0</v>
      </c>
      <c r="E12" s="4" t="s">
        <v>9</v>
      </c>
    </row>
    <row r="13" spans="1:5" ht="48" x14ac:dyDescent="0.25">
      <c r="A13" s="14" t="s">
        <v>0</v>
      </c>
      <c r="B13" s="15" t="s">
        <v>10</v>
      </c>
      <c r="C13" s="16" t="s">
        <v>11</v>
      </c>
      <c r="D13" s="16" t="s">
        <v>12</v>
      </c>
      <c r="E13" s="16" t="s">
        <v>13</v>
      </c>
    </row>
    <row r="14" spans="1:5" x14ac:dyDescent="0.25">
      <c r="A14" s="18"/>
      <c r="B14" s="3"/>
      <c r="C14" s="3"/>
      <c r="D14" s="3"/>
      <c r="E14" s="3"/>
    </row>
    <row r="15" spans="1:5" x14ac:dyDescent="0.25">
      <c r="A15" s="14" t="s">
        <v>0</v>
      </c>
      <c r="B15" s="19" t="s">
        <v>14</v>
      </c>
      <c r="C15" s="20" t="s">
        <v>15</v>
      </c>
      <c r="D15" s="21">
        <v>19108487</v>
      </c>
      <c r="E15" s="21">
        <v>22921817</v>
      </c>
    </row>
    <row r="16" spans="1:5" ht="72" x14ac:dyDescent="0.25">
      <c r="A16" s="14" t="s">
        <v>0</v>
      </c>
      <c r="B16" s="19" t="s">
        <v>16</v>
      </c>
      <c r="C16" s="20" t="s">
        <v>17</v>
      </c>
      <c r="D16" s="21">
        <v>18077022</v>
      </c>
      <c r="E16" s="21">
        <v>17876747</v>
      </c>
    </row>
    <row r="17" spans="1:5" ht="72" x14ac:dyDescent="0.25">
      <c r="A17" s="14" t="s">
        <v>0</v>
      </c>
      <c r="B17" s="22" t="s">
        <v>18</v>
      </c>
      <c r="C17" s="23" t="s">
        <v>19</v>
      </c>
      <c r="D17" s="24">
        <f>D15-D16</f>
        <v>1031465</v>
      </c>
      <c r="E17" s="24">
        <f>E15-E16</f>
        <v>5045070</v>
      </c>
    </row>
    <row r="18" spans="1:5" ht="24" x14ac:dyDescent="0.25">
      <c r="A18" s="14" t="s">
        <v>0</v>
      </c>
      <c r="B18" s="19" t="s">
        <v>20</v>
      </c>
      <c r="C18" s="20" t="s">
        <v>21</v>
      </c>
      <c r="D18" s="21"/>
      <c r="E18" s="21"/>
    </row>
    <row r="19" spans="1:5" ht="36" x14ac:dyDescent="0.25">
      <c r="A19" s="14" t="s">
        <v>0</v>
      </c>
      <c r="B19" s="19" t="s">
        <v>22</v>
      </c>
      <c r="C19" s="20" t="s">
        <v>23</v>
      </c>
      <c r="D19" s="21">
        <v>850558</v>
      </c>
      <c r="E19" s="21">
        <v>1010705</v>
      </c>
    </row>
    <row r="20" spans="1:5" ht="24" x14ac:dyDescent="0.25">
      <c r="A20" s="14" t="s">
        <v>0</v>
      </c>
      <c r="B20" s="19" t="s">
        <v>24</v>
      </c>
      <c r="C20" s="20" t="s">
        <v>25</v>
      </c>
      <c r="D20" s="21">
        <v>20280</v>
      </c>
      <c r="E20" s="21">
        <v>31036</v>
      </c>
    </row>
    <row r="21" spans="1:5" ht="24" x14ac:dyDescent="0.25">
      <c r="A21" s="14" t="s">
        <v>0</v>
      </c>
      <c r="B21" s="19" t="s">
        <v>26</v>
      </c>
      <c r="C21" s="20" t="s">
        <v>27</v>
      </c>
      <c r="D21" s="21">
        <v>25897</v>
      </c>
      <c r="E21" s="21">
        <v>42271</v>
      </c>
    </row>
    <row r="22" spans="1:5" ht="72.75" customHeight="1" x14ac:dyDescent="0.25">
      <c r="A22" s="14" t="s">
        <v>0</v>
      </c>
      <c r="B22" s="22" t="s">
        <v>28</v>
      </c>
      <c r="C22" s="23" t="s">
        <v>29</v>
      </c>
      <c r="D22" s="24">
        <f>D17-D19-D20+D21</f>
        <v>186524</v>
      </c>
      <c r="E22" s="24">
        <f>E17-E19-E20+E21</f>
        <v>4045600</v>
      </c>
    </row>
    <row r="23" spans="1:5" ht="36" x14ac:dyDescent="0.25">
      <c r="A23" s="14" t="s">
        <v>0</v>
      </c>
      <c r="B23" s="19" t="s">
        <v>30</v>
      </c>
      <c r="C23" s="20" t="s">
        <v>31</v>
      </c>
      <c r="D23" s="21">
        <v>388838</v>
      </c>
      <c r="E23" s="21">
        <v>482871</v>
      </c>
    </row>
    <row r="24" spans="1:5" ht="36" x14ac:dyDescent="0.25">
      <c r="A24" s="14" t="s">
        <v>0</v>
      </c>
      <c r="B24" s="19" t="s">
        <v>32</v>
      </c>
      <c r="C24" s="20" t="s">
        <v>33</v>
      </c>
      <c r="D24" s="21">
        <v>903515</v>
      </c>
      <c r="E24" s="21">
        <v>999433</v>
      </c>
    </row>
    <row r="25" spans="1:5" ht="45" customHeight="1" x14ac:dyDescent="0.25">
      <c r="A25" s="14" t="s">
        <v>0</v>
      </c>
      <c r="B25" s="19" t="s">
        <v>34</v>
      </c>
      <c r="C25" s="20" t="s">
        <v>35</v>
      </c>
      <c r="D25" s="25"/>
      <c r="E25" s="21"/>
    </row>
    <row r="26" spans="1:5" ht="48" x14ac:dyDescent="0.25">
      <c r="A26" s="14" t="s">
        <v>0</v>
      </c>
      <c r="B26" s="19" t="s">
        <v>36</v>
      </c>
      <c r="C26" s="20" t="s">
        <v>37</v>
      </c>
      <c r="D26" s="21">
        <v>-895676</v>
      </c>
      <c r="E26" s="21">
        <v>-383043</v>
      </c>
    </row>
    <row r="27" spans="1:5" ht="48" x14ac:dyDescent="0.25">
      <c r="A27" s="14" t="s">
        <v>0</v>
      </c>
      <c r="B27" s="19" t="s">
        <v>38</v>
      </c>
      <c r="C27" s="20" t="s">
        <v>39</v>
      </c>
      <c r="D27" s="21">
        <v>27606</v>
      </c>
      <c r="E27" s="21">
        <v>12223</v>
      </c>
    </row>
    <row r="28" spans="1:5" ht="60.75" customHeight="1" x14ac:dyDescent="0.25">
      <c r="A28" s="14" t="s">
        <v>0</v>
      </c>
      <c r="B28" s="22" t="s">
        <v>40</v>
      </c>
      <c r="C28" s="16">
        <v>100</v>
      </c>
      <c r="D28" s="24">
        <f>D22+D23+D25+D26-D24-D27</f>
        <v>-1251435</v>
      </c>
      <c r="E28" s="24">
        <f>E22+E23+E25+E26-E24-E27</f>
        <v>3133772</v>
      </c>
    </row>
    <row r="29" spans="1:5" ht="36" x14ac:dyDescent="0.25">
      <c r="A29" s="14" t="s">
        <v>0</v>
      </c>
      <c r="B29" s="19" t="s">
        <v>41</v>
      </c>
      <c r="C29" s="26">
        <v>101</v>
      </c>
      <c r="D29" s="21">
        <v>-245149</v>
      </c>
      <c r="E29" s="21">
        <v>605015</v>
      </c>
    </row>
    <row r="30" spans="1:5" ht="73.5" customHeight="1" x14ac:dyDescent="0.25">
      <c r="A30" s="14" t="s">
        <v>0</v>
      </c>
      <c r="B30" s="22" t="s">
        <v>42</v>
      </c>
      <c r="C30" s="16">
        <v>200</v>
      </c>
      <c r="D30" s="24">
        <f>D28-D29</f>
        <v>-1006286</v>
      </c>
      <c r="E30" s="24">
        <f>E28-E29</f>
        <v>2528757</v>
      </c>
    </row>
    <row r="31" spans="1:5" ht="49.5" customHeight="1" x14ac:dyDescent="0.25">
      <c r="A31" s="14" t="s">
        <v>0</v>
      </c>
      <c r="B31" s="19" t="s">
        <v>43</v>
      </c>
      <c r="C31" s="26">
        <v>201</v>
      </c>
      <c r="D31" s="21"/>
      <c r="E31" s="21"/>
    </row>
    <row r="32" spans="1:5" ht="47.25" customHeight="1" x14ac:dyDescent="0.25">
      <c r="A32" s="14" t="s">
        <v>0</v>
      </c>
      <c r="B32" s="22" t="s">
        <v>44</v>
      </c>
      <c r="C32" s="16">
        <v>300</v>
      </c>
      <c r="D32" s="24">
        <f>D30+D31</f>
        <v>-1006286</v>
      </c>
      <c r="E32" s="24">
        <f>E30+E31</f>
        <v>2528757</v>
      </c>
    </row>
    <row r="33" spans="1:5" ht="72" x14ac:dyDescent="0.25">
      <c r="A33" s="14" t="s">
        <v>0</v>
      </c>
      <c r="B33" s="19" t="s">
        <v>45</v>
      </c>
      <c r="C33" s="26" t="s">
        <v>0</v>
      </c>
      <c r="D33" s="27"/>
      <c r="E33" s="27"/>
    </row>
    <row r="34" spans="1:5" ht="60" x14ac:dyDescent="0.25">
      <c r="A34" s="14" t="s">
        <v>0</v>
      </c>
      <c r="B34" s="19" t="s">
        <v>46</v>
      </c>
      <c r="C34" s="26" t="s">
        <v>0</v>
      </c>
      <c r="D34" s="27"/>
      <c r="E34" s="27"/>
    </row>
    <row r="35" spans="1:5" ht="82.5" customHeight="1" x14ac:dyDescent="0.25">
      <c r="A35" s="14" t="s">
        <v>0</v>
      </c>
      <c r="B35" s="22" t="s">
        <v>47</v>
      </c>
      <c r="C35" s="16">
        <v>400</v>
      </c>
      <c r="D35" s="28">
        <f>SUM(D37:D47)</f>
        <v>0</v>
      </c>
      <c r="E35" s="28">
        <f>SUM(E37:E47)</f>
        <v>0</v>
      </c>
    </row>
    <row r="36" spans="1:5" ht="24" x14ac:dyDescent="0.25">
      <c r="A36" s="14" t="s">
        <v>0</v>
      </c>
      <c r="B36" s="29" t="s">
        <v>48</v>
      </c>
      <c r="C36" s="29"/>
      <c r="D36" s="30"/>
      <c r="E36" s="31"/>
    </row>
    <row r="37" spans="1:5" ht="36" x14ac:dyDescent="0.25">
      <c r="A37" s="14" t="s">
        <v>0</v>
      </c>
      <c r="B37" s="19" t="s">
        <v>49</v>
      </c>
      <c r="C37" s="26">
        <v>410</v>
      </c>
      <c r="D37" s="27"/>
      <c r="E37" s="27"/>
    </row>
    <row r="38" spans="1:5" ht="75.75" customHeight="1" x14ac:dyDescent="0.25">
      <c r="A38" s="14" t="s">
        <v>0</v>
      </c>
      <c r="B38" s="19" t="s">
        <v>50</v>
      </c>
      <c r="C38" s="26">
        <v>411</v>
      </c>
      <c r="D38" s="27"/>
      <c r="E38" s="27"/>
    </row>
    <row r="39" spans="1:5" ht="84" customHeight="1" x14ac:dyDescent="0.25">
      <c r="A39" s="14" t="s">
        <v>0</v>
      </c>
      <c r="B39" s="19" t="s">
        <v>51</v>
      </c>
      <c r="C39" s="26">
        <v>412</v>
      </c>
      <c r="D39" s="27"/>
      <c r="E39" s="27"/>
    </row>
    <row r="40" spans="1:5" ht="60" customHeight="1" x14ac:dyDescent="0.25">
      <c r="A40" s="14" t="s">
        <v>0</v>
      </c>
      <c r="B40" s="19" t="s">
        <v>52</v>
      </c>
      <c r="C40" s="26">
        <v>413</v>
      </c>
      <c r="D40" s="27"/>
      <c r="E40" s="27"/>
    </row>
    <row r="41" spans="1:5" ht="72.75" customHeight="1" x14ac:dyDescent="0.25">
      <c r="A41" s="14" t="s">
        <v>0</v>
      </c>
      <c r="B41" s="19" t="s">
        <v>53</v>
      </c>
      <c r="C41" s="26">
        <v>414</v>
      </c>
      <c r="D41" s="27"/>
      <c r="E41" s="27"/>
    </row>
    <row r="42" spans="1:5" ht="48" x14ac:dyDescent="0.25">
      <c r="A42" s="14" t="s">
        <v>0</v>
      </c>
      <c r="B42" s="19" t="s">
        <v>54</v>
      </c>
      <c r="C42" s="26">
        <v>415</v>
      </c>
      <c r="D42" s="27"/>
      <c r="E42" s="27"/>
    </row>
    <row r="43" spans="1:5" ht="96" x14ac:dyDescent="0.25">
      <c r="A43" s="14" t="s">
        <v>0</v>
      </c>
      <c r="B43" s="19" t="s">
        <v>55</v>
      </c>
      <c r="C43" s="26">
        <v>416</v>
      </c>
      <c r="D43" s="27"/>
      <c r="E43" s="27"/>
    </row>
    <row r="44" spans="1:5" ht="84" x14ac:dyDescent="0.25">
      <c r="A44" s="14" t="s">
        <v>0</v>
      </c>
      <c r="B44" s="19" t="s">
        <v>56</v>
      </c>
      <c r="C44" s="26">
        <v>417</v>
      </c>
      <c r="D44" s="27"/>
      <c r="E44" s="27"/>
    </row>
    <row r="45" spans="1:5" ht="60" x14ac:dyDescent="0.25">
      <c r="A45" s="14" t="s">
        <v>0</v>
      </c>
      <c r="B45" s="19" t="s">
        <v>57</v>
      </c>
      <c r="C45" s="26">
        <v>418</v>
      </c>
      <c r="D45" s="27"/>
      <c r="E45" s="27"/>
    </row>
    <row r="46" spans="1:5" ht="84" x14ac:dyDescent="0.25">
      <c r="A46" s="14" t="s">
        <v>0</v>
      </c>
      <c r="B46" s="19" t="s">
        <v>58</v>
      </c>
      <c r="C46" s="26">
        <v>419</v>
      </c>
      <c r="D46" s="27"/>
      <c r="E46" s="27"/>
    </row>
    <row r="47" spans="1:5" ht="72" x14ac:dyDescent="0.25">
      <c r="A47" s="14" t="s">
        <v>0</v>
      </c>
      <c r="B47" s="19" t="s">
        <v>59</v>
      </c>
      <c r="C47" s="26">
        <v>420</v>
      </c>
      <c r="D47" s="27"/>
      <c r="E47" s="27"/>
    </row>
    <row r="48" spans="1:5" ht="96" x14ac:dyDescent="0.25">
      <c r="A48" s="14" t="s">
        <v>0</v>
      </c>
      <c r="B48" s="22" t="s">
        <v>60</v>
      </c>
      <c r="C48" s="16">
        <v>500</v>
      </c>
      <c r="D48" s="28">
        <f>D35+D32</f>
        <v>-1006286</v>
      </c>
      <c r="E48" s="28">
        <f>E35+E32</f>
        <v>2528757</v>
      </c>
    </row>
    <row r="49" spans="1:5" ht="60" x14ac:dyDescent="0.25">
      <c r="A49" s="14" t="s">
        <v>0</v>
      </c>
      <c r="B49" s="19" t="s">
        <v>61</v>
      </c>
      <c r="C49" s="26" t="s">
        <v>0</v>
      </c>
      <c r="D49" s="27" t="s">
        <v>0</v>
      </c>
      <c r="E49" s="27" t="s">
        <v>0</v>
      </c>
    </row>
    <row r="50" spans="1:5" ht="72" x14ac:dyDescent="0.25">
      <c r="A50" s="14" t="s">
        <v>0</v>
      </c>
      <c r="B50" s="19" t="s">
        <v>45</v>
      </c>
      <c r="C50" s="26" t="s">
        <v>0</v>
      </c>
      <c r="D50" s="27">
        <f>D48</f>
        <v>-1006286</v>
      </c>
      <c r="E50" s="27">
        <f>E48</f>
        <v>2528757</v>
      </c>
    </row>
    <row r="51" spans="1:5" ht="60" x14ac:dyDescent="0.25">
      <c r="A51" s="14" t="s">
        <v>0</v>
      </c>
      <c r="B51" s="19" t="s">
        <v>62</v>
      </c>
      <c r="C51" s="26" t="s">
        <v>0</v>
      </c>
      <c r="D51" s="27"/>
      <c r="E51" s="27"/>
    </row>
    <row r="52" spans="1:5" ht="24" x14ac:dyDescent="0.25">
      <c r="A52" s="14" t="s">
        <v>0</v>
      </c>
      <c r="B52" s="22" t="s">
        <v>63</v>
      </c>
      <c r="C52" s="16">
        <v>600</v>
      </c>
      <c r="D52" s="32">
        <f>D54</f>
        <v>-0.14829946208827646</v>
      </c>
      <c r="E52" s="32">
        <f>E54</f>
        <v>0.37267069486404836</v>
      </c>
    </row>
    <row r="53" spans="1:5" ht="24" x14ac:dyDescent="0.25">
      <c r="A53" s="14" t="s">
        <v>0</v>
      </c>
      <c r="B53" s="19" t="s">
        <v>48</v>
      </c>
      <c r="C53" s="33"/>
      <c r="D53" s="34"/>
      <c r="E53" s="35"/>
    </row>
    <row r="54" spans="1:5" ht="36" x14ac:dyDescent="0.25">
      <c r="A54" s="14" t="s">
        <v>0</v>
      </c>
      <c r="B54" s="19" t="s">
        <v>64</v>
      </c>
      <c r="C54" s="26" t="s">
        <v>0</v>
      </c>
      <c r="D54" s="36">
        <v>-0.14829946208827646</v>
      </c>
      <c r="E54" s="36">
        <v>0.37267069486404836</v>
      </c>
    </row>
    <row r="55" spans="1:5" ht="60" x14ac:dyDescent="0.25">
      <c r="A55" s="14" t="s">
        <v>0</v>
      </c>
      <c r="B55" s="19" t="s">
        <v>65</v>
      </c>
      <c r="C55" s="26" t="s">
        <v>0</v>
      </c>
      <c r="D55" s="27"/>
      <c r="E55" s="27"/>
    </row>
    <row r="56" spans="1:5" ht="60" x14ac:dyDescent="0.25">
      <c r="A56" s="14" t="s">
        <v>0</v>
      </c>
      <c r="B56" s="19" t="s">
        <v>66</v>
      </c>
      <c r="C56" s="26" t="s">
        <v>0</v>
      </c>
      <c r="D56" s="27"/>
      <c r="E56" s="27"/>
    </row>
    <row r="57" spans="1:5" ht="48" x14ac:dyDescent="0.25">
      <c r="A57" s="14" t="s">
        <v>0</v>
      </c>
      <c r="B57" s="19" t="s">
        <v>67</v>
      </c>
      <c r="C57" s="26" t="s">
        <v>0</v>
      </c>
      <c r="D57" s="27" t="s">
        <v>0</v>
      </c>
      <c r="E57" s="27" t="s">
        <v>0</v>
      </c>
    </row>
    <row r="58" spans="1:5" ht="60" x14ac:dyDescent="0.25">
      <c r="A58" s="14" t="s">
        <v>0</v>
      </c>
      <c r="B58" s="19" t="s">
        <v>65</v>
      </c>
      <c r="C58" s="26" t="s">
        <v>0</v>
      </c>
      <c r="D58" s="27"/>
      <c r="E58" s="27"/>
    </row>
    <row r="59" spans="1:5" ht="60" x14ac:dyDescent="0.25">
      <c r="A59" s="14" t="s">
        <v>0</v>
      </c>
      <c r="B59" s="19" t="s">
        <v>66</v>
      </c>
      <c r="C59" s="26" t="s">
        <v>0</v>
      </c>
      <c r="D59" s="27"/>
      <c r="E59" s="27"/>
    </row>
    <row r="60" spans="1:5" x14ac:dyDescent="0.25">
      <c r="A60" s="37"/>
      <c r="B60" s="38" t="s">
        <v>0</v>
      </c>
      <c r="C60" s="39"/>
      <c r="D60" s="40">
        <v>0</v>
      </c>
      <c r="E60" s="40">
        <v>0</v>
      </c>
    </row>
    <row r="61" spans="1:5" x14ac:dyDescent="0.25">
      <c r="A61" s="42"/>
      <c r="B61" s="6" t="s">
        <v>0</v>
      </c>
      <c r="C61" s="7"/>
      <c r="D61" s="7"/>
      <c r="E61" s="7"/>
    </row>
    <row r="62" spans="1:5" ht="24.75" x14ac:dyDescent="0.25">
      <c r="A62" s="42"/>
      <c r="B62" s="43" t="s">
        <v>68</v>
      </c>
      <c r="C62" s="3"/>
      <c r="D62" s="43" t="s">
        <v>0</v>
      </c>
      <c r="E62" s="43" t="s">
        <v>0</v>
      </c>
    </row>
    <row r="63" spans="1:5" ht="72.75" x14ac:dyDescent="0.25">
      <c r="A63" s="42"/>
      <c r="B63" s="44" t="s">
        <v>69</v>
      </c>
      <c r="C63" s="3"/>
      <c r="D63" s="45" t="s">
        <v>70</v>
      </c>
      <c r="E63" s="45"/>
    </row>
    <row r="64" spans="1:5" x14ac:dyDescent="0.25">
      <c r="A64" s="42"/>
      <c r="B64" s="46"/>
      <c r="C64" s="3"/>
      <c r="D64" s="45"/>
      <c r="E64" s="45"/>
    </row>
    <row r="65" spans="1:5" ht="24.75" x14ac:dyDescent="0.25">
      <c r="A65" s="42"/>
      <c r="B65" s="43" t="s">
        <v>71</v>
      </c>
      <c r="C65" s="3"/>
      <c r="D65" s="47" t="s">
        <v>0</v>
      </c>
      <c r="E65" s="47"/>
    </row>
    <row r="66" spans="1:5" ht="72.75" x14ac:dyDescent="0.25">
      <c r="A66" s="42"/>
      <c r="B66" s="44" t="s">
        <v>72</v>
      </c>
      <c r="C66" s="3"/>
      <c r="D66" s="45" t="s">
        <v>70</v>
      </c>
      <c r="E66" s="45"/>
    </row>
    <row r="67" spans="1:5" x14ac:dyDescent="0.25">
      <c r="A67" s="42"/>
      <c r="B67" s="2"/>
      <c r="C67" s="2" t="s">
        <v>0</v>
      </c>
      <c r="D67" s="2" t="s">
        <v>0</v>
      </c>
      <c r="E67" s="2"/>
    </row>
    <row r="68" spans="1:5" x14ac:dyDescent="0.25">
      <c r="A68" s="42"/>
      <c r="B68" s="2"/>
      <c r="C68" s="2"/>
      <c r="D68" s="2"/>
      <c r="E68" s="2"/>
    </row>
    <row r="69" spans="1:5" x14ac:dyDescent="0.25">
      <c r="A69" s="42"/>
      <c r="B69" s="2"/>
      <c r="C69" s="2"/>
      <c r="D69" s="2"/>
      <c r="E69" s="2"/>
    </row>
    <row r="70" spans="1:5" x14ac:dyDescent="0.25">
      <c r="A70" s="42"/>
      <c r="B70" s="2"/>
      <c r="C70" s="2"/>
      <c r="D70" s="2"/>
      <c r="E70" s="2"/>
    </row>
    <row r="71" spans="1:5" x14ac:dyDescent="0.25">
      <c r="A71" s="42"/>
      <c r="B71" s="2"/>
      <c r="C71" s="2"/>
      <c r="D71" s="2"/>
      <c r="E71" s="2"/>
    </row>
    <row r="72" spans="1:5" x14ac:dyDescent="0.25">
      <c r="A72" s="42"/>
      <c r="B72" s="2"/>
      <c r="C72" s="2"/>
      <c r="D72" s="2"/>
      <c r="E72" s="2"/>
    </row>
    <row r="73" spans="1:5" x14ac:dyDescent="0.25">
      <c r="A73" s="42"/>
      <c r="B73" s="2"/>
      <c r="C73" s="2"/>
      <c r="D73" s="2"/>
      <c r="E73" s="2"/>
    </row>
    <row r="74" spans="1:5" x14ac:dyDescent="0.25">
      <c r="A74" s="42"/>
      <c r="B74" s="2"/>
      <c r="C74" s="2"/>
      <c r="D74" s="2"/>
      <c r="E74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 </vt:lpstr>
      <vt:lpstr>Форма 2 </vt:lpstr>
    </vt:vector>
  </TitlesOfParts>
  <Company>JSC OGCC KazStroyService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Aidana Baishuakhova</dc:creator>
  <cp:lastModifiedBy>Ilya Molodcov</cp:lastModifiedBy>
  <dcterms:created xsi:type="dcterms:W3CDTF">2015-04-30T09:18:27Z</dcterms:created>
  <dcterms:modified xsi:type="dcterms:W3CDTF">2015-04-30T10:28:20Z</dcterms:modified>
</cp:coreProperties>
</file>