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2 (н)" sheetId="5" r:id="rId1"/>
    <sheet name="Ф1 (н)" sheetId="4" r:id="rId2"/>
  </sheets>
  <externalReferences>
    <externalReference r:id="rId3"/>
  </externalReferences>
  <definedNames>
    <definedName name="o">#REF!</definedName>
    <definedName name="q">#REF!</definedName>
    <definedName name="вп">#REF!</definedName>
    <definedName name="_xlnm.Print_Area" localSheetId="1">'Ф1 (н)'!$A$1:$D$87</definedName>
    <definedName name="_xlnm.Print_Area" localSheetId="0">'Ф2 (н)'!$A$1:$F$97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D65" i="4"/>
  <c r="C65"/>
  <c r="D9" i="5"/>
  <c r="C54" i="4"/>
  <c r="F41" i="5" l="1"/>
  <c r="E41"/>
  <c r="E9"/>
  <c r="C41" l="1"/>
  <c r="D41"/>
  <c r="C49" l="1"/>
  <c r="E49"/>
  <c r="F49"/>
  <c r="D10" i="4"/>
  <c r="D38" s="1"/>
  <c r="C10"/>
  <c r="C38" s="1"/>
  <c r="A91" i="5"/>
  <c r="F60"/>
  <c r="F68" s="1"/>
  <c r="E60"/>
  <c r="D60"/>
  <c r="C60"/>
  <c r="D51"/>
  <c r="D49" s="1"/>
  <c r="F30"/>
  <c r="E30"/>
  <c r="E39" s="1"/>
  <c r="D30"/>
  <c r="C30"/>
  <c r="D18"/>
  <c r="F9"/>
  <c r="C9"/>
  <c r="C59" i="4"/>
  <c r="D57"/>
  <c r="D71" s="1"/>
  <c r="C57"/>
  <c r="D54"/>
  <c r="E68" i="5" l="1"/>
  <c r="D68"/>
  <c r="C68"/>
  <c r="D73" i="4"/>
  <c r="F39" i="5"/>
  <c r="F70" s="1"/>
  <c r="F74" s="1"/>
  <c r="F78" s="1"/>
  <c r="F83" s="1"/>
  <c r="E70"/>
  <c r="E74" s="1"/>
  <c r="E78" s="1"/>
  <c r="E83" s="1"/>
  <c r="D39"/>
  <c r="C39"/>
  <c r="C71" i="4"/>
  <c r="C73" s="1"/>
  <c r="D74" s="1"/>
  <c r="D70" i="5" l="1"/>
  <c r="D74" s="1"/>
  <c r="D78" s="1"/>
  <c r="D83" s="1"/>
  <c r="C70"/>
  <c r="C74" s="1"/>
  <c r="C78" s="1"/>
  <c r="C83" s="1"/>
</calcChain>
</file>

<file path=xl/sharedStrings.xml><?xml version="1.0" encoding="utf-8"?>
<sst xmlns="http://schemas.openxmlformats.org/spreadsheetml/2006/main" count="211" uniqueCount="192">
  <si>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</si>
  <si>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</si>
  <si>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</si>
  <si>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</si>
  <si>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</si>
  <si>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</si>
  <si>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</si>
  <si>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</si>
  <si>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</si>
  <si>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</si>
  <si>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</si>
  <si>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</si>
  <si>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</si>
  <si>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</si>
  <si>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</si>
  <si>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</si>
  <si>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</si>
  <si>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</si>
  <si>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</si>
  <si>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</si>
  <si>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</si>
  <si>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</si>
  <si>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</si>
  <si>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</si>
  <si>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</si>
  <si>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</si>
  <si>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</si>
  <si>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</si>
  <si>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</si>
  <si>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</si>
  <si>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</si>
  <si>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</si>
  <si>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</si>
  <si>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</si>
  <si>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</si>
  <si>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</si>
  <si>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</si>
  <si>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</si>
  <si>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</si>
  <si>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</si>
  <si>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</si>
  <si>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</si>
  <si>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</si>
  <si>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</si>
  <si>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</si>
  <si>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</si>
  <si>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</si>
  <si>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</si>
  <si>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</si>
  <si>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</si>
  <si>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</si>
  <si>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</si>
  <si>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</si>
  <si>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</si>
  <si>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</si>
  <si>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</si>
  <si>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</si>
  <si>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</si>
  <si>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</si>
  <si>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</si>
  <si>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</si>
  <si>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</si>
  <si>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</si>
  <si>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</si>
  <si>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</si>
  <si>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</si>
  <si>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</si>
  <si>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</si>
  <si>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</si>
  <si>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</si>
  <si>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</si>
  <si>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</si>
  <si>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Главный бухгалтер      _____________________ Жаканбаева Г.К.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</si>
  <si>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</si>
  <si>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</si>
  <si>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</si>
  <si>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</si>
  <si>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</si>
  <si>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</si>
  <si>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</si>
  <si>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</si>
  <si>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</si>
  <si>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</si>
  <si>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</si>
  <si>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</si>
  <si>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</si>
  <si>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</si>
  <si>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</si>
  <si>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</si>
  <si>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</si>
  <si>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</si>
  <si>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</si>
  <si>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</si>
  <si>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</si>
  <si>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</si>
  <si>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</si>
  <si>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</si>
  <si>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</si>
  <si>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</si>
  <si>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</si>
  <si>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</si>
  <si>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</si>
  <si>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</si>
  <si>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</si>
  <si>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</si>
  <si>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</si>
  <si>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</si>
  <si>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</si>
  <si>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</si>
  <si>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</si>
  <si>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</si>
  <si>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</si>
  <si>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</si>
  <si>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</si>
  <si>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</si>
  <si>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</si>
  <si>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</si>
  <si>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</si>
  <si>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</si>
  <si>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</si>
  <si>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</si>
  <si>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</si>
  <si>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</si>
  <si>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</si>
  <si>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</si>
  <si>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</si>
  <si>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</si>
  <si>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</si>
  <si>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</si>
  <si>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</si>
  <si>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</si>
  <si>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</si>
  <si>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</si>
  <si>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</si>
  <si>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</si>
  <si>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</si>
  <si>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</si>
  <si>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</si>
  <si>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</si>
  <si>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</si>
  <si>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</si>
  <si>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</si>
  <si>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</si>
  <si>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</si>
  <si>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</si>
  <si>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</si>
  <si>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</si>
  <si>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</si>
  <si>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</si>
  <si>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</si>
  <si>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</si>
  <si>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</si>
  <si>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</si>
  <si>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</si>
  <si>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</si>
  <si>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</si>
  <si>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</si>
  <si>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</si>
  <si>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</si>
  <si>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</si>
  <si>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</si>
  <si>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</si>
  <si>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</si>
  <si>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</si>
  <si>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</si>
  <si>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</si>
  <si>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</si>
  <si>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</si>
  <si>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</si>
  <si>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</si>
  <si>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</si>
  <si>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</si>
  <si>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</si>
  <si>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</si>
  <si>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</si>
  <si>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</si>
  <si>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</si>
  <si>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</si>
  <si>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</si>
  <si>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</si>
  <si>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</si>
  <si>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(стр.20-стр.21)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</si>
  <si>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</si>
  <si>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</si>
  <si>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</si>
  <si>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Первый руководитель _____________________ Дон. С.Л.</t>
  </si>
  <si>
    <t>Первый руководитель _____________________ Дон С.Л.</t>
  </si>
  <si>
    <t>Исполнитель                 ______________________  Жаканбаева Г.К.</t>
  </si>
  <si>
    <t>Телефон +7(727)2-900-111 вн. 167</t>
  </si>
  <si>
    <t>АО "FALCONRY CAPITAL"
(полное наименование брокера и дилера)</t>
  </si>
  <si>
    <t xml:space="preserve"> по состоянию на "01" апреля 2016 года</t>
  </si>
  <si>
    <t>по состоянию на "01" апреля 2016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</si>
</sst>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3" fontId="2" fillId="0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2" fillId="2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</xf>
    <xf numFmtId="0" fontId="1" fillId="0" borderId="0" xfId="2" applyFont="1" applyFill="1" applyProtection="1"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alignment wrapText="1"/>
    </xf>
    <xf numFmtId="3" fontId="4" fillId="0" borderId="1" xfId="3" applyNumberFormat="1" applyFont="1" applyFill="1" applyBorder="1" applyProtection="1">
      <protection locked="0"/>
    </xf>
    <xf numFmtId="3" fontId="4" fillId="2" borderId="1" xfId="3" applyNumberFormat="1" applyFont="1" applyFill="1" applyBorder="1" applyProtection="1">
      <protection locked="0"/>
    </xf>
    <xf numFmtId="3" fontId="1" fillId="0" borderId="0" xfId="2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Protection="1">
      <protection locked="0"/>
    </xf>
    <xf numFmtId="49" fontId="2" fillId="0" borderId="0" xfId="4" applyNumberFormat="1" applyFont="1" applyFill="1" applyProtection="1">
      <protection locked="0"/>
    </xf>
    <xf numFmtId="49" fontId="4" fillId="0" borderId="0" xfId="5" applyNumberFormat="1" applyFont="1" applyFill="1" applyProtection="1">
      <protection locked="0"/>
    </xf>
    <xf numFmtId="0" fontId="9" fillId="0" borderId="0" xfId="2" applyFont="1" applyFill="1" applyProtection="1">
      <protection locked="0"/>
    </xf>
    <xf numFmtId="0" fontId="4" fillId="0" borderId="0" xfId="2" applyFont="1" applyFill="1" applyBorder="1" applyAlignment="1" applyProtection="1">
      <protection locked="0"/>
    </xf>
    <xf numFmtId="49" fontId="2" fillId="0" borderId="0" xfId="5" applyNumberFormat="1" applyFont="1" applyFill="1" applyProtection="1">
      <protection locked="0"/>
    </xf>
    <xf numFmtId="0" fontId="2" fillId="0" borderId="0" xfId="2" applyFont="1" applyFill="1" applyProtection="1"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vertical="top" wrapText="1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horizontal="justify" vertical="top" wrapText="1"/>
    </xf>
    <xf numFmtId="1" fontId="2" fillId="0" borderId="0" xfId="1" applyNumberFormat="1" applyFont="1" applyFill="1" applyProtection="1">
      <protection locked="0"/>
    </xf>
    <xf numFmtId="0" fontId="4" fillId="0" borderId="3" xfId="1" applyFont="1" applyFill="1" applyBorder="1" applyAlignment="1" applyProtection="1">
      <alignment vertical="top" wrapText="1"/>
    </xf>
    <xf numFmtId="49" fontId="2" fillId="0" borderId="4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1" fontId="2" fillId="2" borderId="0" xfId="1" applyNumberFormat="1" applyFont="1" applyFill="1" applyProtection="1">
      <protection locked="0"/>
    </xf>
    <xf numFmtId="3" fontId="2" fillId="2" borderId="1" xfId="1" applyNumberFormat="1" applyFont="1" applyFill="1" applyBorder="1" applyProtection="1">
      <protection locked="0"/>
    </xf>
    <xf numFmtId="1" fontId="2" fillId="2" borderId="1" xfId="1" applyNumberFormat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0" fontId="4" fillId="0" borderId="1" xfId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  <protection locked="0"/>
    </xf>
    <xf numFmtId="3" fontId="4" fillId="0" borderId="0" xfId="3" applyNumberFormat="1" applyFont="1" applyFill="1" applyBorder="1" applyProtection="1"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4" fillId="0" borderId="0" xfId="2" applyFont="1" applyFill="1" applyAlignment="1" applyProtection="1">
      <alignment horizontal="center" wrapText="1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left" wrapText="1"/>
      <protection locked="0"/>
    </xf>
    <xf numFmtId="0" fontId="2" fillId="0" borderId="0" xfId="1" applyFont="1" applyFill="1" applyAlignment="1">
      <alignment horizontal="left"/>
    </xf>
    <xf numFmtId="0" fontId="6" fillId="0" borderId="0" xfId="2" applyFont="1" applyFill="1" applyAlignment="1" applyProtection="1">
      <alignment horizontal="center"/>
      <protection locked="0"/>
    </xf>
    <xf numFmtId="0" fontId="7" fillId="0" borderId="0" xfId="1" applyFont="1" applyFill="1" applyAlignment="1">
      <alignment horizontal="left"/>
    </xf>
  </cellXfs>
  <cellStyles count="12">
    <cellStyle name="Обычный" xfId="0" builtinId="0"/>
    <cellStyle name="Обычный 2" xfId="9"/>
    <cellStyle name="Обычный_I0000609Айнаш" xfId="2"/>
    <cellStyle name="Обычный_I0000709" xfId="1"/>
    <cellStyle name="Обычный_Приложения к Правилам по ИК_рус 2" xfId="4"/>
    <cellStyle name="Обычный_Приложения к Правилам по ИК_рус 3" xfId="5"/>
    <cellStyle name="Стиль 1" xfId="6"/>
    <cellStyle name="Финансовый 2" xfId="7"/>
    <cellStyle name="Финансовый 2 2" xfId="10"/>
    <cellStyle name="Финансовый 7" xfId="8"/>
    <cellStyle name="Финансовый 7 2" xfId="11"/>
    <cellStyle name="Финансовый_I00007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bigul.tulegenova/Local%20Settings/Temporary%20Internet%20Files/Content.Outlook/WBUGQIYB/&#1086;&#1090;&#1095;&#1077;&#1090;&#1099;%20&#1088;&#1072;&#1084;%20&#1076;&#1078;&#1072;&#1079;%202012-2013/&#1044;&#1046;&#1040;&#1047;%202013/JAZZ%20%20&#1086;&#1090;&#1095;&#1077;&#1090;&#1085;&#1086;&#1089;&#1090;&#1100;%20&#1087;&#1086;%20&#1089;&#1086;&#1073;&#1089;&#1090;&#1074;&#1077;&#1085;&#1085;&#1099;&#1084;%20&#1085;&#1072;%2001.04.13&#1075;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 (н)"/>
      <sheetName val="Ф2 (н)"/>
      <sheetName val="Пр1 (н)"/>
      <sheetName val="Пр2 (н)"/>
      <sheetName val="Пр3 (н)"/>
      <sheetName val="Пр4 (н)"/>
      <sheetName val="Ф1"/>
      <sheetName val="Ф2"/>
      <sheetName val="Пр1"/>
      <sheetName val="Пр2"/>
      <sheetName val="Пр3"/>
      <sheetName val="Пр4"/>
      <sheetName val="8 пр"/>
      <sheetName val="Пруд.нормативы"/>
      <sheetName val="5610-2011"/>
      <sheetName val="осв2013"/>
      <sheetName val="7210-2013"/>
      <sheetName val="цб"/>
      <sheetName val="7210-2011"/>
      <sheetName val="5610-2013"/>
      <sheetName val="Лист1"/>
    </sheetNames>
    <sheetDataSet>
      <sheetData sheetId="0">
        <row r="5">
          <cell r="A5" t="str">
            <v xml:space="preserve"> по состоянию на "01" января 2014 года</v>
          </cell>
        </row>
        <row r="81">
          <cell r="A81" t="str">
            <v>Главный бухгалтер      _____________________ Жаканбаева Г.К.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7">
          <cell r="J87">
            <v>1173280312</v>
          </cell>
        </row>
      </sheetData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98"/>
  <sheetViews>
    <sheetView tabSelected="1" view="pageBreakPreview" zoomScaleSheetLayoutView="100" workbookViewId="0">
      <selection activeCell="K9" sqref="K8:K9"/>
    </sheetView>
  </sheetViews>
  <sheetFormatPr defaultRowHeight="12.75"/>
  <cols>
    <col min="1" max="1" width="79.2851562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3.7109375" style="1" customWidth="1"/>
    <col min="6" max="6" width="14.85546875" style="1" customWidth="1"/>
    <col min="7" max="251" width="9.140625" style="1"/>
    <col min="252" max="252" width="79.28515625" style="1" customWidth="1"/>
    <col min="253" max="253" width="10.85546875" style="1" customWidth="1"/>
    <col min="254" max="254" width="15.28515625" style="1" customWidth="1"/>
    <col min="255" max="255" width="15.42578125" style="1" customWidth="1"/>
    <col min="256" max="256" width="13.7109375" style="1" customWidth="1"/>
    <col min="257" max="257" width="14.85546875" style="1" customWidth="1"/>
    <col min="258" max="258" width="11.42578125" style="1" customWidth="1"/>
    <col min="259" max="507" width="9.140625" style="1"/>
    <col min="508" max="508" width="79.28515625" style="1" customWidth="1"/>
    <col min="509" max="509" width="10.85546875" style="1" customWidth="1"/>
    <col min="510" max="510" width="15.28515625" style="1" customWidth="1"/>
    <col min="511" max="511" width="15.42578125" style="1" customWidth="1"/>
    <col min="512" max="512" width="13.7109375" style="1" customWidth="1"/>
    <col min="513" max="513" width="14.85546875" style="1" customWidth="1"/>
    <col min="514" max="514" width="11.42578125" style="1" customWidth="1"/>
    <col min="515" max="763" width="9.140625" style="1"/>
    <col min="764" max="764" width="79.28515625" style="1" customWidth="1"/>
    <col min="765" max="765" width="10.85546875" style="1" customWidth="1"/>
    <col min="766" max="766" width="15.28515625" style="1" customWidth="1"/>
    <col min="767" max="767" width="15.42578125" style="1" customWidth="1"/>
    <col min="768" max="768" width="13.7109375" style="1" customWidth="1"/>
    <col min="769" max="769" width="14.85546875" style="1" customWidth="1"/>
    <col min="770" max="770" width="11.42578125" style="1" customWidth="1"/>
    <col min="771" max="1019" width="9.140625" style="1"/>
    <col min="1020" max="1020" width="79.28515625" style="1" customWidth="1"/>
    <col min="1021" max="1021" width="10.85546875" style="1" customWidth="1"/>
    <col min="1022" max="1022" width="15.28515625" style="1" customWidth="1"/>
    <col min="1023" max="1023" width="15.42578125" style="1" customWidth="1"/>
    <col min="1024" max="1024" width="13.7109375" style="1" customWidth="1"/>
    <col min="1025" max="1025" width="14.85546875" style="1" customWidth="1"/>
    <col min="1026" max="1026" width="11.42578125" style="1" customWidth="1"/>
    <col min="1027" max="1275" width="9.140625" style="1"/>
    <col min="1276" max="1276" width="79.28515625" style="1" customWidth="1"/>
    <col min="1277" max="1277" width="10.85546875" style="1" customWidth="1"/>
    <col min="1278" max="1278" width="15.28515625" style="1" customWidth="1"/>
    <col min="1279" max="1279" width="15.42578125" style="1" customWidth="1"/>
    <col min="1280" max="1280" width="13.7109375" style="1" customWidth="1"/>
    <col min="1281" max="1281" width="14.85546875" style="1" customWidth="1"/>
    <col min="1282" max="1282" width="11.42578125" style="1" customWidth="1"/>
    <col min="1283" max="1531" width="9.140625" style="1"/>
    <col min="1532" max="1532" width="79.28515625" style="1" customWidth="1"/>
    <col min="1533" max="1533" width="10.85546875" style="1" customWidth="1"/>
    <col min="1534" max="1534" width="15.28515625" style="1" customWidth="1"/>
    <col min="1535" max="1535" width="15.42578125" style="1" customWidth="1"/>
    <col min="1536" max="1536" width="13.7109375" style="1" customWidth="1"/>
    <col min="1537" max="1537" width="14.85546875" style="1" customWidth="1"/>
    <col min="1538" max="1538" width="11.42578125" style="1" customWidth="1"/>
    <col min="1539" max="1787" width="9.140625" style="1"/>
    <col min="1788" max="1788" width="79.28515625" style="1" customWidth="1"/>
    <col min="1789" max="1789" width="10.85546875" style="1" customWidth="1"/>
    <col min="1790" max="1790" width="15.28515625" style="1" customWidth="1"/>
    <col min="1791" max="1791" width="15.42578125" style="1" customWidth="1"/>
    <col min="1792" max="1792" width="13.7109375" style="1" customWidth="1"/>
    <col min="1793" max="1793" width="14.85546875" style="1" customWidth="1"/>
    <col min="1794" max="1794" width="11.42578125" style="1" customWidth="1"/>
    <col min="1795" max="2043" width="9.140625" style="1"/>
    <col min="2044" max="2044" width="79.28515625" style="1" customWidth="1"/>
    <col min="2045" max="2045" width="10.85546875" style="1" customWidth="1"/>
    <col min="2046" max="2046" width="15.28515625" style="1" customWidth="1"/>
    <col min="2047" max="2047" width="15.42578125" style="1" customWidth="1"/>
    <col min="2048" max="2048" width="13.7109375" style="1" customWidth="1"/>
    <col min="2049" max="2049" width="14.85546875" style="1" customWidth="1"/>
    <col min="2050" max="2050" width="11.42578125" style="1" customWidth="1"/>
    <col min="2051" max="2299" width="9.140625" style="1"/>
    <col min="2300" max="2300" width="79.28515625" style="1" customWidth="1"/>
    <col min="2301" max="2301" width="10.85546875" style="1" customWidth="1"/>
    <col min="2302" max="2302" width="15.28515625" style="1" customWidth="1"/>
    <col min="2303" max="2303" width="15.42578125" style="1" customWidth="1"/>
    <col min="2304" max="2304" width="13.7109375" style="1" customWidth="1"/>
    <col min="2305" max="2305" width="14.85546875" style="1" customWidth="1"/>
    <col min="2306" max="2306" width="11.42578125" style="1" customWidth="1"/>
    <col min="2307" max="2555" width="9.140625" style="1"/>
    <col min="2556" max="2556" width="79.28515625" style="1" customWidth="1"/>
    <col min="2557" max="2557" width="10.85546875" style="1" customWidth="1"/>
    <col min="2558" max="2558" width="15.28515625" style="1" customWidth="1"/>
    <col min="2559" max="2559" width="15.42578125" style="1" customWidth="1"/>
    <col min="2560" max="2560" width="13.7109375" style="1" customWidth="1"/>
    <col min="2561" max="2561" width="14.85546875" style="1" customWidth="1"/>
    <col min="2562" max="2562" width="11.42578125" style="1" customWidth="1"/>
    <col min="2563" max="2811" width="9.140625" style="1"/>
    <col min="2812" max="2812" width="79.28515625" style="1" customWidth="1"/>
    <col min="2813" max="2813" width="10.85546875" style="1" customWidth="1"/>
    <col min="2814" max="2814" width="15.28515625" style="1" customWidth="1"/>
    <col min="2815" max="2815" width="15.42578125" style="1" customWidth="1"/>
    <col min="2816" max="2816" width="13.7109375" style="1" customWidth="1"/>
    <col min="2817" max="2817" width="14.85546875" style="1" customWidth="1"/>
    <col min="2818" max="2818" width="11.42578125" style="1" customWidth="1"/>
    <col min="2819" max="3067" width="9.140625" style="1"/>
    <col min="3068" max="3068" width="79.28515625" style="1" customWidth="1"/>
    <col min="3069" max="3069" width="10.85546875" style="1" customWidth="1"/>
    <col min="3070" max="3070" width="15.28515625" style="1" customWidth="1"/>
    <col min="3071" max="3071" width="15.42578125" style="1" customWidth="1"/>
    <col min="3072" max="3072" width="13.7109375" style="1" customWidth="1"/>
    <col min="3073" max="3073" width="14.85546875" style="1" customWidth="1"/>
    <col min="3074" max="3074" width="11.42578125" style="1" customWidth="1"/>
    <col min="3075" max="3323" width="9.140625" style="1"/>
    <col min="3324" max="3324" width="79.28515625" style="1" customWidth="1"/>
    <col min="3325" max="3325" width="10.85546875" style="1" customWidth="1"/>
    <col min="3326" max="3326" width="15.28515625" style="1" customWidth="1"/>
    <col min="3327" max="3327" width="15.42578125" style="1" customWidth="1"/>
    <col min="3328" max="3328" width="13.7109375" style="1" customWidth="1"/>
    <col min="3329" max="3329" width="14.85546875" style="1" customWidth="1"/>
    <col min="3330" max="3330" width="11.42578125" style="1" customWidth="1"/>
    <col min="3331" max="3579" width="9.140625" style="1"/>
    <col min="3580" max="3580" width="79.28515625" style="1" customWidth="1"/>
    <col min="3581" max="3581" width="10.85546875" style="1" customWidth="1"/>
    <col min="3582" max="3582" width="15.28515625" style="1" customWidth="1"/>
    <col min="3583" max="3583" width="15.42578125" style="1" customWidth="1"/>
    <col min="3584" max="3584" width="13.7109375" style="1" customWidth="1"/>
    <col min="3585" max="3585" width="14.85546875" style="1" customWidth="1"/>
    <col min="3586" max="3586" width="11.42578125" style="1" customWidth="1"/>
    <col min="3587" max="3835" width="9.140625" style="1"/>
    <col min="3836" max="3836" width="79.28515625" style="1" customWidth="1"/>
    <col min="3837" max="3837" width="10.85546875" style="1" customWidth="1"/>
    <col min="3838" max="3838" width="15.28515625" style="1" customWidth="1"/>
    <col min="3839" max="3839" width="15.42578125" style="1" customWidth="1"/>
    <col min="3840" max="3840" width="13.7109375" style="1" customWidth="1"/>
    <col min="3841" max="3841" width="14.85546875" style="1" customWidth="1"/>
    <col min="3842" max="3842" width="11.42578125" style="1" customWidth="1"/>
    <col min="3843" max="4091" width="9.140625" style="1"/>
    <col min="4092" max="4092" width="79.28515625" style="1" customWidth="1"/>
    <col min="4093" max="4093" width="10.85546875" style="1" customWidth="1"/>
    <col min="4094" max="4094" width="15.28515625" style="1" customWidth="1"/>
    <col min="4095" max="4095" width="15.42578125" style="1" customWidth="1"/>
    <col min="4096" max="4096" width="13.7109375" style="1" customWidth="1"/>
    <col min="4097" max="4097" width="14.85546875" style="1" customWidth="1"/>
    <col min="4098" max="4098" width="11.42578125" style="1" customWidth="1"/>
    <col min="4099" max="4347" width="9.140625" style="1"/>
    <col min="4348" max="4348" width="79.28515625" style="1" customWidth="1"/>
    <col min="4349" max="4349" width="10.85546875" style="1" customWidth="1"/>
    <col min="4350" max="4350" width="15.28515625" style="1" customWidth="1"/>
    <col min="4351" max="4351" width="15.42578125" style="1" customWidth="1"/>
    <col min="4352" max="4352" width="13.7109375" style="1" customWidth="1"/>
    <col min="4353" max="4353" width="14.85546875" style="1" customWidth="1"/>
    <col min="4354" max="4354" width="11.42578125" style="1" customWidth="1"/>
    <col min="4355" max="4603" width="9.140625" style="1"/>
    <col min="4604" max="4604" width="79.28515625" style="1" customWidth="1"/>
    <col min="4605" max="4605" width="10.85546875" style="1" customWidth="1"/>
    <col min="4606" max="4606" width="15.28515625" style="1" customWidth="1"/>
    <col min="4607" max="4607" width="15.42578125" style="1" customWidth="1"/>
    <col min="4608" max="4608" width="13.7109375" style="1" customWidth="1"/>
    <col min="4609" max="4609" width="14.85546875" style="1" customWidth="1"/>
    <col min="4610" max="4610" width="11.42578125" style="1" customWidth="1"/>
    <col min="4611" max="4859" width="9.140625" style="1"/>
    <col min="4860" max="4860" width="79.28515625" style="1" customWidth="1"/>
    <col min="4861" max="4861" width="10.85546875" style="1" customWidth="1"/>
    <col min="4862" max="4862" width="15.28515625" style="1" customWidth="1"/>
    <col min="4863" max="4863" width="15.42578125" style="1" customWidth="1"/>
    <col min="4864" max="4864" width="13.7109375" style="1" customWidth="1"/>
    <col min="4865" max="4865" width="14.85546875" style="1" customWidth="1"/>
    <col min="4866" max="4866" width="11.42578125" style="1" customWidth="1"/>
    <col min="4867" max="5115" width="9.140625" style="1"/>
    <col min="5116" max="5116" width="79.28515625" style="1" customWidth="1"/>
    <col min="5117" max="5117" width="10.85546875" style="1" customWidth="1"/>
    <col min="5118" max="5118" width="15.28515625" style="1" customWidth="1"/>
    <col min="5119" max="5119" width="15.42578125" style="1" customWidth="1"/>
    <col min="5120" max="5120" width="13.7109375" style="1" customWidth="1"/>
    <col min="5121" max="5121" width="14.85546875" style="1" customWidth="1"/>
    <col min="5122" max="5122" width="11.42578125" style="1" customWidth="1"/>
    <col min="5123" max="5371" width="9.140625" style="1"/>
    <col min="5372" max="5372" width="79.28515625" style="1" customWidth="1"/>
    <col min="5373" max="5373" width="10.85546875" style="1" customWidth="1"/>
    <col min="5374" max="5374" width="15.28515625" style="1" customWidth="1"/>
    <col min="5375" max="5375" width="15.42578125" style="1" customWidth="1"/>
    <col min="5376" max="5376" width="13.7109375" style="1" customWidth="1"/>
    <col min="5377" max="5377" width="14.85546875" style="1" customWidth="1"/>
    <col min="5378" max="5378" width="11.42578125" style="1" customWidth="1"/>
    <col min="5379" max="5627" width="9.140625" style="1"/>
    <col min="5628" max="5628" width="79.28515625" style="1" customWidth="1"/>
    <col min="5629" max="5629" width="10.85546875" style="1" customWidth="1"/>
    <col min="5630" max="5630" width="15.28515625" style="1" customWidth="1"/>
    <col min="5631" max="5631" width="15.42578125" style="1" customWidth="1"/>
    <col min="5632" max="5632" width="13.7109375" style="1" customWidth="1"/>
    <col min="5633" max="5633" width="14.85546875" style="1" customWidth="1"/>
    <col min="5634" max="5634" width="11.42578125" style="1" customWidth="1"/>
    <col min="5635" max="5883" width="9.140625" style="1"/>
    <col min="5884" max="5884" width="79.28515625" style="1" customWidth="1"/>
    <col min="5885" max="5885" width="10.85546875" style="1" customWidth="1"/>
    <col min="5886" max="5886" width="15.28515625" style="1" customWidth="1"/>
    <col min="5887" max="5887" width="15.42578125" style="1" customWidth="1"/>
    <col min="5888" max="5888" width="13.7109375" style="1" customWidth="1"/>
    <col min="5889" max="5889" width="14.85546875" style="1" customWidth="1"/>
    <col min="5890" max="5890" width="11.42578125" style="1" customWidth="1"/>
    <col min="5891" max="6139" width="9.140625" style="1"/>
    <col min="6140" max="6140" width="79.28515625" style="1" customWidth="1"/>
    <col min="6141" max="6141" width="10.85546875" style="1" customWidth="1"/>
    <col min="6142" max="6142" width="15.28515625" style="1" customWidth="1"/>
    <col min="6143" max="6143" width="15.42578125" style="1" customWidth="1"/>
    <col min="6144" max="6144" width="13.7109375" style="1" customWidth="1"/>
    <col min="6145" max="6145" width="14.85546875" style="1" customWidth="1"/>
    <col min="6146" max="6146" width="11.42578125" style="1" customWidth="1"/>
    <col min="6147" max="6395" width="9.140625" style="1"/>
    <col min="6396" max="6396" width="79.28515625" style="1" customWidth="1"/>
    <col min="6397" max="6397" width="10.85546875" style="1" customWidth="1"/>
    <col min="6398" max="6398" width="15.28515625" style="1" customWidth="1"/>
    <col min="6399" max="6399" width="15.42578125" style="1" customWidth="1"/>
    <col min="6400" max="6400" width="13.7109375" style="1" customWidth="1"/>
    <col min="6401" max="6401" width="14.85546875" style="1" customWidth="1"/>
    <col min="6402" max="6402" width="11.42578125" style="1" customWidth="1"/>
    <col min="6403" max="6651" width="9.140625" style="1"/>
    <col min="6652" max="6652" width="79.28515625" style="1" customWidth="1"/>
    <col min="6653" max="6653" width="10.85546875" style="1" customWidth="1"/>
    <col min="6654" max="6654" width="15.28515625" style="1" customWidth="1"/>
    <col min="6655" max="6655" width="15.42578125" style="1" customWidth="1"/>
    <col min="6656" max="6656" width="13.7109375" style="1" customWidth="1"/>
    <col min="6657" max="6657" width="14.85546875" style="1" customWidth="1"/>
    <col min="6658" max="6658" width="11.42578125" style="1" customWidth="1"/>
    <col min="6659" max="6907" width="9.140625" style="1"/>
    <col min="6908" max="6908" width="79.28515625" style="1" customWidth="1"/>
    <col min="6909" max="6909" width="10.85546875" style="1" customWidth="1"/>
    <col min="6910" max="6910" width="15.28515625" style="1" customWidth="1"/>
    <col min="6911" max="6911" width="15.42578125" style="1" customWidth="1"/>
    <col min="6912" max="6912" width="13.7109375" style="1" customWidth="1"/>
    <col min="6913" max="6913" width="14.85546875" style="1" customWidth="1"/>
    <col min="6914" max="6914" width="11.42578125" style="1" customWidth="1"/>
    <col min="6915" max="7163" width="9.140625" style="1"/>
    <col min="7164" max="7164" width="79.28515625" style="1" customWidth="1"/>
    <col min="7165" max="7165" width="10.85546875" style="1" customWidth="1"/>
    <col min="7166" max="7166" width="15.28515625" style="1" customWidth="1"/>
    <col min="7167" max="7167" width="15.42578125" style="1" customWidth="1"/>
    <col min="7168" max="7168" width="13.7109375" style="1" customWidth="1"/>
    <col min="7169" max="7169" width="14.85546875" style="1" customWidth="1"/>
    <col min="7170" max="7170" width="11.42578125" style="1" customWidth="1"/>
    <col min="7171" max="7419" width="9.140625" style="1"/>
    <col min="7420" max="7420" width="79.28515625" style="1" customWidth="1"/>
    <col min="7421" max="7421" width="10.85546875" style="1" customWidth="1"/>
    <col min="7422" max="7422" width="15.28515625" style="1" customWidth="1"/>
    <col min="7423" max="7423" width="15.42578125" style="1" customWidth="1"/>
    <col min="7424" max="7424" width="13.7109375" style="1" customWidth="1"/>
    <col min="7425" max="7425" width="14.85546875" style="1" customWidth="1"/>
    <col min="7426" max="7426" width="11.42578125" style="1" customWidth="1"/>
    <col min="7427" max="7675" width="9.140625" style="1"/>
    <col min="7676" max="7676" width="79.28515625" style="1" customWidth="1"/>
    <col min="7677" max="7677" width="10.85546875" style="1" customWidth="1"/>
    <col min="7678" max="7678" width="15.28515625" style="1" customWidth="1"/>
    <col min="7679" max="7679" width="15.42578125" style="1" customWidth="1"/>
    <col min="7680" max="7680" width="13.7109375" style="1" customWidth="1"/>
    <col min="7681" max="7681" width="14.85546875" style="1" customWidth="1"/>
    <col min="7682" max="7682" width="11.42578125" style="1" customWidth="1"/>
    <col min="7683" max="7931" width="9.140625" style="1"/>
    <col min="7932" max="7932" width="79.28515625" style="1" customWidth="1"/>
    <col min="7933" max="7933" width="10.85546875" style="1" customWidth="1"/>
    <col min="7934" max="7934" width="15.28515625" style="1" customWidth="1"/>
    <col min="7935" max="7935" width="15.42578125" style="1" customWidth="1"/>
    <col min="7936" max="7936" width="13.7109375" style="1" customWidth="1"/>
    <col min="7937" max="7937" width="14.85546875" style="1" customWidth="1"/>
    <col min="7938" max="7938" width="11.42578125" style="1" customWidth="1"/>
    <col min="7939" max="8187" width="9.140625" style="1"/>
    <col min="8188" max="8188" width="79.28515625" style="1" customWidth="1"/>
    <col min="8189" max="8189" width="10.85546875" style="1" customWidth="1"/>
    <col min="8190" max="8190" width="15.28515625" style="1" customWidth="1"/>
    <col min="8191" max="8191" width="15.42578125" style="1" customWidth="1"/>
    <col min="8192" max="8192" width="13.7109375" style="1" customWidth="1"/>
    <col min="8193" max="8193" width="14.85546875" style="1" customWidth="1"/>
    <col min="8194" max="8194" width="11.42578125" style="1" customWidth="1"/>
    <col min="8195" max="8443" width="9.140625" style="1"/>
    <col min="8444" max="8444" width="79.28515625" style="1" customWidth="1"/>
    <col min="8445" max="8445" width="10.85546875" style="1" customWidth="1"/>
    <col min="8446" max="8446" width="15.28515625" style="1" customWidth="1"/>
    <col min="8447" max="8447" width="15.42578125" style="1" customWidth="1"/>
    <col min="8448" max="8448" width="13.7109375" style="1" customWidth="1"/>
    <col min="8449" max="8449" width="14.85546875" style="1" customWidth="1"/>
    <col min="8450" max="8450" width="11.42578125" style="1" customWidth="1"/>
    <col min="8451" max="8699" width="9.140625" style="1"/>
    <col min="8700" max="8700" width="79.28515625" style="1" customWidth="1"/>
    <col min="8701" max="8701" width="10.85546875" style="1" customWidth="1"/>
    <col min="8702" max="8702" width="15.28515625" style="1" customWidth="1"/>
    <col min="8703" max="8703" width="15.42578125" style="1" customWidth="1"/>
    <col min="8704" max="8704" width="13.7109375" style="1" customWidth="1"/>
    <col min="8705" max="8705" width="14.85546875" style="1" customWidth="1"/>
    <col min="8706" max="8706" width="11.42578125" style="1" customWidth="1"/>
    <col min="8707" max="8955" width="9.140625" style="1"/>
    <col min="8956" max="8956" width="79.28515625" style="1" customWidth="1"/>
    <col min="8957" max="8957" width="10.85546875" style="1" customWidth="1"/>
    <col min="8958" max="8958" width="15.28515625" style="1" customWidth="1"/>
    <col min="8959" max="8959" width="15.42578125" style="1" customWidth="1"/>
    <col min="8960" max="8960" width="13.7109375" style="1" customWidth="1"/>
    <col min="8961" max="8961" width="14.85546875" style="1" customWidth="1"/>
    <col min="8962" max="8962" width="11.42578125" style="1" customWidth="1"/>
    <col min="8963" max="9211" width="9.140625" style="1"/>
    <col min="9212" max="9212" width="79.28515625" style="1" customWidth="1"/>
    <col min="9213" max="9213" width="10.85546875" style="1" customWidth="1"/>
    <col min="9214" max="9214" width="15.28515625" style="1" customWidth="1"/>
    <col min="9215" max="9215" width="15.42578125" style="1" customWidth="1"/>
    <col min="9216" max="9216" width="13.7109375" style="1" customWidth="1"/>
    <col min="9217" max="9217" width="14.85546875" style="1" customWidth="1"/>
    <col min="9218" max="9218" width="11.42578125" style="1" customWidth="1"/>
    <col min="9219" max="9467" width="9.140625" style="1"/>
    <col min="9468" max="9468" width="79.28515625" style="1" customWidth="1"/>
    <col min="9469" max="9469" width="10.85546875" style="1" customWidth="1"/>
    <col min="9470" max="9470" width="15.28515625" style="1" customWidth="1"/>
    <col min="9471" max="9471" width="15.42578125" style="1" customWidth="1"/>
    <col min="9472" max="9472" width="13.7109375" style="1" customWidth="1"/>
    <col min="9473" max="9473" width="14.85546875" style="1" customWidth="1"/>
    <col min="9474" max="9474" width="11.42578125" style="1" customWidth="1"/>
    <col min="9475" max="9723" width="9.140625" style="1"/>
    <col min="9724" max="9724" width="79.28515625" style="1" customWidth="1"/>
    <col min="9725" max="9725" width="10.85546875" style="1" customWidth="1"/>
    <col min="9726" max="9726" width="15.28515625" style="1" customWidth="1"/>
    <col min="9727" max="9727" width="15.42578125" style="1" customWidth="1"/>
    <col min="9728" max="9728" width="13.7109375" style="1" customWidth="1"/>
    <col min="9729" max="9729" width="14.85546875" style="1" customWidth="1"/>
    <col min="9730" max="9730" width="11.42578125" style="1" customWidth="1"/>
    <col min="9731" max="9979" width="9.140625" style="1"/>
    <col min="9980" max="9980" width="79.28515625" style="1" customWidth="1"/>
    <col min="9981" max="9981" width="10.85546875" style="1" customWidth="1"/>
    <col min="9982" max="9982" width="15.28515625" style="1" customWidth="1"/>
    <col min="9983" max="9983" width="15.42578125" style="1" customWidth="1"/>
    <col min="9984" max="9984" width="13.7109375" style="1" customWidth="1"/>
    <col min="9985" max="9985" width="14.85546875" style="1" customWidth="1"/>
    <col min="9986" max="9986" width="11.42578125" style="1" customWidth="1"/>
    <col min="9987" max="10235" width="9.140625" style="1"/>
    <col min="10236" max="10236" width="79.28515625" style="1" customWidth="1"/>
    <col min="10237" max="10237" width="10.85546875" style="1" customWidth="1"/>
    <col min="10238" max="10238" width="15.28515625" style="1" customWidth="1"/>
    <col min="10239" max="10239" width="15.42578125" style="1" customWidth="1"/>
    <col min="10240" max="10240" width="13.7109375" style="1" customWidth="1"/>
    <col min="10241" max="10241" width="14.85546875" style="1" customWidth="1"/>
    <col min="10242" max="10242" width="11.42578125" style="1" customWidth="1"/>
    <col min="10243" max="10491" width="9.140625" style="1"/>
    <col min="10492" max="10492" width="79.28515625" style="1" customWidth="1"/>
    <col min="10493" max="10493" width="10.85546875" style="1" customWidth="1"/>
    <col min="10494" max="10494" width="15.28515625" style="1" customWidth="1"/>
    <col min="10495" max="10495" width="15.42578125" style="1" customWidth="1"/>
    <col min="10496" max="10496" width="13.7109375" style="1" customWidth="1"/>
    <col min="10497" max="10497" width="14.85546875" style="1" customWidth="1"/>
    <col min="10498" max="10498" width="11.42578125" style="1" customWidth="1"/>
    <col min="10499" max="10747" width="9.140625" style="1"/>
    <col min="10748" max="10748" width="79.28515625" style="1" customWidth="1"/>
    <col min="10749" max="10749" width="10.85546875" style="1" customWidth="1"/>
    <col min="10750" max="10750" width="15.28515625" style="1" customWidth="1"/>
    <col min="10751" max="10751" width="15.42578125" style="1" customWidth="1"/>
    <col min="10752" max="10752" width="13.7109375" style="1" customWidth="1"/>
    <col min="10753" max="10753" width="14.85546875" style="1" customWidth="1"/>
    <col min="10754" max="10754" width="11.42578125" style="1" customWidth="1"/>
    <col min="10755" max="11003" width="9.140625" style="1"/>
    <col min="11004" max="11004" width="79.28515625" style="1" customWidth="1"/>
    <col min="11005" max="11005" width="10.85546875" style="1" customWidth="1"/>
    <col min="11006" max="11006" width="15.28515625" style="1" customWidth="1"/>
    <col min="11007" max="11007" width="15.42578125" style="1" customWidth="1"/>
    <col min="11008" max="11008" width="13.7109375" style="1" customWidth="1"/>
    <col min="11009" max="11009" width="14.85546875" style="1" customWidth="1"/>
    <col min="11010" max="11010" width="11.42578125" style="1" customWidth="1"/>
    <col min="11011" max="11259" width="9.140625" style="1"/>
    <col min="11260" max="11260" width="79.28515625" style="1" customWidth="1"/>
    <col min="11261" max="11261" width="10.85546875" style="1" customWidth="1"/>
    <col min="11262" max="11262" width="15.28515625" style="1" customWidth="1"/>
    <col min="11263" max="11263" width="15.42578125" style="1" customWidth="1"/>
    <col min="11264" max="11264" width="13.7109375" style="1" customWidth="1"/>
    <col min="11265" max="11265" width="14.85546875" style="1" customWidth="1"/>
    <col min="11266" max="11266" width="11.42578125" style="1" customWidth="1"/>
    <col min="11267" max="11515" width="9.140625" style="1"/>
    <col min="11516" max="11516" width="79.28515625" style="1" customWidth="1"/>
    <col min="11517" max="11517" width="10.85546875" style="1" customWidth="1"/>
    <col min="11518" max="11518" width="15.28515625" style="1" customWidth="1"/>
    <col min="11519" max="11519" width="15.42578125" style="1" customWidth="1"/>
    <col min="11520" max="11520" width="13.7109375" style="1" customWidth="1"/>
    <col min="11521" max="11521" width="14.85546875" style="1" customWidth="1"/>
    <col min="11522" max="11522" width="11.42578125" style="1" customWidth="1"/>
    <col min="11523" max="11771" width="9.140625" style="1"/>
    <col min="11772" max="11772" width="79.28515625" style="1" customWidth="1"/>
    <col min="11773" max="11773" width="10.85546875" style="1" customWidth="1"/>
    <col min="11774" max="11774" width="15.28515625" style="1" customWidth="1"/>
    <col min="11775" max="11775" width="15.42578125" style="1" customWidth="1"/>
    <col min="11776" max="11776" width="13.7109375" style="1" customWidth="1"/>
    <col min="11777" max="11777" width="14.85546875" style="1" customWidth="1"/>
    <col min="11778" max="11778" width="11.42578125" style="1" customWidth="1"/>
    <col min="11779" max="12027" width="9.140625" style="1"/>
    <col min="12028" max="12028" width="79.28515625" style="1" customWidth="1"/>
    <col min="12029" max="12029" width="10.85546875" style="1" customWidth="1"/>
    <col min="12030" max="12030" width="15.28515625" style="1" customWidth="1"/>
    <col min="12031" max="12031" width="15.42578125" style="1" customWidth="1"/>
    <col min="12032" max="12032" width="13.7109375" style="1" customWidth="1"/>
    <col min="12033" max="12033" width="14.85546875" style="1" customWidth="1"/>
    <col min="12034" max="12034" width="11.42578125" style="1" customWidth="1"/>
    <col min="12035" max="12283" width="9.140625" style="1"/>
    <col min="12284" max="12284" width="79.28515625" style="1" customWidth="1"/>
    <col min="12285" max="12285" width="10.85546875" style="1" customWidth="1"/>
    <col min="12286" max="12286" width="15.28515625" style="1" customWidth="1"/>
    <col min="12287" max="12287" width="15.42578125" style="1" customWidth="1"/>
    <col min="12288" max="12288" width="13.7109375" style="1" customWidth="1"/>
    <col min="12289" max="12289" width="14.85546875" style="1" customWidth="1"/>
    <col min="12290" max="12290" width="11.42578125" style="1" customWidth="1"/>
    <col min="12291" max="12539" width="9.140625" style="1"/>
    <col min="12540" max="12540" width="79.28515625" style="1" customWidth="1"/>
    <col min="12541" max="12541" width="10.85546875" style="1" customWidth="1"/>
    <col min="12542" max="12542" width="15.28515625" style="1" customWidth="1"/>
    <col min="12543" max="12543" width="15.42578125" style="1" customWidth="1"/>
    <col min="12544" max="12544" width="13.7109375" style="1" customWidth="1"/>
    <col min="12545" max="12545" width="14.85546875" style="1" customWidth="1"/>
    <col min="12546" max="12546" width="11.42578125" style="1" customWidth="1"/>
    <col min="12547" max="12795" width="9.140625" style="1"/>
    <col min="12796" max="12796" width="79.28515625" style="1" customWidth="1"/>
    <col min="12797" max="12797" width="10.85546875" style="1" customWidth="1"/>
    <col min="12798" max="12798" width="15.28515625" style="1" customWidth="1"/>
    <col min="12799" max="12799" width="15.42578125" style="1" customWidth="1"/>
    <col min="12800" max="12800" width="13.7109375" style="1" customWidth="1"/>
    <col min="12801" max="12801" width="14.85546875" style="1" customWidth="1"/>
    <col min="12802" max="12802" width="11.42578125" style="1" customWidth="1"/>
    <col min="12803" max="13051" width="9.140625" style="1"/>
    <col min="13052" max="13052" width="79.28515625" style="1" customWidth="1"/>
    <col min="13053" max="13053" width="10.85546875" style="1" customWidth="1"/>
    <col min="13054" max="13054" width="15.28515625" style="1" customWidth="1"/>
    <col min="13055" max="13055" width="15.42578125" style="1" customWidth="1"/>
    <col min="13056" max="13056" width="13.7109375" style="1" customWidth="1"/>
    <col min="13057" max="13057" width="14.85546875" style="1" customWidth="1"/>
    <col min="13058" max="13058" width="11.42578125" style="1" customWidth="1"/>
    <col min="13059" max="13307" width="9.140625" style="1"/>
    <col min="13308" max="13308" width="79.28515625" style="1" customWidth="1"/>
    <col min="13309" max="13309" width="10.85546875" style="1" customWidth="1"/>
    <col min="13310" max="13310" width="15.28515625" style="1" customWidth="1"/>
    <col min="13311" max="13311" width="15.42578125" style="1" customWidth="1"/>
    <col min="13312" max="13312" width="13.7109375" style="1" customWidth="1"/>
    <col min="13313" max="13313" width="14.85546875" style="1" customWidth="1"/>
    <col min="13314" max="13314" width="11.42578125" style="1" customWidth="1"/>
    <col min="13315" max="13563" width="9.140625" style="1"/>
    <col min="13564" max="13564" width="79.28515625" style="1" customWidth="1"/>
    <col min="13565" max="13565" width="10.85546875" style="1" customWidth="1"/>
    <col min="13566" max="13566" width="15.28515625" style="1" customWidth="1"/>
    <col min="13567" max="13567" width="15.42578125" style="1" customWidth="1"/>
    <col min="13568" max="13568" width="13.7109375" style="1" customWidth="1"/>
    <col min="13569" max="13569" width="14.85546875" style="1" customWidth="1"/>
    <col min="13570" max="13570" width="11.42578125" style="1" customWidth="1"/>
    <col min="13571" max="13819" width="9.140625" style="1"/>
    <col min="13820" max="13820" width="79.28515625" style="1" customWidth="1"/>
    <col min="13821" max="13821" width="10.85546875" style="1" customWidth="1"/>
    <col min="13822" max="13822" width="15.28515625" style="1" customWidth="1"/>
    <col min="13823" max="13823" width="15.42578125" style="1" customWidth="1"/>
    <col min="13824" max="13824" width="13.7109375" style="1" customWidth="1"/>
    <col min="13825" max="13825" width="14.85546875" style="1" customWidth="1"/>
    <col min="13826" max="13826" width="11.42578125" style="1" customWidth="1"/>
    <col min="13827" max="14075" width="9.140625" style="1"/>
    <col min="14076" max="14076" width="79.28515625" style="1" customWidth="1"/>
    <col min="14077" max="14077" width="10.85546875" style="1" customWidth="1"/>
    <col min="14078" max="14078" width="15.28515625" style="1" customWidth="1"/>
    <col min="14079" max="14079" width="15.42578125" style="1" customWidth="1"/>
    <col min="14080" max="14080" width="13.7109375" style="1" customWidth="1"/>
    <col min="14081" max="14081" width="14.85546875" style="1" customWidth="1"/>
    <col min="14082" max="14082" width="11.42578125" style="1" customWidth="1"/>
    <col min="14083" max="14331" width="9.140625" style="1"/>
    <col min="14332" max="14332" width="79.28515625" style="1" customWidth="1"/>
    <col min="14333" max="14333" width="10.85546875" style="1" customWidth="1"/>
    <col min="14334" max="14334" width="15.28515625" style="1" customWidth="1"/>
    <col min="14335" max="14335" width="15.42578125" style="1" customWidth="1"/>
    <col min="14336" max="14336" width="13.7109375" style="1" customWidth="1"/>
    <col min="14337" max="14337" width="14.85546875" style="1" customWidth="1"/>
    <col min="14338" max="14338" width="11.42578125" style="1" customWidth="1"/>
    <col min="14339" max="14587" width="9.140625" style="1"/>
    <col min="14588" max="14588" width="79.28515625" style="1" customWidth="1"/>
    <col min="14589" max="14589" width="10.85546875" style="1" customWidth="1"/>
    <col min="14590" max="14590" width="15.28515625" style="1" customWidth="1"/>
    <col min="14591" max="14591" width="15.42578125" style="1" customWidth="1"/>
    <col min="14592" max="14592" width="13.7109375" style="1" customWidth="1"/>
    <col min="14593" max="14593" width="14.85546875" style="1" customWidth="1"/>
    <col min="14594" max="14594" width="11.42578125" style="1" customWidth="1"/>
    <col min="14595" max="14843" width="9.140625" style="1"/>
    <col min="14844" max="14844" width="79.28515625" style="1" customWidth="1"/>
    <col min="14845" max="14845" width="10.85546875" style="1" customWidth="1"/>
    <col min="14846" max="14846" width="15.28515625" style="1" customWidth="1"/>
    <col min="14847" max="14847" width="15.42578125" style="1" customWidth="1"/>
    <col min="14848" max="14848" width="13.7109375" style="1" customWidth="1"/>
    <col min="14849" max="14849" width="14.85546875" style="1" customWidth="1"/>
    <col min="14850" max="14850" width="11.42578125" style="1" customWidth="1"/>
    <col min="14851" max="15099" width="9.140625" style="1"/>
    <col min="15100" max="15100" width="79.28515625" style="1" customWidth="1"/>
    <col min="15101" max="15101" width="10.85546875" style="1" customWidth="1"/>
    <col min="15102" max="15102" width="15.28515625" style="1" customWidth="1"/>
    <col min="15103" max="15103" width="15.42578125" style="1" customWidth="1"/>
    <col min="15104" max="15104" width="13.7109375" style="1" customWidth="1"/>
    <col min="15105" max="15105" width="14.85546875" style="1" customWidth="1"/>
    <col min="15106" max="15106" width="11.42578125" style="1" customWidth="1"/>
    <col min="15107" max="15355" width="9.140625" style="1"/>
    <col min="15356" max="15356" width="79.28515625" style="1" customWidth="1"/>
    <col min="15357" max="15357" width="10.85546875" style="1" customWidth="1"/>
    <col min="15358" max="15358" width="15.28515625" style="1" customWidth="1"/>
    <col min="15359" max="15359" width="15.42578125" style="1" customWidth="1"/>
    <col min="15360" max="15360" width="13.7109375" style="1" customWidth="1"/>
    <col min="15361" max="15361" width="14.85546875" style="1" customWidth="1"/>
    <col min="15362" max="15362" width="11.42578125" style="1" customWidth="1"/>
    <col min="15363" max="15611" width="9.140625" style="1"/>
    <col min="15612" max="15612" width="79.28515625" style="1" customWidth="1"/>
    <col min="15613" max="15613" width="10.85546875" style="1" customWidth="1"/>
    <col min="15614" max="15614" width="15.28515625" style="1" customWidth="1"/>
    <col min="15615" max="15615" width="15.42578125" style="1" customWidth="1"/>
    <col min="15616" max="15616" width="13.7109375" style="1" customWidth="1"/>
    <col min="15617" max="15617" width="14.85546875" style="1" customWidth="1"/>
    <col min="15618" max="15618" width="11.42578125" style="1" customWidth="1"/>
    <col min="15619" max="15867" width="9.140625" style="1"/>
    <col min="15868" max="15868" width="79.28515625" style="1" customWidth="1"/>
    <col min="15869" max="15869" width="10.85546875" style="1" customWidth="1"/>
    <col min="15870" max="15870" width="15.28515625" style="1" customWidth="1"/>
    <col min="15871" max="15871" width="15.42578125" style="1" customWidth="1"/>
    <col min="15872" max="15872" width="13.7109375" style="1" customWidth="1"/>
    <col min="15873" max="15873" width="14.85546875" style="1" customWidth="1"/>
    <col min="15874" max="15874" width="11.42578125" style="1" customWidth="1"/>
    <col min="15875" max="16123" width="9.140625" style="1"/>
    <col min="16124" max="16124" width="79.28515625" style="1" customWidth="1"/>
    <col min="16125" max="16125" width="10.85546875" style="1" customWidth="1"/>
    <col min="16126" max="16126" width="15.28515625" style="1" customWidth="1"/>
    <col min="16127" max="16127" width="15.42578125" style="1" customWidth="1"/>
    <col min="16128" max="16128" width="13.7109375" style="1" customWidth="1"/>
    <col min="16129" max="16129" width="14.85546875" style="1" customWidth="1"/>
    <col min="16130" max="16130" width="11.42578125" style="1" customWidth="1"/>
    <col min="16131" max="16384" width="9.140625" style="1"/>
  </cols>
  <sheetData>
    <row r="1" spans="1:6" ht="40.5" customHeight="1">
      <c r="D1" s="52" t="s">
        <v>74</v>
      </c>
      <c r="E1" s="52"/>
      <c r="F1" s="52"/>
    </row>
    <row r="2" spans="1:6" ht="15" customHeight="1">
      <c r="E2" s="2"/>
      <c r="F2" s="3" t="s">
        <v>75</v>
      </c>
    </row>
    <row r="3" spans="1:6" ht="12.75" customHeight="1">
      <c r="A3" s="53" t="s">
        <v>76</v>
      </c>
      <c r="B3" s="53"/>
      <c r="C3" s="53"/>
      <c r="D3" s="53"/>
      <c r="E3" s="53"/>
      <c r="F3" s="53"/>
    </row>
    <row r="4" spans="1:6">
      <c r="A4" s="54" t="s">
        <v>189</v>
      </c>
      <c r="B4" s="55"/>
      <c r="C4" s="55"/>
      <c r="D4" s="55"/>
      <c r="E4" s="55"/>
      <c r="F4" s="55"/>
    </row>
    <row r="5" spans="1:6">
      <c r="A5" s="56" t="s">
        <v>191</v>
      </c>
      <c r="B5" s="56"/>
      <c r="C5" s="56"/>
      <c r="D5" s="56"/>
      <c r="E5" s="56"/>
      <c r="F5" s="56"/>
    </row>
    <row r="6" spans="1:6" s="4" customFormat="1">
      <c r="F6" s="5" t="s">
        <v>77</v>
      </c>
    </row>
    <row r="7" spans="1:6" ht="103.5" customHeight="1">
      <c r="A7" s="6" t="s">
        <v>4</v>
      </c>
      <c r="B7" s="6" t="s">
        <v>5</v>
      </c>
      <c r="C7" s="6" t="s">
        <v>78</v>
      </c>
      <c r="D7" s="6" t="s">
        <v>79</v>
      </c>
      <c r="E7" s="6" t="s">
        <v>80</v>
      </c>
      <c r="F7" s="6" t="s">
        <v>81</v>
      </c>
    </row>
    <row r="8" spans="1:6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15" customHeight="1">
      <c r="A9" s="34" t="s">
        <v>82</v>
      </c>
      <c r="B9" s="35">
        <v>1</v>
      </c>
      <c r="C9" s="19">
        <f>C16+C17</f>
        <v>550</v>
      </c>
      <c r="D9" s="19">
        <f>D16+D17+D15</f>
        <v>1996</v>
      </c>
      <c r="E9" s="20">
        <f>E17+E16</f>
        <v>1694</v>
      </c>
      <c r="F9" s="20">
        <f>F15+F16+F17</f>
        <v>5381</v>
      </c>
    </row>
    <row r="10" spans="1:6" ht="15.75" customHeight="1">
      <c r="A10" s="36" t="s">
        <v>64</v>
      </c>
      <c r="B10" s="37"/>
      <c r="C10" s="13"/>
      <c r="D10" s="13"/>
      <c r="E10" s="13"/>
      <c r="F10" s="13"/>
    </row>
    <row r="11" spans="1:6">
      <c r="A11" s="36" t="s">
        <v>83</v>
      </c>
      <c r="B11" s="37" t="s">
        <v>84</v>
      </c>
      <c r="C11" s="13"/>
      <c r="D11" s="13"/>
      <c r="E11" s="13"/>
      <c r="F11" s="13"/>
    </row>
    <row r="12" spans="1:6">
      <c r="A12" s="36" t="s">
        <v>85</v>
      </c>
      <c r="B12" s="37" t="s">
        <v>86</v>
      </c>
      <c r="C12" s="13"/>
      <c r="D12" s="13"/>
      <c r="E12" s="13"/>
      <c r="F12" s="13"/>
    </row>
    <row r="13" spans="1:6">
      <c r="A13" s="36" t="s">
        <v>87</v>
      </c>
      <c r="B13" s="37" t="s">
        <v>88</v>
      </c>
      <c r="C13" s="13"/>
      <c r="D13" s="13"/>
      <c r="E13" s="13"/>
      <c r="F13" s="13"/>
    </row>
    <row r="14" spans="1:6">
      <c r="A14" s="36" t="s">
        <v>89</v>
      </c>
      <c r="B14" s="37" t="s">
        <v>90</v>
      </c>
      <c r="C14" s="13"/>
      <c r="D14" s="13"/>
      <c r="E14" s="13"/>
      <c r="F14" s="13"/>
    </row>
    <row r="15" spans="1:6" ht="12.75" customHeight="1">
      <c r="A15" s="36" t="s">
        <v>91</v>
      </c>
      <c r="B15" s="37" t="s">
        <v>92</v>
      </c>
      <c r="C15" s="13"/>
      <c r="D15" s="13"/>
      <c r="E15" s="13"/>
      <c r="F15" s="13"/>
    </row>
    <row r="16" spans="1:6">
      <c r="A16" s="36" t="s">
        <v>93</v>
      </c>
      <c r="B16" s="37" t="s">
        <v>94</v>
      </c>
      <c r="C16" s="13">
        <v>0</v>
      </c>
      <c r="D16" s="13">
        <v>544</v>
      </c>
      <c r="E16" s="13">
        <v>0</v>
      </c>
      <c r="F16" s="13">
        <v>0</v>
      </c>
    </row>
    <row r="17" spans="1:6">
      <c r="A17" s="36" t="s">
        <v>95</v>
      </c>
      <c r="B17" s="37" t="s">
        <v>96</v>
      </c>
      <c r="C17" s="13">
        <v>550</v>
      </c>
      <c r="D17" s="13">
        <v>1452</v>
      </c>
      <c r="E17" s="13">
        <v>1694</v>
      </c>
      <c r="F17" s="13">
        <v>5381</v>
      </c>
    </row>
    <row r="18" spans="1:6">
      <c r="A18" s="36" t="s">
        <v>97</v>
      </c>
      <c r="B18" s="37">
        <v>2</v>
      </c>
      <c r="C18" s="20"/>
      <c r="D18" s="20">
        <f>'[1]5610-2013'!L13/1000</f>
        <v>0</v>
      </c>
      <c r="E18" s="20">
        <v>0</v>
      </c>
      <c r="F18" s="20">
        <v>0</v>
      </c>
    </row>
    <row r="19" spans="1:6">
      <c r="A19" s="36" t="s">
        <v>10</v>
      </c>
      <c r="B19" s="37"/>
      <c r="C19" s="13"/>
      <c r="D19" s="13"/>
      <c r="E19" s="13"/>
      <c r="F19" s="13"/>
    </row>
    <row r="20" spans="1:6">
      <c r="A20" s="36" t="s">
        <v>98</v>
      </c>
      <c r="B20" s="37" t="s">
        <v>99</v>
      </c>
      <c r="C20" s="13"/>
      <c r="D20" s="13"/>
      <c r="E20" s="13"/>
      <c r="F20" s="13"/>
    </row>
    <row r="21" spans="1:6">
      <c r="A21" s="36" t="s">
        <v>100</v>
      </c>
      <c r="B21" s="37" t="s">
        <v>101</v>
      </c>
      <c r="C21" s="13"/>
      <c r="D21" s="13"/>
      <c r="E21" s="13"/>
      <c r="F21" s="13"/>
    </row>
    <row r="22" spans="1:6" ht="25.5">
      <c r="A22" s="36" t="s">
        <v>102</v>
      </c>
      <c r="B22" s="37">
        <v>3</v>
      </c>
      <c r="C22" s="20"/>
      <c r="D22" s="20">
        <v>0</v>
      </c>
      <c r="E22" s="20"/>
      <c r="F22" s="20"/>
    </row>
    <row r="23" spans="1:6">
      <c r="A23" s="36" t="s">
        <v>64</v>
      </c>
      <c r="B23" s="37"/>
      <c r="C23" s="13"/>
      <c r="D23" s="13"/>
      <c r="E23" s="13"/>
      <c r="F23" s="13"/>
    </row>
    <row r="24" spans="1:6">
      <c r="A24" s="36" t="s">
        <v>103</v>
      </c>
      <c r="B24" s="37" t="s">
        <v>104</v>
      </c>
      <c r="C24" s="13"/>
      <c r="D24" s="13"/>
      <c r="E24" s="13"/>
      <c r="F24" s="13"/>
    </row>
    <row r="25" spans="1:6">
      <c r="A25" s="36" t="s">
        <v>105</v>
      </c>
      <c r="B25" s="37" t="s">
        <v>106</v>
      </c>
      <c r="C25" s="13"/>
      <c r="D25" s="13"/>
      <c r="E25" s="13"/>
      <c r="F25" s="13"/>
    </row>
    <row r="26" spans="1:6">
      <c r="A26" s="38" t="s">
        <v>107</v>
      </c>
      <c r="B26" s="37" t="s">
        <v>108</v>
      </c>
      <c r="C26" s="13"/>
      <c r="D26" s="13"/>
      <c r="E26" s="13"/>
      <c r="F26" s="13"/>
    </row>
    <row r="27" spans="1:6">
      <c r="A27" s="36" t="s">
        <v>109</v>
      </c>
      <c r="B27" s="37" t="s">
        <v>110</v>
      </c>
      <c r="C27" s="13"/>
      <c r="D27" s="13"/>
      <c r="E27" s="13"/>
      <c r="F27" s="13"/>
    </row>
    <row r="28" spans="1:6">
      <c r="A28" s="36" t="s">
        <v>111</v>
      </c>
      <c r="B28" s="37" t="s">
        <v>112</v>
      </c>
      <c r="C28" s="13"/>
      <c r="D28" s="13"/>
      <c r="E28" s="13"/>
      <c r="F28" s="13"/>
    </row>
    <row r="29" spans="1:6" ht="25.5">
      <c r="A29" s="36" t="s">
        <v>113</v>
      </c>
      <c r="B29" s="37" t="s">
        <v>114</v>
      </c>
      <c r="C29" s="20"/>
      <c r="D29" s="20"/>
      <c r="E29" s="20"/>
      <c r="F29" s="20"/>
    </row>
    <row r="30" spans="1:6">
      <c r="A30" s="36" t="s">
        <v>115</v>
      </c>
      <c r="B30" s="37">
        <v>4</v>
      </c>
      <c r="C30" s="20">
        <f>C32+C33</f>
        <v>8425</v>
      </c>
      <c r="D30" s="20">
        <f>D32+D33</f>
        <v>8972</v>
      </c>
      <c r="E30" s="20">
        <f>E32+E33</f>
        <v>-26135</v>
      </c>
      <c r="F30" s="20">
        <f>F32+F33</f>
        <v>-26148</v>
      </c>
    </row>
    <row r="31" spans="1:6">
      <c r="A31" s="36" t="s">
        <v>10</v>
      </c>
      <c r="B31" s="37"/>
      <c r="C31" s="13"/>
      <c r="D31" s="13"/>
      <c r="E31" s="13"/>
      <c r="F31" s="13"/>
    </row>
    <row r="32" spans="1:6">
      <c r="A32" s="36" t="s">
        <v>116</v>
      </c>
      <c r="B32" s="37" t="s">
        <v>117</v>
      </c>
      <c r="C32" s="13">
        <v>-1459</v>
      </c>
      <c r="D32" s="13">
        <v>-3203</v>
      </c>
      <c r="E32" s="13">
        <v>-678</v>
      </c>
      <c r="F32" s="13">
        <v>-1003</v>
      </c>
    </row>
    <row r="33" spans="1:6" ht="26.25" customHeight="1">
      <c r="A33" s="36" t="s">
        <v>118</v>
      </c>
      <c r="B33" s="37" t="s">
        <v>119</v>
      </c>
      <c r="C33" s="39">
        <v>9884</v>
      </c>
      <c r="D33" s="13">
        <v>12175</v>
      </c>
      <c r="E33" s="13">
        <v>-25457</v>
      </c>
      <c r="F33" s="13">
        <v>-25145</v>
      </c>
    </row>
    <row r="34" spans="1:6">
      <c r="A34" s="38" t="s">
        <v>120</v>
      </c>
      <c r="B34" s="37">
        <v>5</v>
      </c>
      <c r="C34" s="13">
        <v>-242</v>
      </c>
      <c r="D34" s="13">
        <v>-639</v>
      </c>
      <c r="E34" s="13">
        <v>-218</v>
      </c>
      <c r="F34" s="13">
        <v>2149</v>
      </c>
    </row>
    <row r="35" spans="1:6">
      <c r="A35" s="38" t="s">
        <v>121</v>
      </c>
      <c r="B35" s="37">
        <v>6</v>
      </c>
      <c r="C35" s="13"/>
      <c r="D35" s="13"/>
      <c r="E35" s="13">
        <v>5941</v>
      </c>
      <c r="F35" s="13">
        <v>6125</v>
      </c>
    </row>
    <row r="36" spans="1:6">
      <c r="A36" s="38" t="s">
        <v>122</v>
      </c>
      <c r="B36" s="37">
        <v>7</v>
      </c>
      <c r="C36" s="20"/>
      <c r="D36" s="20"/>
      <c r="E36" s="20"/>
      <c r="F36" s="20"/>
    </row>
    <row r="37" spans="1:6">
      <c r="A37" s="38" t="s">
        <v>123</v>
      </c>
      <c r="B37" s="37">
        <v>8</v>
      </c>
      <c r="C37" s="20"/>
      <c r="D37" s="20"/>
      <c r="E37" s="20"/>
      <c r="F37" s="20"/>
    </row>
    <row r="38" spans="1:6">
      <c r="A38" s="36" t="s">
        <v>124</v>
      </c>
      <c r="B38" s="37">
        <v>9</v>
      </c>
      <c r="C38" s="13">
        <v>719</v>
      </c>
      <c r="D38" s="13">
        <v>2380</v>
      </c>
      <c r="E38" s="13">
        <v>377</v>
      </c>
      <c r="F38" s="13">
        <v>17920</v>
      </c>
    </row>
    <row r="39" spans="1:6">
      <c r="A39" s="40" t="s">
        <v>125</v>
      </c>
      <c r="B39" s="37">
        <v>10</v>
      </c>
      <c r="C39" s="20">
        <f>C38+C35+C34+C30+C9</f>
        <v>9452</v>
      </c>
      <c r="D39" s="20">
        <f>D38+D35+D34+D30+D9</f>
        <v>12709</v>
      </c>
      <c r="E39" s="20">
        <f>E38+E34+E30+E9+E35</f>
        <v>-18341</v>
      </c>
      <c r="F39" s="20">
        <f>F38+F35+F34+F30+F9</f>
        <v>5427</v>
      </c>
    </row>
    <row r="40" spans="1:6">
      <c r="A40" s="40"/>
      <c r="B40" s="37"/>
      <c r="C40" s="13"/>
      <c r="D40" s="13"/>
      <c r="E40" s="13"/>
      <c r="F40" s="13"/>
    </row>
    <row r="41" spans="1:6">
      <c r="A41" s="36" t="s">
        <v>126</v>
      </c>
      <c r="B41" s="37">
        <v>11</v>
      </c>
      <c r="C41" s="20">
        <f>C47</f>
        <v>0</v>
      </c>
      <c r="D41" s="20">
        <f>D47</f>
        <v>0</v>
      </c>
      <c r="E41" s="20">
        <f>E47</f>
        <v>0</v>
      </c>
      <c r="F41" s="20">
        <f>F47</f>
        <v>0</v>
      </c>
    </row>
    <row r="42" spans="1:6">
      <c r="A42" s="36" t="s">
        <v>64</v>
      </c>
      <c r="B42" s="37"/>
      <c r="C42" s="13"/>
      <c r="D42" s="13"/>
      <c r="E42" s="13"/>
      <c r="F42" s="13"/>
    </row>
    <row r="43" spans="1:6">
      <c r="A43" s="36" t="s">
        <v>127</v>
      </c>
      <c r="B43" s="41" t="s">
        <v>128</v>
      </c>
      <c r="C43" s="13"/>
      <c r="D43" s="13"/>
      <c r="E43" s="13"/>
      <c r="F43" s="13"/>
    </row>
    <row r="44" spans="1:6">
      <c r="A44" s="36" t="s">
        <v>129</v>
      </c>
      <c r="B44" s="41" t="s">
        <v>130</v>
      </c>
      <c r="C44" s="13"/>
      <c r="D44" s="13"/>
      <c r="E44" s="13"/>
      <c r="F44" s="13"/>
    </row>
    <row r="45" spans="1:6">
      <c r="A45" s="34" t="s">
        <v>131</v>
      </c>
      <c r="B45" s="35" t="s">
        <v>132</v>
      </c>
      <c r="C45" s="13"/>
      <c r="D45" s="13"/>
      <c r="E45" s="13"/>
      <c r="F45" s="13"/>
    </row>
    <row r="46" spans="1:6">
      <c r="A46" s="36" t="s">
        <v>133</v>
      </c>
      <c r="B46" s="37" t="s">
        <v>134</v>
      </c>
      <c r="C46" s="13"/>
      <c r="D46" s="13"/>
      <c r="E46" s="13"/>
      <c r="F46" s="13"/>
    </row>
    <row r="47" spans="1:6">
      <c r="A47" s="36" t="s">
        <v>135</v>
      </c>
      <c r="B47" s="37" t="s">
        <v>136</v>
      </c>
      <c r="C47" s="13"/>
      <c r="D47" s="13"/>
      <c r="E47" s="13"/>
      <c r="F47" s="13"/>
    </row>
    <row r="48" spans="1:6">
      <c r="A48" s="34" t="s">
        <v>137</v>
      </c>
      <c r="B48" s="42" t="s">
        <v>138</v>
      </c>
      <c r="C48" s="20"/>
      <c r="D48" s="20"/>
      <c r="E48" s="20"/>
      <c r="F48" s="20"/>
    </row>
    <row r="49" spans="1:6">
      <c r="A49" s="34" t="s">
        <v>139</v>
      </c>
      <c r="B49" s="7">
        <v>12</v>
      </c>
      <c r="C49" s="20">
        <f>C52</f>
        <v>0</v>
      </c>
      <c r="D49" s="20">
        <f>D51+D52</f>
        <v>59</v>
      </c>
      <c r="E49" s="20">
        <f>E52</f>
        <v>622</v>
      </c>
      <c r="F49" s="20">
        <f>F52</f>
        <v>2455</v>
      </c>
    </row>
    <row r="50" spans="1:6">
      <c r="A50" s="34" t="s">
        <v>64</v>
      </c>
      <c r="B50" s="7"/>
      <c r="C50" s="13"/>
      <c r="D50" s="13"/>
      <c r="E50" s="13"/>
      <c r="F50" s="13"/>
    </row>
    <row r="51" spans="1:6">
      <c r="A51" s="34" t="s">
        <v>140</v>
      </c>
      <c r="B51" s="7" t="s">
        <v>141</v>
      </c>
      <c r="C51" s="13">
        <v>0</v>
      </c>
      <c r="D51" s="43">
        <f>'[1]7210-2013'!E65/1000</f>
        <v>0</v>
      </c>
      <c r="E51" s="13">
        <v>0</v>
      </c>
      <c r="F51" s="13">
        <v>0</v>
      </c>
    </row>
    <row r="52" spans="1:6">
      <c r="A52" s="34" t="s">
        <v>142</v>
      </c>
      <c r="B52" s="7" t="s">
        <v>143</v>
      </c>
      <c r="C52" s="13"/>
      <c r="D52" s="13">
        <v>59</v>
      </c>
      <c r="E52" s="13">
        <v>622</v>
      </c>
      <c r="F52" s="13">
        <v>2455</v>
      </c>
    </row>
    <row r="53" spans="1:6" ht="15.75" customHeight="1">
      <c r="A53" s="34" t="s">
        <v>144</v>
      </c>
      <c r="B53" s="7" t="s">
        <v>145</v>
      </c>
      <c r="C53" s="20"/>
      <c r="D53" s="20"/>
      <c r="E53" s="20"/>
      <c r="F53" s="20"/>
    </row>
    <row r="54" spans="1:6">
      <c r="A54" s="34" t="s">
        <v>10</v>
      </c>
      <c r="B54" s="33"/>
      <c r="C54" s="13"/>
      <c r="D54" s="13"/>
      <c r="E54" s="13"/>
      <c r="F54" s="13"/>
    </row>
    <row r="55" spans="1:6">
      <c r="A55" s="34" t="s">
        <v>146</v>
      </c>
      <c r="B55" s="7" t="s">
        <v>147</v>
      </c>
      <c r="C55" s="13"/>
      <c r="D55" s="43"/>
      <c r="E55" s="13"/>
      <c r="F55" s="13"/>
    </row>
    <row r="56" spans="1:6">
      <c r="A56" s="34" t="s">
        <v>148</v>
      </c>
      <c r="B56" s="7" t="s">
        <v>149</v>
      </c>
      <c r="C56" s="13"/>
      <c r="D56" s="13"/>
      <c r="E56" s="13"/>
      <c r="F56" s="13"/>
    </row>
    <row r="57" spans="1:6">
      <c r="A57" s="34" t="s">
        <v>150</v>
      </c>
      <c r="B57" s="7" t="s">
        <v>151</v>
      </c>
      <c r="C57" s="13"/>
      <c r="D57" s="13"/>
      <c r="E57" s="13"/>
      <c r="F57" s="13"/>
    </row>
    <row r="58" spans="1:6">
      <c r="A58" s="34" t="s">
        <v>152</v>
      </c>
      <c r="B58" s="7" t="s">
        <v>153</v>
      </c>
      <c r="C58" s="13"/>
      <c r="D58" s="13"/>
      <c r="E58" s="13"/>
      <c r="F58" s="13"/>
    </row>
    <row r="59" spans="1:6">
      <c r="A59" s="34" t="s">
        <v>154</v>
      </c>
      <c r="B59" s="7" t="s">
        <v>155</v>
      </c>
      <c r="C59" s="13"/>
      <c r="D59" s="13"/>
      <c r="E59" s="13"/>
      <c r="F59" s="13"/>
    </row>
    <row r="60" spans="1:6">
      <c r="A60" s="34" t="s">
        <v>156</v>
      </c>
      <c r="B60" s="7" t="s">
        <v>157</v>
      </c>
      <c r="C60" s="20">
        <f>C62+C63+C64+C65</f>
        <v>1414</v>
      </c>
      <c r="D60" s="20">
        <f>D62+D63+D64+D65</f>
        <v>4802</v>
      </c>
      <c r="E60" s="20">
        <f>E62+E63+E64+E65</f>
        <v>4896</v>
      </c>
      <c r="F60" s="20">
        <f>F62+F63+F64+F65</f>
        <v>14896</v>
      </c>
    </row>
    <row r="61" spans="1:6">
      <c r="A61" s="34" t="s">
        <v>10</v>
      </c>
      <c r="B61" s="7" t="s">
        <v>158</v>
      </c>
      <c r="C61" s="13"/>
      <c r="D61" s="13"/>
      <c r="E61" s="13"/>
      <c r="F61" s="13"/>
    </row>
    <row r="62" spans="1:6">
      <c r="A62" s="34" t="s">
        <v>159</v>
      </c>
      <c r="B62" s="7" t="s">
        <v>160</v>
      </c>
      <c r="C62" s="13">
        <v>1155</v>
      </c>
      <c r="D62" s="44">
        <v>3552</v>
      </c>
      <c r="E62" s="13">
        <v>4401</v>
      </c>
      <c r="F62" s="13">
        <v>13142</v>
      </c>
    </row>
    <row r="63" spans="1:6">
      <c r="A63" s="34" t="s">
        <v>161</v>
      </c>
      <c r="B63" s="7" t="s">
        <v>162</v>
      </c>
      <c r="C63" s="13">
        <v>135</v>
      </c>
      <c r="D63" s="45">
        <v>404</v>
      </c>
      <c r="E63" s="13">
        <v>131</v>
      </c>
      <c r="F63" s="13">
        <v>393</v>
      </c>
    </row>
    <row r="64" spans="1:6">
      <c r="A64" s="34" t="s">
        <v>163</v>
      </c>
      <c r="B64" s="7" t="s">
        <v>164</v>
      </c>
      <c r="C64" s="13">
        <v>9</v>
      </c>
      <c r="D64" s="45">
        <v>9</v>
      </c>
      <c r="E64" s="13"/>
      <c r="F64" s="13"/>
    </row>
    <row r="65" spans="1:6" ht="25.5">
      <c r="A65" s="34" t="s">
        <v>165</v>
      </c>
      <c r="B65" s="7" t="s">
        <v>166</v>
      </c>
      <c r="C65" s="13">
        <v>115</v>
      </c>
      <c r="D65" s="45">
        <v>837</v>
      </c>
      <c r="E65" s="13">
        <v>364</v>
      </c>
      <c r="F65" s="13">
        <v>1361</v>
      </c>
    </row>
    <row r="66" spans="1:6">
      <c r="A66" s="34" t="s">
        <v>167</v>
      </c>
      <c r="B66" s="7" t="s">
        <v>168</v>
      </c>
      <c r="C66" s="20"/>
      <c r="D66" s="46"/>
      <c r="E66" s="20"/>
      <c r="F66" s="20"/>
    </row>
    <row r="67" spans="1:6">
      <c r="A67" s="34" t="s">
        <v>169</v>
      </c>
      <c r="B67" s="7" t="s">
        <v>170</v>
      </c>
      <c r="C67" s="13">
        <v>1629</v>
      </c>
      <c r="D67" s="44">
        <v>5131</v>
      </c>
      <c r="E67" s="13">
        <v>1983</v>
      </c>
      <c r="F67" s="13">
        <v>6767</v>
      </c>
    </row>
    <row r="68" spans="1:6">
      <c r="A68" s="47" t="s">
        <v>171</v>
      </c>
      <c r="B68" s="7" t="s">
        <v>172</v>
      </c>
      <c r="C68" s="20">
        <f>C67+C60+C49+C41</f>
        <v>3043</v>
      </c>
      <c r="D68" s="20">
        <f>D67+D60+D49+D41</f>
        <v>9992</v>
      </c>
      <c r="E68" s="20">
        <f>E41+E48+E49+E53+E60+E66+E67</f>
        <v>7501</v>
      </c>
      <c r="F68" s="20">
        <f>F41+F48+F49+F53+F60+F66+F67</f>
        <v>24118</v>
      </c>
    </row>
    <row r="69" spans="1:6">
      <c r="A69" s="34"/>
      <c r="B69" s="48"/>
      <c r="C69" s="20"/>
      <c r="D69" s="20"/>
      <c r="E69" s="20"/>
      <c r="F69" s="20"/>
    </row>
    <row r="70" spans="1:6" ht="14.25" customHeight="1">
      <c r="A70" s="34" t="s">
        <v>173</v>
      </c>
      <c r="B70" s="48" t="s">
        <v>174</v>
      </c>
      <c r="C70" s="20">
        <f>C39-C68</f>
        <v>6409</v>
      </c>
      <c r="D70" s="20">
        <f>D39-D68</f>
        <v>2717</v>
      </c>
      <c r="E70" s="20">
        <f>E39-E68</f>
        <v>-25842</v>
      </c>
      <c r="F70" s="20">
        <f>F39-F68</f>
        <v>-18691</v>
      </c>
    </row>
    <row r="71" spans="1:6" ht="14.25" customHeight="1">
      <c r="A71" s="34" t="s">
        <v>175</v>
      </c>
      <c r="B71" s="7" t="s">
        <v>176</v>
      </c>
      <c r="C71" s="13"/>
      <c r="D71" s="13"/>
      <c r="E71" s="13"/>
      <c r="F71" s="13"/>
    </row>
    <row r="72" spans="1:6">
      <c r="A72" s="34" t="s">
        <v>10</v>
      </c>
      <c r="B72" s="7"/>
      <c r="C72" s="13"/>
      <c r="D72" s="13"/>
      <c r="E72" s="13"/>
      <c r="F72" s="13"/>
    </row>
    <row r="73" spans="1:6" ht="25.5">
      <c r="A73" s="34" t="s">
        <v>177</v>
      </c>
      <c r="B73" s="7" t="s">
        <v>178</v>
      </c>
      <c r="C73" s="13"/>
      <c r="D73" s="13"/>
      <c r="E73" s="13"/>
      <c r="F73" s="13"/>
    </row>
    <row r="74" spans="1:6" ht="16.5" customHeight="1">
      <c r="A74" s="34" t="s">
        <v>179</v>
      </c>
      <c r="B74" s="7">
        <v>20</v>
      </c>
      <c r="C74" s="20">
        <f>C70-C71</f>
        <v>6409</v>
      </c>
      <c r="D74" s="20">
        <f>D70-D71</f>
        <v>2717</v>
      </c>
      <c r="E74" s="20">
        <f>E70-E71</f>
        <v>-25842</v>
      </c>
      <c r="F74" s="20">
        <f>F70-F71</f>
        <v>-18691</v>
      </c>
    </row>
    <row r="75" spans="1:6">
      <c r="A75" s="34"/>
      <c r="B75" s="7"/>
      <c r="C75" s="13"/>
      <c r="D75" s="13"/>
      <c r="E75" s="13"/>
      <c r="F75" s="13"/>
    </row>
    <row r="76" spans="1:6">
      <c r="A76" s="47" t="s">
        <v>180</v>
      </c>
      <c r="B76" s="9">
        <v>21</v>
      </c>
      <c r="C76" s="20"/>
      <c r="D76" s="20"/>
      <c r="E76" s="20"/>
      <c r="F76" s="20"/>
    </row>
    <row r="77" spans="1:6">
      <c r="A77" s="34"/>
      <c r="B77" s="7"/>
      <c r="C77" s="20"/>
      <c r="D77" s="20"/>
      <c r="E77" s="20"/>
      <c r="F77" s="20"/>
    </row>
    <row r="78" spans="1:6" ht="16.5" customHeight="1">
      <c r="A78" s="34" t="s">
        <v>181</v>
      </c>
      <c r="B78" s="7">
        <v>22</v>
      </c>
      <c r="C78" s="20">
        <f>C74-C76</f>
        <v>6409</v>
      </c>
      <c r="D78" s="20">
        <f>D74-D76</f>
        <v>2717</v>
      </c>
      <c r="E78" s="20">
        <f>E74-E76</f>
        <v>-25842</v>
      </c>
      <c r="F78" s="20">
        <f>F74-F76</f>
        <v>-18691</v>
      </c>
    </row>
    <row r="79" spans="1:6">
      <c r="A79" s="34" t="s">
        <v>182</v>
      </c>
      <c r="B79" s="7">
        <v>23</v>
      </c>
      <c r="C79" s="20"/>
      <c r="D79" s="20"/>
      <c r="E79" s="20"/>
      <c r="F79" s="20"/>
    </row>
    <row r="80" spans="1:6">
      <c r="A80" s="34"/>
      <c r="B80" s="7"/>
      <c r="C80" s="13"/>
      <c r="D80" s="13"/>
      <c r="E80" s="13"/>
      <c r="F80" s="13"/>
    </row>
    <row r="81" spans="1:6">
      <c r="A81" s="34" t="s">
        <v>67</v>
      </c>
      <c r="B81" s="7">
        <v>24</v>
      </c>
      <c r="C81" s="13"/>
      <c r="D81" s="13"/>
      <c r="E81" s="13"/>
      <c r="F81" s="13"/>
    </row>
    <row r="82" spans="1:6">
      <c r="A82" s="34"/>
      <c r="B82" s="7"/>
      <c r="C82" s="13"/>
      <c r="D82" s="13"/>
      <c r="E82" s="13"/>
      <c r="F82" s="13"/>
    </row>
    <row r="83" spans="1:6" ht="18" customHeight="1">
      <c r="A83" s="47" t="s">
        <v>183</v>
      </c>
      <c r="B83" s="9">
        <v>25</v>
      </c>
      <c r="C83" s="20">
        <f>C78-C81</f>
        <v>6409</v>
      </c>
      <c r="D83" s="20">
        <f>D78-D81</f>
        <v>2717</v>
      </c>
      <c r="E83" s="20">
        <f>E78-E81</f>
        <v>-25842</v>
      </c>
      <c r="F83" s="20">
        <f>F78-F81</f>
        <v>-18691</v>
      </c>
    </row>
    <row r="84" spans="1:6">
      <c r="A84" s="49"/>
      <c r="B84" s="50"/>
      <c r="C84" s="51"/>
      <c r="D84" s="51"/>
      <c r="E84" s="51"/>
      <c r="F84" s="51"/>
    </row>
    <row r="85" spans="1:6" hidden="1">
      <c r="A85" s="57" t="s">
        <v>184</v>
      </c>
      <c r="B85" s="57"/>
      <c r="C85" s="57"/>
      <c r="D85" s="57"/>
      <c r="E85" s="57"/>
      <c r="F85" s="57"/>
    </row>
    <row r="86" spans="1:6" ht="0.75" customHeight="1"/>
    <row r="87" spans="1:6" ht="6" customHeight="1"/>
    <row r="88" spans="1:6">
      <c r="A88" s="28" t="s">
        <v>186</v>
      </c>
      <c r="B88" s="29"/>
      <c r="C88" s="29"/>
      <c r="D88" s="28"/>
      <c r="E88" s="28"/>
    </row>
    <row r="89" spans="1:6">
      <c r="A89" s="28"/>
      <c r="B89" s="29"/>
      <c r="C89" s="29"/>
      <c r="D89" s="28"/>
      <c r="E89" s="28"/>
    </row>
    <row r="90" spans="1:6" ht="2.25" customHeight="1">
      <c r="A90" s="28"/>
      <c r="B90" s="29"/>
      <c r="C90" s="29"/>
      <c r="D90" s="28"/>
      <c r="E90" s="28"/>
    </row>
    <row r="91" spans="1:6">
      <c r="A91" s="30" t="str">
        <f>'[1]Ф1 (н)'!A81</f>
        <v>Главный бухгалтер      _____________________ Жаканбаева Г.К.</v>
      </c>
      <c r="B91" s="29"/>
      <c r="C91" s="29"/>
      <c r="D91" s="28"/>
      <c r="E91" s="28"/>
    </row>
    <row r="92" spans="1:6">
      <c r="A92" s="28"/>
      <c r="B92" s="29"/>
      <c r="C92" s="29"/>
      <c r="D92" s="28"/>
      <c r="E92" s="28"/>
    </row>
    <row r="93" spans="1:6" ht="0.75" customHeight="1">
      <c r="A93" s="28"/>
      <c r="B93" s="29"/>
      <c r="C93" s="29"/>
      <c r="D93" s="28"/>
      <c r="E93" s="28"/>
    </row>
    <row r="94" spans="1:6">
      <c r="A94" s="28" t="s">
        <v>187</v>
      </c>
      <c r="B94" s="29"/>
      <c r="C94" s="29"/>
      <c r="D94" s="28"/>
      <c r="E94" s="28"/>
    </row>
    <row r="95" spans="1:6">
      <c r="A95" s="31"/>
      <c r="B95" s="15"/>
      <c r="C95" s="15"/>
      <c r="D95" s="15"/>
      <c r="E95" s="15"/>
    </row>
    <row r="96" spans="1:6">
      <c r="A96" s="32" t="s">
        <v>188</v>
      </c>
      <c r="B96" s="15"/>
      <c r="C96" s="21"/>
      <c r="D96" s="21"/>
      <c r="E96" s="21"/>
    </row>
    <row r="97" spans="1:5">
      <c r="A97" s="31" t="s">
        <v>73</v>
      </c>
      <c r="B97" s="15"/>
      <c r="C97" s="15"/>
      <c r="D97" s="15"/>
      <c r="E97" s="15"/>
    </row>
    <row r="98" spans="1:5">
      <c r="A98" s="27"/>
    </row>
  </sheetData>
  <mergeCells count="5">
    <mergeCell ref="D1:F1"/>
    <mergeCell ref="A3:F3"/>
    <mergeCell ref="A4:F4"/>
    <mergeCell ref="A5:F5"/>
    <mergeCell ref="A85:F85"/>
  </mergeCells>
  <pageMargins left="0.17" right="0.23" top="0.4" bottom="0.32" header="0.33" footer="0.23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87"/>
  <sheetViews>
    <sheetView view="pageBreakPreview" topLeftCell="A43" zoomScaleSheetLayoutView="100" workbookViewId="0">
      <selection activeCell="D53" sqref="D53"/>
    </sheetView>
  </sheetViews>
  <sheetFormatPr defaultRowHeight="12.75"/>
  <cols>
    <col min="1" max="1" width="67.42578125" style="1" customWidth="1"/>
    <col min="2" max="2" width="12.140625" style="1" customWidth="1"/>
    <col min="3" max="3" width="15.85546875" style="1" customWidth="1"/>
    <col min="4" max="4" width="17.7109375" style="1" customWidth="1"/>
    <col min="5" max="254" width="9.140625" style="1"/>
    <col min="255" max="255" width="67.42578125" style="1" customWidth="1"/>
    <col min="256" max="256" width="12.140625" style="1" customWidth="1"/>
    <col min="257" max="257" width="15.85546875" style="1" customWidth="1"/>
    <col min="258" max="258" width="17.7109375" style="1" customWidth="1"/>
    <col min="259" max="259" width="19" style="1" customWidth="1"/>
    <col min="260" max="260" width="13.5703125" style="1" customWidth="1"/>
    <col min="261" max="510" width="9.140625" style="1"/>
    <col min="511" max="511" width="67.42578125" style="1" customWidth="1"/>
    <col min="512" max="512" width="12.140625" style="1" customWidth="1"/>
    <col min="513" max="513" width="15.85546875" style="1" customWidth="1"/>
    <col min="514" max="514" width="17.7109375" style="1" customWidth="1"/>
    <col min="515" max="515" width="19" style="1" customWidth="1"/>
    <col min="516" max="516" width="13.5703125" style="1" customWidth="1"/>
    <col min="517" max="766" width="9.140625" style="1"/>
    <col min="767" max="767" width="67.42578125" style="1" customWidth="1"/>
    <col min="768" max="768" width="12.140625" style="1" customWidth="1"/>
    <col min="769" max="769" width="15.85546875" style="1" customWidth="1"/>
    <col min="770" max="770" width="17.7109375" style="1" customWidth="1"/>
    <col min="771" max="771" width="19" style="1" customWidth="1"/>
    <col min="772" max="772" width="13.5703125" style="1" customWidth="1"/>
    <col min="773" max="1022" width="9.140625" style="1"/>
    <col min="1023" max="1023" width="67.42578125" style="1" customWidth="1"/>
    <col min="1024" max="1024" width="12.140625" style="1" customWidth="1"/>
    <col min="1025" max="1025" width="15.85546875" style="1" customWidth="1"/>
    <col min="1026" max="1026" width="17.7109375" style="1" customWidth="1"/>
    <col min="1027" max="1027" width="19" style="1" customWidth="1"/>
    <col min="1028" max="1028" width="13.5703125" style="1" customWidth="1"/>
    <col min="1029" max="1278" width="9.140625" style="1"/>
    <col min="1279" max="1279" width="67.42578125" style="1" customWidth="1"/>
    <col min="1280" max="1280" width="12.140625" style="1" customWidth="1"/>
    <col min="1281" max="1281" width="15.85546875" style="1" customWidth="1"/>
    <col min="1282" max="1282" width="17.7109375" style="1" customWidth="1"/>
    <col min="1283" max="1283" width="19" style="1" customWidth="1"/>
    <col min="1284" max="1284" width="13.5703125" style="1" customWidth="1"/>
    <col min="1285" max="1534" width="9.140625" style="1"/>
    <col min="1535" max="1535" width="67.42578125" style="1" customWidth="1"/>
    <col min="1536" max="1536" width="12.140625" style="1" customWidth="1"/>
    <col min="1537" max="1537" width="15.85546875" style="1" customWidth="1"/>
    <col min="1538" max="1538" width="17.7109375" style="1" customWidth="1"/>
    <col min="1539" max="1539" width="19" style="1" customWidth="1"/>
    <col min="1540" max="1540" width="13.5703125" style="1" customWidth="1"/>
    <col min="1541" max="1790" width="9.140625" style="1"/>
    <col min="1791" max="1791" width="67.42578125" style="1" customWidth="1"/>
    <col min="1792" max="1792" width="12.140625" style="1" customWidth="1"/>
    <col min="1793" max="1793" width="15.85546875" style="1" customWidth="1"/>
    <col min="1794" max="1794" width="17.7109375" style="1" customWidth="1"/>
    <col min="1795" max="1795" width="19" style="1" customWidth="1"/>
    <col min="1796" max="1796" width="13.5703125" style="1" customWidth="1"/>
    <col min="1797" max="2046" width="9.140625" style="1"/>
    <col min="2047" max="2047" width="67.42578125" style="1" customWidth="1"/>
    <col min="2048" max="2048" width="12.140625" style="1" customWidth="1"/>
    <col min="2049" max="2049" width="15.85546875" style="1" customWidth="1"/>
    <col min="2050" max="2050" width="17.7109375" style="1" customWidth="1"/>
    <col min="2051" max="2051" width="19" style="1" customWidth="1"/>
    <col min="2052" max="2052" width="13.5703125" style="1" customWidth="1"/>
    <col min="2053" max="2302" width="9.140625" style="1"/>
    <col min="2303" max="2303" width="67.42578125" style="1" customWidth="1"/>
    <col min="2304" max="2304" width="12.140625" style="1" customWidth="1"/>
    <col min="2305" max="2305" width="15.85546875" style="1" customWidth="1"/>
    <col min="2306" max="2306" width="17.7109375" style="1" customWidth="1"/>
    <col min="2307" max="2307" width="19" style="1" customWidth="1"/>
    <col min="2308" max="2308" width="13.5703125" style="1" customWidth="1"/>
    <col min="2309" max="2558" width="9.140625" style="1"/>
    <col min="2559" max="2559" width="67.42578125" style="1" customWidth="1"/>
    <col min="2560" max="2560" width="12.140625" style="1" customWidth="1"/>
    <col min="2561" max="2561" width="15.85546875" style="1" customWidth="1"/>
    <col min="2562" max="2562" width="17.7109375" style="1" customWidth="1"/>
    <col min="2563" max="2563" width="19" style="1" customWidth="1"/>
    <col min="2564" max="2564" width="13.5703125" style="1" customWidth="1"/>
    <col min="2565" max="2814" width="9.140625" style="1"/>
    <col min="2815" max="2815" width="67.42578125" style="1" customWidth="1"/>
    <col min="2816" max="2816" width="12.140625" style="1" customWidth="1"/>
    <col min="2817" max="2817" width="15.85546875" style="1" customWidth="1"/>
    <col min="2818" max="2818" width="17.7109375" style="1" customWidth="1"/>
    <col min="2819" max="2819" width="19" style="1" customWidth="1"/>
    <col min="2820" max="2820" width="13.5703125" style="1" customWidth="1"/>
    <col min="2821" max="3070" width="9.140625" style="1"/>
    <col min="3071" max="3071" width="67.42578125" style="1" customWidth="1"/>
    <col min="3072" max="3072" width="12.140625" style="1" customWidth="1"/>
    <col min="3073" max="3073" width="15.85546875" style="1" customWidth="1"/>
    <col min="3074" max="3074" width="17.7109375" style="1" customWidth="1"/>
    <col min="3075" max="3075" width="19" style="1" customWidth="1"/>
    <col min="3076" max="3076" width="13.5703125" style="1" customWidth="1"/>
    <col min="3077" max="3326" width="9.140625" style="1"/>
    <col min="3327" max="3327" width="67.42578125" style="1" customWidth="1"/>
    <col min="3328" max="3328" width="12.140625" style="1" customWidth="1"/>
    <col min="3329" max="3329" width="15.85546875" style="1" customWidth="1"/>
    <col min="3330" max="3330" width="17.7109375" style="1" customWidth="1"/>
    <col min="3331" max="3331" width="19" style="1" customWidth="1"/>
    <col min="3332" max="3332" width="13.5703125" style="1" customWidth="1"/>
    <col min="3333" max="3582" width="9.140625" style="1"/>
    <col min="3583" max="3583" width="67.42578125" style="1" customWidth="1"/>
    <col min="3584" max="3584" width="12.140625" style="1" customWidth="1"/>
    <col min="3585" max="3585" width="15.85546875" style="1" customWidth="1"/>
    <col min="3586" max="3586" width="17.7109375" style="1" customWidth="1"/>
    <col min="3587" max="3587" width="19" style="1" customWidth="1"/>
    <col min="3588" max="3588" width="13.5703125" style="1" customWidth="1"/>
    <col min="3589" max="3838" width="9.140625" style="1"/>
    <col min="3839" max="3839" width="67.42578125" style="1" customWidth="1"/>
    <col min="3840" max="3840" width="12.140625" style="1" customWidth="1"/>
    <col min="3841" max="3841" width="15.85546875" style="1" customWidth="1"/>
    <col min="3842" max="3842" width="17.7109375" style="1" customWidth="1"/>
    <col min="3843" max="3843" width="19" style="1" customWidth="1"/>
    <col min="3844" max="3844" width="13.5703125" style="1" customWidth="1"/>
    <col min="3845" max="4094" width="9.140625" style="1"/>
    <col min="4095" max="4095" width="67.42578125" style="1" customWidth="1"/>
    <col min="4096" max="4096" width="12.140625" style="1" customWidth="1"/>
    <col min="4097" max="4097" width="15.85546875" style="1" customWidth="1"/>
    <col min="4098" max="4098" width="17.7109375" style="1" customWidth="1"/>
    <col min="4099" max="4099" width="19" style="1" customWidth="1"/>
    <col min="4100" max="4100" width="13.5703125" style="1" customWidth="1"/>
    <col min="4101" max="4350" width="9.140625" style="1"/>
    <col min="4351" max="4351" width="67.42578125" style="1" customWidth="1"/>
    <col min="4352" max="4352" width="12.140625" style="1" customWidth="1"/>
    <col min="4353" max="4353" width="15.85546875" style="1" customWidth="1"/>
    <col min="4354" max="4354" width="17.7109375" style="1" customWidth="1"/>
    <col min="4355" max="4355" width="19" style="1" customWidth="1"/>
    <col min="4356" max="4356" width="13.5703125" style="1" customWidth="1"/>
    <col min="4357" max="4606" width="9.140625" style="1"/>
    <col min="4607" max="4607" width="67.42578125" style="1" customWidth="1"/>
    <col min="4608" max="4608" width="12.140625" style="1" customWidth="1"/>
    <col min="4609" max="4609" width="15.85546875" style="1" customWidth="1"/>
    <col min="4610" max="4610" width="17.7109375" style="1" customWidth="1"/>
    <col min="4611" max="4611" width="19" style="1" customWidth="1"/>
    <col min="4612" max="4612" width="13.5703125" style="1" customWidth="1"/>
    <col min="4613" max="4862" width="9.140625" style="1"/>
    <col min="4863" max="4863" width="67.42578125" style="1" customWidth="1"/>
    <col min="4864" max="4864" width="12.140625" style="1" customWidth="1"/>
    <col min="4865" max="4865" width="15.85546875" style="1" customWidth="1"/>
    <col min="4866" max="4866" width="17.7109375" style="1" customWidth="1"/>
    <col min="4867" max="4867" width="19" style="1" customWidth="1"/>
    <col min="4868" max="4868" width="13.5703125" style="1" customWidth="1"/>
    <col min="4869" max="5118" width="9.140625" style="1"/>
    <col min="5119" max="5119" width="67.42578125" style="1" customWidth="1"/>
    <col min="5120" max="5120" width="12.140625" style="1" customWidth="1"/>
    <col min="5121" max="5121" width="15.85546875" style="1" customWidth="1"/>
    <col min="5122" max="5122" width="17.7109375" style="1" customWidth="1"/>
    <col min="5123" max="5123" width="19" style="1" customWidth="1"/>
    <col min="5124" max="5124" width="13.5703125" style="1" customWidth="1"/>
    <col min="5125" max="5374" width="9.140625" style="1"/>
    <col min="5375" max="5375" width="67.42578125" style="1" customWidth="1"/>
    <col min="5376" max="5376" width="12.140625" style="1" customWidth="1"/>
    <col min="5377" max="5377" width="15.85546875" style="1" customWidth="1"/>
    <col min="5378" max="5378" width="17.7109375" style="1" customWidth="1"/>
    <col min="5379" max="5379" width="19" style="1" customWidth="1"/>
    <col min="5380" max="5380" width="13.5703125" style="1" customWidth="1"/>
    <col min="5381" max="5630" width="9.140625" style="1"/>
    <col min="5631" max="5631" width="67.42578125" style="1" customWidth="1"/>
    <col min="5632" max="5632" width="12.140625" style="1" customWidth="1"/>
    <col min="5633" max="5633" width="15.85546875" style="1" customWidth="1"/>
    <col min="5634" max="5634" width="17.7109375" style="1" customWidth="1"/>
    <col min="5635" max="5635" width="19" style="1" customWidth="1"/>
    <col min="5636" max="5636" width="13.5703125" style="1" customWidth="1"/>
    <col min="5637" max="5886" width="9.140625" style="1"/>
    <col min="5887" max="5887" width="67.42578125" style="1" customWidth="1"/>
    <col min="5888" max="5888" width="12.140625" style="1" customWidth="1"/>
    <col min="5889" max="5889" width="15.85546875" style="1" customWidth="1"/>
    <col min="5890" max="5890" width="17.7109375" style="1" customWidth="1"/>
    <col min="5891" max="5891" width="19" style="1" customWidth="1"/>
    <col min="5892" max="5892" width="13.5703125" style="1" customWidth="1"/>
    <col min="5893" max="6142" width="9.140625" style="1"/>
    <col min="6143" max="6143" width="67.42578125" style="1" customWidth="1"/>
    <col min="6144" max="6144" width="12.140625" style="1" customWidth="1"/>
    <col min="6145" max="6145" width="15.85546875" style="1" customWidth="1"/>
    <col min="6146" max="6146" width="17.7109375" style="1" customWidth="1"/>
    <col min="6147" max="6147" width="19" style="1" customWidth="1"/>
    <col min="6148" max="6148" width="13.5703125" style="1" customWidth="1"/>
    <col min="6149" max="6398" width="9.140625" style="1"/>
    <col min="6399" max="6399" width="67.42578125" style="1" customWidth="1"/>
    <col min="6400" max="6400" width="12.140625" style="1" customWidth="1"/>
    <col min="6401" max="6401" width="15.85546875" style="1" customWidth="1"/>
    <col min="6402" max="6402" width="17.7109375" style="1" customWidth="1"/>
    <col min="6403" max="6403" width="19" style="1" customWidth="1"/>
    <col min="6404" max="6404" width="13.5703125" style="1" customWidth="1"/>
    <col min="6405" max="6654" width="9.140625" style="1"/>
    <col min="6655" max="6655" width="67.42578125" style="1" customWidth="1"/>
    <col min="6656" max="6656" width="12.140625" style="1" customWidth="1"/>
    <col min="6657" max="6657" width="15.85546875" style="1" customWidth="1"/>
    <col min="6658" max="6658" width="17.7109375" style="1" customWidth="1"/>
    <col min="6659" max="6659" width="19" style="1" customWidth="1"/>
    <col min="6660" max="6660" width="13.5703125" style="1" customWidth="1"/>
    <col min="6661" max="6910" width="9.140625" style="1"/>
    <col min="6911" max="6911" width="67.42578125" style="1" customWidth="1"/>
    <col min="6912" max="6912" width="12.140625" style="1" customWidth="1"/>
    <col min="6913" max="6913" width="15.85546875" style="1" customWidth="1"/>
    <col min="6914" max="6914" width="17.7109375" style="1" customWidth="1"/>
    <col min="6915" max="6915" width="19" style="1" customWidth="1"/>
    <col min="6916" max="6916" width="13.5703125" style="1" customWidth="1"/>
    <col min="6917" max="7166" width="9.140625" style="1"/>
    <col min="7167" max="7167" width="67.42578125" style="1" customWidth="1"/>
    <col min="7168" max="7168" width="12.140625" style="1" customWidth="1"/>
    <col min="7169" max="7169" width="15.85546875" style="1" customWidth="1"/>
    <col min="7170" max="7170" width="17.7109375" style="1" customWidth="1"/>
    <col min="7171" max="7171" width="19" style="1" customWidth="1"/>
    <col min="7172" max="7172" width="13.5703125" style="1" customWidth="1"/>
    <col min="7173" max="7422" width="9.140625" style="1"/>
    <col min="7423" max="7423" width="67.42578125" style="1" customWidth="1"/>
    <col min="7424" max="7424" width="12.140625" style="1" customWidth="1"/>
    <col min="7425" max="7425" width="15.85546875" style="1" customWidth="1"/>
    <col min="7426" max="7426" width="17.7109375" style="1" customWidth="1"/>
    <col min="7427" max="7427" width="19" style="1" customWidth="1"/>
    <col min="7428" max="7428" width="13.5703125" style="1" customWidth="1"/>
    <col min="7429" max="7678" width="9.140625" style="1"/>
    <col min="7679" max="7679" width="67.42578125" style="1" customWidth="1"/>
    <col min="7680" max="7680" width="12.140625" style="1" customWidth="1"/>
    <col min="7681" max="7681" width="15.85546875" style="1" customWidth="1"/>
    <col min="7682" max="7682" width="17.7109375" style="1" customWidth="1"/>
    <col min="7683" max="7683" width="19" style="1" customWidth="1"/>
    <col min="7684" max="7684" width="13.5703125" style="1" customWidth="1"/>
    <col min="7685" max="7934" width="9.140625" style="1"/>
    <col min="7935" max="7935" width="67.42578125" style="1" customWidth="1"/>
    <col min="7936" max="7936" width="12.140625" style="1" customWidth="1"/>
    <col min="7937" max="7937" width="15.85546875" style="1" customWidth="1"/>
    <col min="7938" max="7938" width="17.7109375" style="1" customWidth="1"/>
    <col min="7939" max="7939" width="19" style="1" customWidth="1"/>
    <col min="7940" max="7940" width="13.5703125" style="1" customWidth="1"/>
    <col min="7941" max="8190" width="9.140625" style="1"/>
    <col min="8191" max="8191" width="67.42578125" style="1" customWidth="1"/>
    <col min="8192" max="8192" width="12.140625" style="1" customWidth="1"/>
    <col min="8193" max="8193" width="15.85546875" style="1" customWidth="1"/>
    <col min="8194" max="8194" width="17.7109375" style="1" customWidth="1"/>
    <col min="8195" max="8195" width="19" style="1" customWidth="1"/>
    <col min="8196" max="8196" width="13.5703125" style="1" customWidth="1"/>
    <col min="8197" max="8446" width="9.140625" style="1"/>
    <col min="8447" max="8447" width="67.42578125" style="1" customWidth="1"/>
    <col min="8448" max="8448" width="12.140625" style="1" customWidth="1"/>
    <col min="8449" max="8449" width="15.85546875" style="1" customWidth="1"/>
    <col min="8450" max="8450" width="17.7109375" style="1" customWidth="1"/>
    <col min="8451" max="8451" width="19" style="1" customWidth="1"/>
    <col min="8452" max="8452" width="13.5703125" style="1" customWidth="1"/>
    <col min="8453" max="8702" width="9.140625" style="1"/>
    <col min="8703" max="8703" width="67.42578125" style="1" customWidth="1"/>
    <col min="8704" max="8704" width="12.140625" style="1" customWidth="1"/>
    <col min="8705" max="8705" width="15.85546875" style="1" customWidth="1"/>
    <col min="8706" max="8706" width="17.7109375" style="1" customWidth="1"/>
    <col min="8707" max="8707" width="19" style="1" customWidth="1"/>
    <col min="8708" max="8708" width="13.5703125" style="1" customWidth="1"/>
    <col min="8709" max="8958" width="9.140625" style="1"/>
    <col min="8959" max="8959" width="67.42578125" style="1" customWidth="1"/>
    <col min="8960" max="8960" width="12.140625" style="1" customWidth="1"/>
    <col min="8961" max="8961" width="15.85546875" style="1" customWidth="1"/>
    <col min="8962" max="8962" width="17.7109375" style="1" customWidth="1"/>
    <col min="8963" max="8963" width="19" style="1" customWidth="1"/>
    <col min="8964" max="8964" width="13.5703125" style="1" customWidth="1"/>
    <col min="8965" max="9214" width="9.140625" style="1"/>
    <col min="9215" max="9215" width="67.42578125" style="1" customWidth="1"/>
    <col min="9216" max="9216" width="12.140625" style="1" customWidth="1"/>
    <col min="9217" max="9217" width="15.85546875" style="1" customWidth="1"/>
    <col min="9218" max="9218" width="17.7109375" style="1" customWidth="1"/>
    <col min="9219" max="9219" width="19" style="1" customWidth="1"/>
    <col min="9220" max="9220" width="13.5703125" style="1" customWidth="1"/>
    <col min="9221" max="9470" width="9.140625" style="1"/>
    <col min="9471" max="9471" width="67.42578125" style="1" customWidth="1"/>
    <col min="9472" max="9472" width="12.140625" style="1" customWidth="1"/>
    <col min="9473" max="9473" width="15.85546875" style="1" customWidth="1"/>
    <col min="9474" max="9474" width="17.7109375" style="1" customWidth="1"/>
    <col min="9475" max="9475" width="19" style="1" customWidth="1"/>
    <col min="9476" max="9476" width="13.5703125" style="1" customWidth="1"/>
    <col min="9477" max="9726" width="9.140625" style="1"/>
    <col min="9727" max="9727" width="67.42578125" style="1" customWidth="1"/>
    <col min="9728" max="9728" width="12.140625" style="1" customWidth="1"/>
    <col min="9729" max="9729" width="15.85546875" style="1" customWidth="1"/>
    <col min="9730" max="9730" width="17.7109375" style="1" customWidth="1"/>
    <col min="9731" max="9731" width="19" style="1" customWidth="1"/>
    <col min="9732" max="9732" width="13.5703125" style="1" customWidth="1"/>
    <col min="9733" max="9982" width="9.140625" style="1"/>
    <col min="9983" max="9983" width="67.42578125" style="1" customWidth="1"/>
    <col min="9984" max="9984" width="12.140625" style="1" customWidth="1"/>
    <col min="9985" max="9985" width="15.85546875" style="1" customWidth="1"/>
    <col min="9986" max="9986" width="17.7109375" style="1" customWidth="1"/>
    <col min="9987" max="9987" width="19" style="1" customWidth="1"/>
    <col min="9988" max="9988" width="13.5703125" style="1" customWidth="1"/>
    <col min="9989" max="10238" width="9.140625" style="1"/>
    <col min="10239" max="10239" width="67.42578125" style="1" customWidth="1"/>
    <col min="10240" max="10240" width="12.140625" style="1" customWidth="1"/>
    <col min="10241" max="10241" width="15.85546875" style="1" customWidth="1"/>
    <col min="10242" max="10242" width="17.7109375" style="1" customWidth="1"/>
    <col min="10243" max="10243" width="19" style="1" customWidth="1"/>
    <col min="10244" max="10244" width="13.5703125" style="1" customWidth="1"/>
    <col min="10245" max="10494" width="9.140625" style="1"/>
    <col min="10495" max="10495" width="67.42578125" style="1" customWidth="1"/>
    <col min="10496" max="10496" width="12.140625" style="1" customWidth="1"/>
    <col min="10497" max="10497" width="15.85546875" style="1" customWidth="1"/>
    <col min="10498" max="10498" width="17.7109375" style="1" customWidth="1"/>
    <col min="10499" max="10499" width="19" style="1" customWidth="1"/>
    <col min="10500" max="10500" width="13.5703125" style="1" customWidth="1"/>
    <col min="10501" max="10750" width="9.140625" style="1"/>
    <col min="10751" max="10751" width="67.42578125" style="1" customWidth="1"/>
    <col min="10752" max="10752" width="12.140625" style="1" customWidth="1"/>
    <col min="10753" max="10753" width="15.85546875" style="1" customWidth="1"/>
    <col min="10754" max="10754" width="17.7109375" style="1" customWidth="1"/>
    <col min="10755" max="10755" width="19" style="1" customWidth="1"/>
    <col min="10756" max="10756" width="13.5703125" style="1" customWidth="1"/>
    <col min="10757" max="11006" width="9.140625" style="1"/>
    <col min="11007" max="11007" width="67.42578125" style="1" customWidth="1"/>
    <col min="11008" max="11008" width="12.140625" style="1" customWidth="1"/>
    <col min="11009" max="11009" width="15.85546875" style="1" customWidth="1"/>
    <col min="11010" max="11010" width="17.7109375" style="1" customWidth="1"/>
    <col min="11011" max="11011" width="19" style="1" customWidth="1"/>
    <col min="11012" max="11012" width="13.5703125" style="1" customWidth="1"/>
    <col min="11013" max="11262" width="9.140625" style="1"/>
    <col min="11263" max="11263" width="67.42578125" style="1" customWidth="1"/>
    <col min="11264" max="11264" width="12.140625" style="1" customWidth="1"/>
    <col min="11265" max="11265" width="15.85546875" style="1" customWidth="1"/>
    <col min="11266" max="11266" width="17.7109375" style="1" customWidth="1"/>
    <col min="11267" max="11267" width="19" style="1" customWidth="1"/>
    <col min="11268" max="11268" width="13.5703125" style="1" customWidth="1"/>
    <col min="11269" max="11518" width="9.140625" style="1"/>
    <col min="11519" max="11519" width="67.42578125" style="1" customWidth="1"/>
    <col min="11520" max="11520" width="12.140625" style="1" customWidth="1"/>
    <col min="11521" max="11521" width="15.85546875" style="1" customWidth="1"/>
    <col min="11522" max="11522" width="17.7109375" style="1" customWidth="1"/>
    <col min="11523" max="11523" width="19" style="1" customWidth="1"/>
    <col min="11524" max="11524" width="13.5703125" style="1" customWidth="1"/>
    <col min="11525" max="11774" width="9.140625" style="1"/>
    <col min="11775" max="11775" width="67.42578125" style="1" customWidth="1"/>
    <col min="11776" max="11776" width="12.140625" style="1" customWidth="1"/>
    <col min="11777" max="11777" width="15.85546875" style="1" customWidth="1"/>
    <col min="11778" max="11778" width="17.7109375" style="1" customWidth="1"/>
    <col min="11779" max="11779" width="19" style="1" customWidth="1"/>
    <col min="11780" max="11780" width="13.5703125" style="1" customWidth="1"/>
    <col min="11781" max="12030" width="9.140625" style="1"/>
    <col min="12031" max="12031" width="67.42578125" style="1" customWidth="1"/>
    <col min="12032" max="12032" width="12.140625" style="1" customWidth="1"/>
    <col min="12033" max="12033" width="15.85546875" style="1" customWidth="1"/>
    <col min="12034" max="12034" width="17.7109375" style="1" customWidth="1"/>
    <col min="12035" max="12035" width="19" style="1" customWidth="1"/>
    <col min="12036" max="12036" width="13.5703125" style="1" customWidth="1"/>
    <col min="12037" max="12286" width="9.140625" style="1"/>
    <col min="12287" max="12287" width="67.42578125" style="1" customWidth="1"/>
    <col min="12288" max="12288" width="12.140625" style="1" customWidth="1"/>
    <col min="12289" max="12289" width="15.85546875" style="1" customWidth="1"/>
    <col min="12290" max="12290" width="17.7109375" style="1" customWidth="1"/>
    <col min="12291" max="12291" width="19" style="1" customWidth="1"/>
    <col min="12292" max="12292" width="13.5703125" style="1" customWidth="1"/>
    <col min="12293" max="12542" width="9.140625" style="1"/>
    <col min="12543" max="12543" width="67.42578125" style="1" customWidth="1"/>
    <col min="12544" max="12544" width="12.140625" style="1" customWidth="1"/>
    <col min="12545" max="12545" width="15.85546875" style="1" customWidth="1"/>
    <col min="12546" max="12546" width="17.7109375" style="1" customWidth="1"/>
    <col min="12547" max="12547" width="19" style="1" customWidth="1"/>
    <col min="12548" max="12548" width="13.5703125" style="1" customWidth="1"/>
    <col min="12549" max="12798" width="9.140625" style="1"/>
    <col min="12799" max="12799" width="67.42578125" style="1" customWidth="1"/>
    <col min="12800" max="12800" width="12.140625" style="1" customWidth="1"/>
    <col min="12801" max="12801" width="15.85546875" style="1" customWidth="1"/>
    <col min="12802" max="12802" width="17.7109375" style="1" customWidth="1"/>
    <col min="12803" max="12803" width="19" style="1" customWidth="1"/>
    <col min="12804" max="12804" width="13.5703125" style="1" customWidth="1"/>
    <col min="12805" max="13054" width="9.140625" style="1"/>
    <col min="13055" max="13055" width="67.42578125" style="1" customWidth="1"/>
    <col min="13056" max="13056" width="12.140625" style="1" customWidth="1"/>
    <col min="13057" max="13057" width="15.85546875" style="1" customWidth="1"/>
    <col min="13058" max="13058" width="17.7109375" style="1" customWidth="1"/>
    <col min="13059" max="13059" width="19" style="1" customWidth="1"/>
    <col min="13060" max="13060" width="13.5703125" style="1" customWidth="1"/>
    <col min="13061" max="13310" width="9.140625" style="1"/>
    <col min="13311" max="13311" width="67.42578125" style="1" customWidth="1"/>
    <col min="13312" max="13312" width="12.140625" style="1" customWidth="1"/>
    <col min="13313" max="13313" width="15.85546875" style="1" customWidth="1"/>
    <col min="13314" max="13314" width="17.7109375" style="1" customWidth="1"/>
    <col min="13315" max="13315" width="19" style="1" customWidth="1"/>
    <col min="13316" max="13316" width="13.5703125" style="1" customWidth="1"/>
    <col min="13317" max="13566" width="9.140625" style="1"/>
    <col min="13567" max="13567" width="67.42578125" style="1" customWidth="1"/>
    <col min="13568" max="13568" width="12.140625" style="1" customWidth="1"/>
    <col min="13569" max="13569" width="15.85546875" style="1" customWidth="1"/>
    <col min="13570" max="13570" width="17.7109375" style="1" customWidth="1"/>
    <col min="13571" max="13571" width="19" style="1" customWidth="1"/>
    <col min="13572" max="13572" width="13.5703125" style="1" customWidth="1"/>
    <col min="13573" max="13822" width="9.140625" style="1"/>
    <col min="13823" max="13823" width="67.42578125" style="1" customWidth="1"/>
    <col min="13824" max="13824" width="12.140625" style="1" customWidth="1"/>
    <col min="13825" max="13825" width="15.85546875" style="1" customWidth="1"/>
    <col min="13826" max="13826" width="17.7109375" style="1" customWidth="1"/>
    <col min="13827" max="13827" width="19" style="1" customWidth="1"/>
    <col min="13828" max="13828" width="13.5703125" style="1" customWidth="1"/>
    <col min="13829" max="14078" width="9.140625" style="1"/>
    <col min="14079" max="14079" width="67.42578125" style="1" customWidth="1"/>
    <col min="14080" max="14080" width="12.140625" style="1" customWidth="1"/>
    <col min="14081" max="14081" width="15.85546875" style="1" customWidth="1"/>
    <col min="14082" max="14082" width="17.7109375" style="1" customWidth="1"/>
    <col min="14083" max="14083" width="19" style="1" customWidth="1"/>
    <col min="14084" max="14084" width="13.5703125" style="1" customWidth="1"/>
    <col min="14085" max="14334" width="9.140625" style="1"/>
    <col min="14335" max="14335" width="67.42578125" style="1" customWidth="1"/>
    <col min="14336" max="14336" width="12.140625" style="1" customWidth="1"/>
    <col min="14337" max="14337" width="15.85546875" style="1" customWidth="1"/>
    <col min="14338" max="14338" width="17.7109375" style="1" customWidth="1"/>
    <col min="14339" max="14339" width="19" style="1" customWidth="1"/>
    <col min="14340" max="14340" width="13.5703125" style="1" customWidth="1"/>
    <col min="14341" max="14590" width="9.140625" style="1"/>
    <col min="14591" max="14591" width="67.42578125" style="1" customWidth="1"/>
    <col min="14592" max="14592" width="12.140625" style="1" customWidth="1"/>
    <col min="14593" max="14593" width="15.85546875" style="1" customWidth="1"/>
    <col min="14594" max="14594" width="17.7109375" style="1" customWidth="1"/>
    <col min="14595" max="14595" width="19" style="1" customWidth="1"/>
    <col min="14596" max="14596" width="13.5703125" style="1" customWidth="1"/>
    <col min="14597" max="14846" width="9.140625" style="1"/>
    <col min="14847" max="14847" width="67.42578125" style="1" customWidth="1"/>
    <col min="14848" max="14848" width="12.140625" style="1" customWidth="1"/>
    <col min="14849" max="14849" width="15.85546875" style="1" customWidth="1"/>
    <col min="14850" max="14850" width="17.7109375" style="1" customWidth="1"/>
    <col min="14851" max="14851" width="19" style="1" customWidth="1"/>
    <col min="14852" max="14852" width="13.5703125" style="1" customWidth="1"/>
    <col min="14853" max="15102" width="9.140625" style="1"/>
    <col min="15103" max="15103" width="67.42578125" style="1" customWidth="1"/>
    <col min="15104" max="15104" width="12.140625" style="1" customWidth="1"/>
    <col min="15105" max="15105" width="15.85546875" style="1" customWidth="1"/>
    <col min="15106" max="15106" width="17.7109375" style="1" customWidth="1"/>
    <col min="15107" max="15107" width="19" style="1" customWidth="1"/>
    <col min="15108" max="15108" width="13.5703125" style="1" customWidth="1"/>
    <col min="15109" max="15358" width="9.140625" style="1"/>
    <col min="15359" max="15359" width="67.42578125" style="1" customWidth="1"/>
    <col min="15360" max="15360" width="12.140625" style="1" customWidth="1"/>
    <col min="15361" max="15361" width="15.85546875" style="1" customWidth="1"/>
    <col min="15362" max="15362" width="17.7109375" style="1" customWidth="1"/>
    <col min="15363" max="15363" width="19" style="1" customWidth="1"/>
    <col min="15364" max="15364" width="13.5703125" style="1" customWidth="1"/>
    <col min="15365" max="15614" width="9.140625" style="1"/>
    <col min="15615" max="15615" width="67.42578125" style="1" customWidth="1"/>
    <col min="15616" max="15616" width="12.140625" style="1" customWidth="1"/>
    <col min="15617" max="15617" width="15.85546875" style="1" customWidth="1"/>
    <col min="15618" max="15618" width="17.7109375" style="1" customWidth="1"/>
    <col min="15619" max="15619" width="19" style="1" customWidth="1"/>
    <col min="15620" max="15620" width="13.5703125" style="1" customWidth="1"/>
    <col min="15621" max="15870" width="9.140625" style="1"/>
    <col min="15871" max="15871" width="67.42578125" style="1" customWidth="1"/>
    <col min="15872" max="15872" width="12.140625" style="1" customWidth="1"/>
    <col min="15873" max="15873" width="15.85546875" style="1" customWidth="1"/>
    <col min="15874" max="15874" width="17.7109375" style="1" customWidth="1"/>
    <col min="15875" max="15875" width="19" style="1" customWidth="1"/>
    <col min="15876" max="15876" width="13.5703125" style="1" customWidth="1"/>
    <col min="15877" max="16126" width="9.140625" style="1"/>
    <col min="16127" max="16127" width="67.42578125" style="1" customWidth="1"/>
    <col min="16128" max="16128" width="12.140625" style="1" customWidth="1"/>
    <col min="16129" max="16129" width="15.85546875" style="1" customWidth="1"/>
    <col min="16130" max="16130" width="17.7109375" style="1" customWidth="1"/>
    <col min="16131" max="16131" width="19" style="1" customWidth="1"/>
    <col min="16132" max="16132" width="13.5703125" style="1" customWidth="1"/>
    <col min="16133" max="16384" width="9.140625" style="1"/>
  </cols>
  <sheetData>
    <row r="1" spans="1:4" ht="36" customHeight="1">
      <c r="B1" s="52" t="s">
        <v>0</v>
      </c>
      <c r="C1" s="52"/>
      <c r="D1" s="52"/>
    </row>
    <row r="2" spans="1:4" ht="12" customHeight="1">
      <c r="C2" s="2"/>
      <c r="D2" s="3" t="s">
        <v>1</v>
      </c>
    </row>
    <row r="3" spans="1:4">
      <c r="A3" s="53" t="s">
        <v>2</v>
      </c>
      <c r="B3" s="53"/>
      <c r="C3" s="53"/>
      <c r="D3" s="53"/>
    </row>
    <row r="4" spans="1:4">
      <c r="A4" s="54" t="s">
        <v>189</v>
      </c>
      <c r="B4" s="55"/>
      <c r="C4" s="55"/>
      <c r="D4" s="55"/>
    </row>
    <row r="5" spans="1:4">
      <c r="A5" s="59" t="s">
        <v>190</v>
      </c>
      <c r="B5" s="59"/>
      <c r="C5" s="59"/>
      <c r="D5" s="59"/>
    </row>
    <row r="6" spans="1:4" s="4" customFormat="1">
      <c r="D6" s="5" t="s">
        <v>3</v>
      </c>
    </row>
    <row r="7" spans="1:4" ht="38.25">
      <c r="A7" s="6" t="s">
        <v>4</v>
      </c>
      <c r="B7" s="6" t="s">
        <v>5</v>
      </c>
      <c r="C7" s="6" t="s">
        <v>6</v>
      </c>
      <c r="D7" s="6" t="s">
        <v>7</v>
      </c>
    </row>
    <row r="8" spans="1:4">
      <c r="A8" s="7">
        <v>1</v>
      </c>
      <c r="B8" s="7">
        <v>2</v>
      </c>
      <c r="C8" s="7">
        <v>3</v>
      </c>
      <c r="D8" s="7">
        <v>4</v>
      </c>
    </row>
    <row r="9" spans="1:4">
      <c r="A9" s="8" t="s">
        <v>8</v>
      </c>
      <c r="B9" s="9"/>
      <c r="C9" s="10"/>
      <c r="D9" s="10"/>
    </row>
    <row r="10" spans="1:4">
      <c r="A10" s="11" t="s">
        <v>9</v>
      </c>
      <c r="B10" s="12">
        <v>1</v>
      </c>
      <c r="C10" s="13">
        <f>C12+C13</f>
        <v>5505</v>
      </c>
      <c r="D10" s="13">
        <f>D12+D13</f>
        <v>1150</v>
      </c>
    </row>
    <row r="11" spans="1:4">
      <c r="A11" s="11" t="s">
        <v>10</v>
      </c>
      <c r="B11" s="12"/>
      <c r="C11" s="13"/>
      <c r="D11" s="13"/>
    </row>
    <row r="12" spans="1:4">
      <c r="A12" s="11" t="s">
        <v>11</v>
      </c>
      <c r="B12" s="12">
        <v>1.1000000000000001</v>
      </c>
      <c r="C12" s="13">
        <v>4</v>
      </c>
      <c r="D12" s="13">
        <v>88</v>
      </c>
    </row>
    <row r="13" spans="1:4" ht="25.5">
      <c r="A13" s="11" t="s">
        <v>12</v>
      </c>
      <c r="B13" s="12">
        <v>1.2</v>
      </c>
      <c r="C13" s="13">
        <v>5501</v>
      </c>
      <c r="D13" s="13">
        <v>1062</v>
      </c>
    </row>
    <row r="14" spans="1:4">
      <c r="A14" s="14" t="s">
        <v>13</v>
      </c>
      <c r="B14" s="12">
        <v>2</v>
      </c>
      <c r="C14" s="13"/>
      <c r="D14" s="13"/>
    </row>
    <row r="15" spans="1:4" ht="25.5">
      <c r="A15" s="14" t="s">
        <v>14</v>
      </c>
      <c r="B15" s="12">
        <v>3</v>
      </c>
      <c r="C15" s="13"/>
      <c r="D15" s="13"/>
    </row>
    <row r="16" spans="1:4">
      <c r="A16" s="14" t="s">
        <v>15</v>
      </c>
      <c r="B16" s="16" t="s">
        <v>16</v>
      </c>
      <c r="C16" s="13"/>
      <c r="D16" s="13"/>
    </row>
    <row r="17" spans="1:4" ht="23.25" customHeight="1">
      <c r="A17" s="14" t="s">
        <v>17</v>
      </c>
      <c r="B17" s="12">
        <v>5</v>
      </c>
      <c r="C17" s="13">
        <v>682965</v>
      </c>
      <c r="D17" s="13">
        <v>616539</v>
      </c>
    </row>
    <row r="18" spans="1:4">
      <c r="A18" s="14" t="s">
        <v>18</v>
      </c>
      <c r="B18" s="12">
        <v>6</v>
      </c>
      <c r="C18" s="13">
        <v>1054</v>
      </c>
      <c r="D18" s="13">
        <v>704</v>
      </c>
    </row>
    <row r="19" spans="1:4">
      <c r="A19" s="14" t="s">
        <v>19</v>
      </c>
      <c r="B19" s="12">
        <v>7</v>
      </c>
      <c r="C19" s="13"/>
      <c r="D19" s="13"/>
    </row>
    <row r="20" spans="1:4">
      <c r="A20" s="14" t="s">
        <v>10</v>
      </c>
      <c r="B20" s="12"/>
      <c r="C20" s="13"/>
      <c r="D20" s="13"/>
    </row>
    <row r="21" spans="1:4">
      <c r="A21" s="14" t="s">
        <v>20</v>
      </c>
      <c r="B21" s="12" t="s">
        <v>21</v>
      </c>
      <c r="C21" s="13"/>
      <c r="D21" s="13"/>
    </row>
    <row r="22" spans="1:4">
      <c r="A22" s="14" t="s">
        <v>22</v>
      </c>
      <c r="B22" s="16" t="s">
        <v>23</v>
      </c>
      <c r="C22" s="13"/>
      <c r="D22" s="13"/>
    </row>
    <row r="23" spans="1:4" ht="24" customHeight="1">
      <c r="A23" s="14" t="s">
        <v>24</v>
      </c>
      <c r="B23" s="16">
        <v>8</v>
      </c>
      <c r="C23" s="13"/>
      <c r="D23" s="13"/>
    </row>
    <row r="24" spans="1:4">
      <c r="A24" s="14" t="s">
        <v>25</v>
      </c>
      <c r="B24" s="12">
        <v>9</v>
      </c>
      <c r="C24" s="13"/>
      <c r="D24" s="13">
        <v>25000</v>
      </c>
    </row>
    <row r="25" spans="1:4">
      <c r="A25" s="14" t="s">
        <v>26</v>
      </c>
      <c r="B25" s="12">
        <v>10</v>
      </c>
      <c r="C25" s="13"/>
      <c r="D25" s="13"/>
    </row>
    <row r="26" spans="1:4" ht="15.75" customHeight="1">
      <c r="A26" s="14" t="s">
        <v>27</v>
      </c>
      <c r="B26" s="12">
        <v>11</v>
      </c>
      <c r="C26" s="13"/>
      <c r="D26" s="13"/>
    </row>
    <row r="27" spans="1:4">
      <c r="A27" s="14" t="s">
        <v>28</v>
      </c>
      <c r="B27" s="12">
        <v>12</v>
      </c>
      <c r="C27" s="13"/>
      <c r="D27" s="13"/>
    </row>
    <row r="28" spans="1:4">
      <c r="A28" s="14" t="s">
        <v>29</v>
      </c>
      <c r="B28" s="12">
        <v>13</v>
      </c>
      <c r="C28" s="13"/>
      <c r="D28" s="13"/>
    </row>
    <row r="29" spans="1:4" ht="15.75" customHeight="1">
      <c r="A29" s="14" t="s">
        <v>30</v>
      </c>
      <c r="B29" s="12">
        <v>14</v>
      </c>
      <c r="C29" s="13"/>
      <c r="D29" s="13"/>
    </row>
    <row r="30" spans="1:4">
      <c r="A30" s="14" t="s">
        <v>31</v>
      </c>
      <c r="B30" s="12">
        <v>15</v>
      </c>
      <c r="C30" s="13">
        <v>458</v>
      </c>
      <c r="D30" s="13">
        <v>375</v>
      </c>
    </row>
    <row r="31" spans="1:4" ht="14.25" customHeight="1">
      <c r="A31" s="14" t="s">
        <v>32</v>
      </c>
      <c r="B31" s="12">
        <v>16</v>
      </c>
      <c r="C31" s="13"/>
      <c r="D31" s="13"/>
    </row>
    <row r="32" spans="1:4" ht="15" customHeight="1">
      <c r="A32" s="14" t="s">
        <v>33</v>
      </c>
      <c r="B32" s="12">
        <v>17</v>
      </c>
      <c r="C32" s="13">
        <v>7360</v>
      </c>
      <c r="D32" s="13">
        <v>7678</v>
      </c>
    </row>
    <row r="33" spans="1:4">
      <c r="A33" s="17" t="s">
        <v>34</v>
      </c>
      <c r="B33" s="12">
        <v>18</v>
      </c>
      <c r="C33" s="13">
        <v>909</v>
      </c>
      <c r="D33" s="13">
        <v>996</v>
      </c>
    </row>
    <row r="34" spans="1:4">
      <c r="A34" s="14" t="s">
        <v>35</v>
      </c>
      <c r="B34" s="12">
        <v>19</v>
      </c>
      <c r="C34" s="13"/>
      <c r="D34" s="13"/>
    </row>
    <row r="35" spans="1:4">
      <c r="A35" s="14" t="s">
        <v>36</v>
      </c>
      <c r="B35" s="12">
        <v>20</v>
      </c>
      <c r="C35" s="13">
        <v>13918</v>
      </c>
      <c r="D35" s="13">
        <v>13918</v>
      </c>
    </row>
    <row r="36" spans="1:4">
      <c r="A36" s="14" t="s">
        <v>37</v>
      </c>
      <c r="B36" s="12">
        <v>21</v>
      </c>
      <c r="C36" s="13">
        <v>224991</v>
      </c>
      <c r="D36" s="13">
        <v>219161</v>
      </c>
    </row>
    <row r="37" spans="1:4">
      <c r="A37" s="14"/>
      <c r="B37" s="12"/>
      <c r="C37" s="10"/>
      <c r="D37" s="13"/>
    </row>
    <row r="38" spans="1:4">
      <c r="A38" s="18" t="s">
        <v>38</v>
      </c>
      <c r="B38" s="12">
        <v>22</v>
      </c>
      <c r="C38" s="19">
        <f>C10+C14+C15+C16+C17+C18+C19+C23+C24+C25+C26+C27+C28+C29+C30+C31+C32+C33+C34+C35+C36</f>
        <v>937160</v>
      </c>
      <c r="D38" s="20">
        <f>D10+D14+D15+D16+D17+D18+D19+D23+D24+D25+D26+D27+D28+D29+D30+D31+D32+D33+D34+D35+D36</f>
        <v>885521</v>
      </c>
    </row>
    <row r="39" spans="1:4">
      <c r="A39" s="14"/>
      <c r="B39" s="12"/>
      <c r="C39" s="10"/>
      <c r="D39" s="13"/>
    </row>
    <row r="40" spans="1:4">
      <c r="A40" s="22" t="s">
        <v>39</v>
      </c>
      <c r="B40" s="12"/>
      <c r="C40" s="10"/>
      <c r="D40" s="13"/>
    </row>
    <row r="41" spans="1:4">
      <c r="A41" s="23" t="s">
        <v>40</v>
      </c>
      <c r="B41" s="12">
        <v>23</v>
      </c>
      <c r="C41" s="10"/>
      <c r="D41" s="13"/>
    </row>
    <row r="42" spans="1:4">
      <c r="A42" s="14" t="s">
        <v>15</v>
      </c>
      <c r="B42" s="12">
        <v>24</v>
      </c>
      <c r="C42" s="10"/>
      <c r="D42" s="13"/>
    </row>
    <row r="43" spans="1:4">
      <c r="A43" s="23" t="s">
        <v>41</v>
      </c>
      <c r="B43" s="12">
        <v>25</v>
      </c>
      <c r="C43" s="10"/>
      <c r="D43" s="13"/>
    </row>
    <row r="44" spans="1:4">
      <c r="A44" s="14" t="s">
        <v>42</v>
      </c>
      <c r="B44" s="12">
        <v>26</v>
      </c>
      <c r="C44" s="10"/>
      <c r="D44" s="13"/>
    </row>
    <row r="45" spans="1:4">
      <c r="A45" s="23" t="s">
        <v>43</v>
      </c>
      <c r="B45" s="12">
        <v>27</v>
      </c>
      <c r="C45" s="10"/>
      <c r="D45" s="13"/>
    </row>
    <row r="46" spans="1:4">
      <c r="A46" s="23" t="s">
        <v>44</v>
      </c>
      <c r="B46" s="12">
        <v>28</v>
      </c>
      <c r="C46" s="13">
        <v>3216</v>
      </c>
      <c r="D46" s="13">
        <v>584</v>
      </c>
    </row>
    <row r="47" spans="1:4">
      <c r="A47" s="11" t="s">
        <v>45</v>
      </c>
      <c r="B47" s="12">
        <v>29</v>
      </c>
      <c r="C47" s="13">
        <v>1949</v>
      </c>
      <c r="D47" s="13">
        <v>1949</v>
      </c>
    </row>
    <row r="48" spans="1:4">
      <c r="A48" s="14" t="s">
        <v>46</v>
      </c>
      <c r="B48" s="12">
        <v>30</v>
      </c>
      <c r="C48" s="13"/>
      <c r="D48" s="13"/>
    </row>
    <row r="49" spans="1:4">
      <c r="A49" s="14" t="s">
        <v>47</v>
      </c>
      <c r="B49" s="12">
        <v>31</v>
      </c>
      <c r="C49" s="13"/>
      <c r="D49" s="13"/>
    </row>
    <row r="50" spans="1:4">
      <c r="A50" s="14" t="s">
        <v>48</v>
      </c>
      <c r="B50" s="24" t="s">
        <v>49</v>
      </c>
      <c r="C50" s="13"/>
      <c r="D50" s="10"/>
    </row>
    <row r="51" spans="1:4">
      <c r="A51" s="14" t="s">
        <v>50</v>
      </c>
      <c r="B51" s="12" t="s">
        <v>51</v>
      </c>
      <c r="C51" s="13"/>
      <c r="D51" s="10"/>
    </row>
    <row r="52" spans="1:4">
      <c r="A52" s="14" t="s">
        <v>52</v>
      </c>
      <c r="B52" s="12" t="s">
        <v>53</v>
      </c>
      <c r="C52" s="10">
        <v>36705</v>
      </c>
      <c r="D52" s="10">
        <v>51369</v>
      </c>
    </row>
    <row r="53" spans="1:4">
      <c r="A53" s="18"/>
      <c r="B53" s="12"/>
      <c r="C53" s="10"/>
      <c r="D53" s="10"/>
    </row>
    <row r="54" spans="1:4">
      <c r="A54" s="18" t="s">
        <v>54</v>
      </c>
      <c r="B54" s="12">
        <v>35</v>
      </c>
      <c r="C54" s="19">
        <f>C41+C42+C43+C44+C45+C46+C47+C48+C49+C50+C51+C52</f>
        <v>41870</v>
      </c>
      <c r="D54" s="19">
        <f>D41+D42+D43+D44+D45+D46+D47+D48+D49+D50+D51+D52</f>
        <v>53902</v>
      </c>
    </row>
    <row r="55" spans="1:4">
      <c r="A55" s="14"/>
      <c r="B55" s="12"/>
      <c r="C55" s="10"/>
      <c r="D55" s="10"/>
    </row>
    <row r="56" spans="1:4">
      <c r="A56" s="23" t="s">
        <v>55</v>
      </c>
      <c r="B56" s="12"/>
      <c r="C56" s="10"/>
      <c r="D56" s="10"/>
    </row>
    <row r="57" spans="1:4">
      <c r="A57" s="14" t="s">
        <v>56</v>
      </c>
      <c r="B57" s="12">
        <v>36</v>
      </c>
      <c r="C57" s="10">
        <f>[1]осв2013!J87/1000</f>
        <v>1173280.3119999999</v>
      </c>
      <c r="D57" s="10">
        <f>D59+D60</f>
        <v>1173280</v>
      </c>
    </row>
    <row r="58" spans="1:4">
      <c r="A58" s="14" t="s">
        <v>10</v>
      </c>
      <c r="B58" s="12"/>
      <c r="C58" s="10"/>
      <c r="D58" s="10"/>
    </row>
    <row r="59" spans="1:4">
      <c r="A59" s="14" t="s">
        <v>57</v>
      </c>
      <c r="B59" s="12">
        <v>36.1</v>
      </c>
      <c r="C59" s="10">
        <f>323680+849600</f>
        <v>1173280</v>
      </c>
      <c r="D59" s="10">
        <v>1173280</v>
      </c>
    </row>
    <row r="60" spans="1:4">
      <c r="A60" s="14" t="s">
        <v>58</v>
      </c>
      <c r="B60" s="12">
        <v>36.200000000000003</v>
      </c>
      <c r="C60" s="10"/>
      <c r="D60" s="10"/>
    </row>
    <row r="61" spans="1:4">
      <c r="A61" s="14" t="s">
        <v>59</v>
      </c>
      <c r="B61" s="12">
        <v>37</v>
      </c>
      <c r="C61" s="10"/>
      <c r="D61" s="10"/>
    </row>
    <row r="62" spans="1:4">
      <c r="A62" s="14" t="s">
        <v>60</v>
      </c>
      <c r="B62" s="25">
        <v>38</v>
      </c>
      <c r="C62" s="10"/>
      <c r="D62" s="10"/>
    </row>
    <row r="63" spans="1:4">
      <c r="A63" s="14" t="s">
        <v>61</v>
      </c>
      <c r="B63" s="25">
        <v>39</v>
      </c>
      <c r="C63" s="10"/>
      <c r="D63" s="10"/>
    </row>
    <row r="64" spans="1:4">
      <c r="A64" s="14" t="s">
        <v>62</v>
      </c>
      <c r="B64" s="25">
        <v>40</v>
      </c>
      <c r="C64" s="10">
        <v>-208660</v>
      </c>
      <c r="D64" s="10">
        <v>-269614</v>
      </c>
    </row>
    <row r="65" spans="1:4">
      <c r="A65" s="14" t="s">
        <v>63</v>
      </c>
      <c r="B65" s="25">
        <v>41</v>
      </c>
      <c r="C65" s="10">
        <f>C67+C68</f>
        <v>-69330</v>
      </c>
      <c r="D65" s="10">
        <f>D67+D68</f>
        <v>-72047</v>
      </c>
    </row>
    <row r="66" spans="1:4">
      <c r="A66" s="14" t="s">
        <v>64</v>
      </c>
      <c r="B66" s="25"/>
      <c r="C66" s="10"/>
      <c r="D66" s="10"/>
    </row>
    <row r="67" spans="1:4">
      <c r="A67" s="14" t="s">
        <v>65</v>
      </c>
      <c r="B67" s="25">
        <v>41.1</v>
      </c>
      <c r="C67" s="10">
        <v>-72047</v>
      </c>
      <c r="D67" s="10">
        <v>6535</v>
      </c>
    </row>
    <row r="68" spans="1:4">
      <c r="A68" s="14" t="s">
        <v>66</v>
      </c>
      <c r="B68" s="25">
        <v>41.2</v>
      </c>
      <c r="C68" s="10">
        <v>2717</v>
      </c>
      <c r="D68" s="13">
        <v>-78582</v>
      </c>
    </row>
    <row r="69" spans="1:4">
      <c r="A69" s="14" t="s">
        <v>67</v>
      </c>
      <c r="B69" s="25">
        <v>42</v>
      </c>
      <c r="C69" s="10"/>
      <c r="D69" s="10"/>
    </row>
    <row r="70" spans="1:4">
      <c r="A70" s="18"/>
      <c r="B70" s="25"/>
      <c r="C70" s="19"/>
      <c r="D70" s="19"/>
    </row>
    <row r="71" spans="1:4">
      <c r="A71" s="18" t="s">
        <v>68</v>
      </c>
      <c r="B71" s="25">
        <v>43</v>
      </c>
      <c r="C71" s="19">
        <f>C56+C57+C64+C65+C69</f>
        <v>895290.31199999992</v>
      </c>
      <c r="D71" s="19">
        <f>D56+D57+D64+D65+D69</f>
        <v>831619</v>
      </c>
    </row>
    <row r="72" spans="1:4">
      <c r="A72" s="18"/>
      <c r="B72" s="25"/>
      <c r="C72" s="19"/>
      <c r="D72" s="19"/>
    </row>
    <row r="73" spans="1:4">
      <c r="A73" s="18" t="s">
        <v>69</v>
      </c>
      <c r="B73" s="25">
        <v>44</v>
      </c>
      <c r="C73" s="19">
        <f>C71+C54</f>
        <v>937160.31199999992</v>
      </c>
      <c r="D73" s="19">
        <f>D71+D54</f>
        <v>885521</v>
      </c>
    </row>
    <row r="74" spans="1:4">
      <c r="C74" s="26"/>
      <c r="D74" s="26">
        <f>C73-C38</f>
        <v>0.31199999991804361</v>
      </c>
    </row>
    <row r="75" spans="1:4">
      <c r="A75" s="60" t="s">
        <v>70</v>
      </c>
      <c r="B75" s="60"/>
      <c r="C75" s="60"/>
      <c r="D75" s="60"/>
    </row>
    <row r="76" spans="1:4">
      <c r="A76" s="58" t="s">
        <v>71</v>
      </c>
      <c r="B76" s="58"/>
      <c r="C76" s="58"/>
      <c r="D76" s="58"/>
    </row>
    <row r="77" spans="1:4" ht="12" customHeight="1">
      <c r="A77" s="27"/>
    </row>
    <row r="78" spans="1:4" s="29" customFormat="1">
      <c r="A78" s="28" t="s">
        <v>185</v>
      </c>
      <c r="D78" s="28"/>
    </row>
    <row r="79" spans="1:4" s="29" customFormat="1">
      <c r="A79" s="28"/>
      <c r="D79" s="28"/>
    </row>
    <row r="80" spans="1:4" s="29" customFormat="1" ht="2.25" customHeight="1">
      <c r="A80" s="28"/>
      <c r="D80" s="28"/>
    </row>
    <row r="81" spans="1:4" s="29" customFormat="1">
      <c r="A81" s="30" t="s">
        <v>72</v>
      </c>
      <c r="D81" s="28"/>
    </row>
    <row r="82" spans="1:4" s="29" customFormat="1">
      <c r="A82" s="28"/>
      <c r="D82" s="28"/>
    </row>
    <row r="83" spans="1:4" s="29" customFormat="1" ht="1.5" customHeight="1">
      <c r="A83" s="28"/>
      <c r="D83" s="28"/>
    </row>
    <row r="84" spans="1:4" s="29" customFormat="1">
      <c r="A84" s="28" t="s">
        <v>187</v>
      </c>
      <c r="D84" s="28"/>
    </row>
    <row r="85" spans="1:4" s="15" customFormat="1">
      <c r="A85" s="31"/>
    </row>
    <row r="86" spans="1:4" s="15" customFormat="1">
      <c r="A86" s="32" t="s">
        <v>188</v>
      </c>
    </row>
    <row r="87" spans="1:4" s="15" customFormat="1">
      <c r="A87" s="31" t="s">
        <v>73</v>
      </c>
    </row>
  </sheetData>
  <mergeCells count="6">
    <mergeCell ref="A76:D76"/>
    <mergeCell ref="B1:D1"/>
    <mergeCell ref="A3:D3"/>
    <mergeCell ref="A4:D4"/>
    <mergeCell ref="A5:D5"/>
    <mergeCell ref="A75:D75"/>
  </mergeCells>
  <pageMargins left="0.74803149606299213" right="0.35433070866141736" top="0.27559055118110237" bottom="0.31496062992125984" header="0.23622047244094491" footer="0.23622047244094491"/>
  <pageSetup paperSize="9" scale="69" orientation="portrait" r:id="rId1"/>
  <headerFooter alignWithMargins="0"/>
  <ignoredErrors>
    <ignoredError sqref="C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Ф2 (н)</vt:lpstr>
      <vt:lpstr>Ф1 (н)</vt:lpstr>
      <vt:lpstr>'Ф1 (н)'!Область_печати</vt:lpstr>
      <vt:lpstr>'Ф2 (н)'!Область_печати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2016-04-07T05:14:03Z</dcterms:modified>
</cp:coreProperties>
</file>