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ББ" sheetId="1" r:id="rId1"/>
    <sheet name="ОПУ" sheetId="2" r:id="rId2"/>
  </sheets>
  <definedNames/>
  <calcPr fullCalcOnLoad="1"/>
</workbook>
</file>

<file path=xl/sharedStrings.xml><?xml version="1.0" encoding="utf-8"?>
<sst xmlns="http://schemas.openxmlformats.org/spreadsheetml/2006/main" count="253" uniqueCount="200">
  <si>
    <t>     Бухгалтерский баланс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</si>
  <si>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</si>
  <si>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</si>
  <si>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</si>
  <si>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</si>
  <si>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</si>
  <si>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</si>
  <si>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</si>
  <si>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</si>
  <si>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</si>
  <si>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</si>
  <si>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</si>
  <si>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</si>
  <si>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</si>
  <si>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Операция «обратное СЕРП»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</si>
  <si>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</si>
  <si>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</si>
  <si>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Ценные бумаги, удерживаемые до погашения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</si>
  <si>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</si>
  <si>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</si>
  <si>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</si>
  <si>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</si>
  <si>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</si>
  <si>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</si>
  <si>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</si>
  <si>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</si>
  <si>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</si>
  <si>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аффилированным лицам</t>
  </si>
  <si>
    <t>прочим клиентам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</si>
  <si>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</si>
  <si>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</si>
  <si>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</si>
  <si>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</si>
  <si>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</si>
  <si>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</si>
  <si>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</si>
  <si>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</si>
  <si>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</si>
  <si>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</si>
  <si>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</si>
  <si>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</si>
  <si>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</si>
  <si>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</si>
  <si>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</si>
  <si>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</si>
  <si>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</si>
  <si>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</si>
  <si>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</si>
  <si>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«СЕРП»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</si>
  <si>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</si>
  <si>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</si>
  <si>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</si>
  <si>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</si>
  <si>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</si>
  <si>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</si>
  <si>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</si>
  <si>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</si>
  <si>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</si>
  <si>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</si>
  <si>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</si>
  <si>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</si>
  <si>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</si>
  <si>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</si>
  <si>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</si>
  <si>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</si>
  <si>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</si>
  <si>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по услугам единого регистратора</t>
  </si>
  <si>
    <t>по услугам иных профессиональных участников рынка ценных бумаг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</si>
  <si>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</si>
  <si>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</si>
  <si>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</si>
  <si>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</si>
  <si>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</si>
  <si>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</si>
  <si>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</si>
  <si>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</si>
  <si>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</si>
  <si>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</si>
  <si>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</si>
  <si>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</si>
  <si>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</si>
  <si>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</si>
  <si>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</si>
  <si>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</si>
  <si>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</si>
  <si>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</si>
  <si>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резерв на переоценку основных средств</t>
  </si>
  <si>
    <t>Прочие резервы</t>
  </si>
  <si>
    <t>Нераспределенная прибыль (непокрытый убыток)</t>
  </si>
  <si>
    <t>отчетного периода</t>
  </si>
  <si>
    <t>Итого капитал</t>
  </si>
  <si>
    <t>Итого капитал и обязательства (стр. 36+стр.43)</t>
  </si>
  <si>
    <t>___________</t>
  </si>
  <si>
    <t>___________________</t>
  </si>
  <si>
    <t>Телефон исполнителя</t>
  </si>
  <si>
    <t>Место для печати</t>
  </si>
  <si>
    <t>15,1,1</t>
  </si>
  <si>
    <t>15,1,2</t>
  </si>
  <si>
    <t>АО "Информационно-учетный центр"</t>
  </si>
  <si>
    <t>Главный бухгалтер                                      Айса Н.И.</t>
  </si>
  <si>
    <t>Председатель Правления                    Оспанов Ж.Б.</t>
  </si>
  <si>
    <t>Исполнитель                                                   Айса Н.И.</t>
  </si>
  <si>
    <t>87172 55 29 81 (внутр 130)</t>
  </si>
  <si>
    <t>За период с начала текущего года (с нарастающим итогом)</t>
  </si>
  <si>
    <t>За аналогичный период предыдущего года</t>
  </si>
  <si>
    <t xml:space="preserve">За аналогичный период с начала предыдущего года </t>
  </si>
  <si>
    <t>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</si>
  <si>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</si>
  <si>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</si>
  <si>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</si>
  <si>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</si>
  <si>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по ценным бумагам, имеющимся в наличии для продажи (за вычетом резервов на обесценение)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</si>
  <si>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</si>
  <si>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</si>
  <si>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</si>
  <si>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</si>
  <si>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</si>
  <si>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</si>
  <si>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</si>
  <si>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</si>
  <si>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</si>
  <si>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</si>
  <si>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</si>
  <si>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</si>
  <si>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</si>
  <si>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</si>
  <si>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</si>
  <si>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в том числе: </t>
  </si>
  <si>
    <t>от консалтинговых услуг</t>
  </si>
  <si>
    <t>от прочих услуг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</si>
  <si>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</si>
  <si>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</si>
  <si>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</si>
  <si>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</si>
  <si>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</si>
  <si>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</si>
  <si>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</si>
  <si>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</si>
  <si>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</si>
  <si>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</si>
  <si>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по сделкам опцион</t>
  </si>
  <si>
    <t>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</si>
  <si>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</si>
  <si>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</si>
  <si>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</si>
  <si>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</si>
  <si>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</si>
  <si>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</si>
  <si>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</si>
  <si>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</si>
  <si>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</si>
  <si>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</si>
  <si>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</si>
  <si>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</si>
  <si>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</si>
  <si>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</si>
  <si>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</si>
  <si>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</si>
  <si>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</si>
  <si>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</si>
  <si>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</si>
  <si>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</si>
  <si>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</si>
  <si>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</si>
  <si>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</si>
  <si>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</si>
  <si>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</si>
  <si>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</si>
  <si>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</si>
  <si>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</si>
  <si>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</si>
  <si>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</si>
  <si>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</si>
  <si>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</si>
  <si>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общехозяйственные расходы</t>
  </si>
  <si>
    <t>транспортные расходы</t>
  </si>
  <si>
    <t>административные расходы</t>
  </si>
  <si>
    <t>амортизационные отчисления</t>
  </si>
  <si>
    <t>расходы по уплате налогов и других обязательных платежей в бюджет, за исключением корпоративного подоходного налога</t>
  </si>
  <si>
    <t>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</si>
  <si>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</si>
  <si>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</si>
  <si>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</si>
  <si>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</si>
  <si>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</si>
  <si>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</si>
  <si>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</si>
  <si>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1,3,1</t>
  </si>
  <si>
    <t>1,3,2</t>
  </si>
  <si>
    <t>1,3,3</t>
  </si>
  <si>
    <t>2,1,1</t>
  </si>
  <si>
    <t>2,1,2</t>
  </si>
  <si>
    <t>Отчет о прибылях и убытках</t>
  </si>
  <si>
    <t>Примечание</t>
  </si>
  <si>
    <t xml:space="preserve"> </t>
  </si>
  <si>
    <t xml:space="preserve">Прочие доходы за отчетный период включают в себя доходы от реализации продукции и оказания услуг по заключенным договорам с Заказчиками на ведение реестра госсобственности, сопровождение информационных систем АО "ИУЦ", номинальное держание ценных бумаг и прочими Заказчиками.  Прочие доходы за период с начала отчетного года включают в себя доходы от реализации продукции и оказания услуг по заключенным договорам с Заказчиками на ведение реестра госсобственности, сопровождение информационных систем АО "ИУЦ", номинальное держание ценных бумаг и прочими Заказчиками  Прочие расходы за отчетный период и за период с начала отчетного года включают в себя себестоимость реализованной продукции </t>
  </si>
  <si>
    <t>Прочие активы включают в себя краткосрочные расходы будущих периодов. Прочие обязательства включают в себя краткосрочную кредиторскую задолженность по налогам и другим обязательным платежам в бюджет, исполнительным листам  и задолженность перед подотчетными лицами</t>
  </si>
  <si>
    <t>предыдущих лет</t>
  </si>
  <si>
    <t>по состоянию на 1 января 2018 года</t>
  </si>
  <si>
    <t>За отчетный квартал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</si>
</sst>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_р_."/>
    <numFmt numFmtId="171" formatCode="#,##0.000_р_."/>
    <numFmt numFmtId="172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onsolas"/>
      <family val="3"/>
    </font>
    <font>
      <sz val="11"/>
      <color indexed="8"/>
      <name val="Consolas"/>
      <family val="3"/>
    </font>
    <font>
      <sz val="10"/>
      <color indexed="8"/>
      <name val="Times New Roman"/>
      <family val="1"/>
    </font>
    <font>
      <b/>
      <sz val="10"/>
      <color indexed="8"/>
      <name val="Consolas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onsolas"/>
      <family val="3"/>
    </font>
    <font>
      <sz val="11"/>
      <color theme="1"/>
      <name val="Consolas"/>
      <family val="3"/>
    </font>
    <font>
      <sz val="10"/>
      <color theme="1"/>
      <name val="Times New Roman"/>
      <family val="1"/>
    </font>
    <font>
      <b/>
      <sz val="10"/>
      <color rgb="FF000000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rgb="FFCFCFCF"/>
      </left>
      <right>
        <color indexed="63"/>
      </right>
      <top style="medium">
        <color rgb="FFCFCFCF"/>
      </top>
      <bottom>
        <color indexed="63"/>
      </bottom>
    </border>
    <border>
      <left>
        <color indexed="63"/>
      </left>
      <right>
        <color indexed="63"/>
      </right>
      <top style="medium">
        <color rgb="FFCFCFCF"/>
      </top>
      <bottom>
        <color indexed="63"/>
      </bottom>
    </border>
    <border>
      <left>
        <color indexed="63"/>
      </left>
      <right style="medium">
        <color rgb="FFCFCFCF"/>
      </right>
      <top style="medium">
        <color rgb="FFCFCFC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 horizontal="left" vertical="top"/>
      <protection/>
    </xf>
    <xf numFmtId="0" fontId="4" fillId="0" borderId="0">
      <alignment horizontal="left" vertical="top"/>
      <protection/>
    </xf>
    <xf numFmtId="0" fontId="4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4" fillId="0" borderId="0">
      <alignment horizontal="right" vertical="top"/>
      <protection/>
    </xf>
    <xf numFmtId="0" fontId="4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2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4" fillId="0" borderId="0">
      <alignment horizontal="right" vertical="top"/>
      <protection/>
    </xf>
    <xf numFmtId="0" fontId="4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3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169" fontId="46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43" fontId="37" fillId="0" borderId="0" xfId="0" applyNumberFormat="1" applyFont="1" applyAlignment="1">
      <alignment wrapText="1"/>
    </xf>
    <xf numFmtId="14" fontId="37" fillId="0" borderId="0" xfId="0" applyNumberFormat="1" applyFont="1" applyAlignment="1">
      <alignment wrapText="1"/>
    </xf>
    <xf numFmtId="0" fontId="37" fillId="0" borderId="0" xfId="0" applyFont="1" applyAlignment="1">
      <alignment/>
    </xf>
    <xf numFmtId="43" fontId="48" fillId="0" borderId="0" xfId="0" applyNumberFormat="1" applyFont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1" fontId="47" fillId="0" borderId="17" xfId="0" applyNumberFormat="1" applyFont="1" applyBorder="1" applyAlignment="1">
      <alignment horizontal="center" vertical="center" wrapText="1"/>
    </xf>
    <xf numFmtId="0" fontId="37" fillId="0" borderId="17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1" fontId="50" fillId="0" borderId="10" xfId="0" applyNumberFormat="1" applyFont="1" applyBorder="1" applyAlignment="1">
      <alignment vertical="center" wrapText="1"/>
    </xf>
    <xf numFmtId="169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Border="1" applyAlignment="1">
      <alignment wrapText="1"/>
    </xf>
    <xf numFmtId="0" fontId="49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1" fontId="4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6" fillId="0" borderId="19" xfId="65" applyNumberFormat="1" applyFont="1" applyBorder="1" applyAlignment="1">
      <alignment horizontal="right" vertical="top" wrapText="1"/>
      <protection/>
    </xf>
    <xf numFmtId="0" fontId="51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0" fillId="0" borderId="10" xfId="0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43" fontId="37" fillId="0" borderId="0" xfId="0" applyNumberFormat="1" applyFont="1" applyBorder="1" applyAlignment="1">
      <alignment horizontal="left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3" fontId="0" fillId="0" borderId="0" xfId="0" applyNumberFormat="1" applyAlignment="1">
      <alignment horizontal="right" wrapText="1"/>
    </xf>
    <xf numFmtId="43" fontId="37" fillId="0" borderId="0" xfId="0" applyNumberFormat="1" applyFont="1" applyAlignment="1">
      <alignment horizontal="center" wrapText="1"/>
    </xf>
    <xf numFmtId="43" fontId="37" fillId="0" borderId="0" xfId="0" applyNumberFormat="1" applyFont="1" applyAlignment="1">
      <alignment horizontal="left" wrapText="1"/>
    </xf>
    <xf numFmtId="0" fontId="51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50" fillId="0" borderId="20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43" fontId="0" fillId="0" borderId="0" xfId="0" applyNumberForma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49" fillId="0" borderId="23" xfId="0" applyFont="1" applyBorder="1" applyAlignment="1">
      <alignment horizontal="left" vertical="center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43" fontId="37" fillId="0" borderId="0" xfId="0" applyNumberFormat="1" applyFont="1" applyBorder="1" applyAlignment="1">
      <alignment horizontal="left" wrapText="1"/>
    </xf>
    <xf numFmtId="0" fontId="49" fillId="0" borderId="10" xfId="0" applyFont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_ББ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97">
      <selection activeCell="A120" sqref="A120:B120"/>
    </sheetView>
  </sheetViews>
  <sheetFormatPr defaultColWidth="9.140625" defaultRowHeight="15"/>
  <cols>
    <col min="1" max="1" width="47.7109375" style="1" customWidth="1"/>
    <col min="2" max="2" width="9.28125" style="2" customWidth="1"/>
    <col min="3" max="3" width="15.8515625" style="1" customWidth="1"/>
    <col min="4" max="4" width="16.140625" style="1" customWidth="1"/>
    <col min="5" max="6" width="9.140625" style="1" customWidth="1"/>
  </cols>
  <sheetData>
    <row r="1" spans="1:4" ht="15">
      <c r="A1" s="48" t="s">
        <v>0</v>
      </c>
      <c r="B1" s="48"/>
      <c r="C1" s="48"/>
      <c r="D1" s="48"/>
    </row>
    <row r="2" spans="1:4" ht="15">
      <c r="A2" s="48" t="s">
        <v>98</v>
      </c>
      <c r="B2" s="48"/>
      <c r="C2" s="48"/>
      <c r="D2" s="48"/>
    </row>
    <row r="3" spans="1:4" ht="15">
      <c r="A3" s="48" t="s">
        <v>198</v>
      </c>
      <c r="B3" s="48"/>
      <c r="C3" s="48"/>
      <c r="D3" s="48"/>
    </row>
    <row r="4" spans="1:4" ht="15">
      <c r="A4" s="9"/>
      <c r="B4" s="9"/>
      <c r="C4" s="9"/>
      <c r="D4" s="9"/>
    </row>
    <row r="5" ht="15">
      <c r="A5" s="1" t="s">
        <v>1</v>
      </c>
    </row>
    <row r="6" ht="15.75" thickBot="1"/>
    <row r="7" spans="1:4" ht="38.25">
      <c r="A7" s="16" t="s">
        <v>2</v>
      </c>
      <c r="B7" s="17" t="s">
        <v>3</v>
      </c>
      <c r="C7" s="18" t="s">
        <v>4</v>
      </c>
      <c r="D7" s="19" t="s">
        <v>5</v>
      </c>
    </row>
    <row r="8" spans="1:4" ht="15">
      <c r="A8" s="20">
        <v>1</v>
      </c>
      <c r="B8" s="3">
        <v>2</v>
      </c>
      <c r="C8" s="3">
        <v>3</v>
      </c>
      <c r="D8" s="21">
        <v>4</v>
      </c>
    </row>
    <row r="9" spans="1:4" ht="15">
      <c r="A9" s="22" t="s">
        <v>6</v>
      </c>
      <c r="B9" s="5"/>
      <c r="C9" s="46"/>
      <c r="D9" s="46"/>
    </row>
    <row r="10" spans="1:4" ht="15">
      <c r="A10" s="22" t="s">
        <v>7</v>
      </c>
      <c r="B10" s="6">
        <v>1</v>
      </c>
      <c r="C10" s="46">
        <f>C12+C13</f>
        <v>17503</v>
      </c>
      <c r="D10" s="46">
        <f>D12+D13</f>
        <v>51153</v>
      </c>
    </row>
    <row r="11" spans="1:4" ht="15">
      <c r="A11" s="22" t="s">
        <v>8</v>
      </c>
      <c r="B11" s="7"/>
      <c r="C11" s="46"/>
      <c r="D11" s="46"/>
    </row>
    <row r="12" spans="1:4" ht="15">
      <c r="A12" s="22" t="s">
        <v>9</v>
      </c>
      <c r="B12" s="8">
        <v>1.1</v>
      </c>
      <c r="C12" s="46"/>
      <c r="D12" s="46"/>
    </row>
    <row r="13" spans="1:4" ht="25.5">
      <c r="A13" s="22" t="s">
        <v>10</v>
      </c>
      <c r="B13" s="8">
        <v>1.2</v>
      </c>
      <c r="C13" s="46">
        <v>17503</v>
      </c>
      <c r="D13" s="38">
        <v>51153</v>
      </c>
    </row>
    <row r="14" spans="1:4" ht="15">
      <c r="A14" s="22" t="s">
        <v>11</v>
      </c>
      <c r="B14" s="6">
        <v>2</v>
      </c>
      <c r="C14" s="46"/>
      <c r="D14" s="46"/>
    </row>
    <row r="15" spans="1:4" ht="25.5">
      <c r="A15" s="22" t="s">
        <v>12</v>
      </c>
      <c r="B15" s="6">
        <v>3</v>
      </c>
      <c r="C15" s="46">
        <v>319961</v>
      </c>
      <c r="D15" s="46">
        <v>245961</v>
      </c>
    </row>
    <row r="16" spans="1:4" ht="15">
      <c r="A16" s="22" t="s">
        <v>8</v>
      </c>
      <c r="B16" s="7"/>
      <c r="C16" s="46"/>
      <c r="D16" s="46"/>
    </row>
    <row r="17" spans="1:4" ht="25.5">
      <c r="A17" s="22" t="s">
        <v>13</v>
      </c>
      <c r="B17" s="8">
        <v>3.1</v>
      </c>
      <c r="C17" s="46">
        <v>1387</v>
      </c>
      <c r="D17" s="46">
        <v>419</v>
      </c>
    </row>
    <row r="18" spans="1:4" ht="15">
      <c r="A18" s="22" t="s">
        <v>14</v>
      </c>
      <c r="B18" s="6">
        <v>4</v>
      </c>
      <c r="C18" s="46"/>
      <c r="D18" s="46"/>
    </row>
    <row r="19" spans="1:4" ht="15">
      <c r="A19" s="22" t="s">
        <v>8</v>
      </c>
      <c r="B19" s="7"/>
      <c r="C19" s="46"/>
      <c r="D19" s="46"/>
    </row>
    <row r="20" spans="1:4" ht="25.5">
      <c r="A20" s="22" t="s">
        <v>13</v>
      </c>
      <c r="B20" s="8">
        <v>4.1</v>
      </c>
      <c r="C20" s="46"/>
      <c r="D20" s="46"/>
    </row>
    <row r="21" spans="1:4" ht="38.25">
      <c r="A21" s="22" t="s">
        <v>15</v>
      </c>
      <c r="B21" s="6">
        <v>5</v>
      </c>
      <c r="C21" s="46"/>
      <c r="D21" s="46"/>
    </row>
    <row r="22" spans="1:4" ht="15">
      <c r="A22" s="22" t="s">
        <v>8</v>
      </c>
      <c r="B22" s="7"/>
      <c r="C22" s="46"/>
      <c r="D22" s="46"/>
    </row>
    <row r="23" spans="1:4" ht="25.5">
      <c r="A23" s="22" t="s">
        <v>13</v>
      </c>
      <c r="B23" s="8">
        <v>5.1</v>
      </c>
      <c r="C23" s="46"/>
      <c r="D23" s="46"/>
    </row>
    <row r="24" spans="1:4" ht="25.5">
      <c r="A24" s="22" t="s">
        <v>16</v>
      </c>
      <c r="B24" s="6">
        <v>6</v>
      </c>
      <c r="C24" s="46"/>
      <c r="D24" s="46"/>
    </row>
    <row r="25" spans="1:4" ht="15">
      <c r="A25" s="22" t="s">
        <v>8</v>
      </c>
      <c r="B25" s="7"/>
      <c r="C25" s="46"/>
      <c r="D25" s="46"/>
    </row>
    <row r="26" spans="1:4" ht="25.5">
      <c r="A26" s="22" t="s">
        <v>13</v>
      </c>
      <c r="B26" s="8">
        <v>6.1</v>
      </c>
      <c r="C26" s="46"/>
      <c r="D26" s="46"/>
    </row>
    <row r="27" spans="1:4" ht="25.5">
      <c r="A27" s="22" t="s">
        <v>17</v>
      </c>
      <c r="B27" s="6">
        <v>7</v>
      </c>
      <c r="C27" s="46"/>
      <c r="D27" s="46"/>
    </row>
    <row r="28" spans="1:4" ht="15">
      <c r="A28" s="22" t="s">
        <v>8</v>
      </c>
      <c r="B28" s="7"/>
      <c r="C28" s="46"/>
      <c r="D28" s="46"/>
    </row>
    <row r="29" spans="1:4" ht="25.5">
      <c r="A29" s="22" t="s">
        <v>13</v>
      </c>
      <c r="B29" s="8">
        <v>7.1</v>
      </c>
      <c r="C29" s="46"/>
      <c r="D29" s="46"/>
    </row>
    <row r="30" spans="1:4" ht="15">
      <c r="A30" s="22" t="s">
        <v>18</v>
      </c>
      <c r="B30" s="6">
        <v>8</v>
      </c>
      <c r="C30" s="46"/>
      <c r="D30" s="46"/>
    </row>
    <row r="31" spans="1:4" ht="25.5">
      <c r="A31" s="22" t="s">
        <v>19</v>
      </c>
      <c r="B31" s="6">
        <v>9</v>
      </c>
      <c r="C31" s="46"/>
      <c r="D31" s="46"/>
    </row>
    <row r="32" spans="1:4" ht="15">
      <c r="A32" s="22" t="s">
        <v>20</v>
      </c>
      <c r="B32" s="6">
        <v>10</v>
      </c>
      <c r="C32" s="46">
        <v>5592</v>
      </c>
      <c r="D32" s="46">
        <v>4954</v>
      </c>
    </row>
    <row r="33" spans="1:4" ht="25.5">
      <c r="A33" s="22" t="s">
        <v>21</v>
      </c>
      <c r="B33" s="6">
        <v>11</v>
      </c>
      <c r="C33" s="46"/>
      <c r="D33" s="46"/>
    </row>
    <row r="34" spans="1:4" ht="25.5">
      <c r="A34" s="22" t="s">
        <v>22</v>
      </c>
      <c r="B34" s="6">
        <v>12</v>
      </c>
      <c r="C34" s="46">
        <v>51247</v>
      </c>
      <c r="D34" s="46">
        <v>47998</v>
      </c>
    </row>
    <row r="35" spans="1:4" ht="25.5">
      <c r="A35" s="22" t="s">
        <v>23</v>
      </c>
      <c r="B35" s="6">
        <v>13</v>
      </c>
      <c r="C35" s="46">
        <v>6131</v>
      </c>
      <c r="D35" s="46">
        <v>7574</v>
      </c>
    </row>
    <row r="36" spans="1:4" ht="15">
      <c r="A36" s="22" t="s">
        <v>24</v>
      </c>
      <c r="B36" s="6">
        <v>14</v>
      </c>
      <c r="C36" s="46">
        <v>6599</v>
      </c>
      <c r="D36" s="46">
        <v>4847</v>
      </c>
    </row>
    <row r="37" spans="1:4" ht="25.5">
      <c r="A37" s="22" t="s">
        <v>25</v>
      </c>
      <c r="B37" s="6">
        <v>15</v>
      </c>
      <c r="C37" s="46"/>
      <c r="D37" s="46"/>
    </row>
    <row r="38" spans="1:4" ht="15">
      <c r="A38" s="22" t="s">
        <v>8</v>
      </c>
      <c r="B38" s="7"/>
      <c r="C38" s="46"/>
      <c r="D38" s="46"/>
    </row>
    <row r="39" spans="1:4" ht="15">
      <c r="A39" s="22" t="s">
        <v>26</v>
      </c>
      <c r="B39" s="8">
        <v>15.1</v>
      </c>
      <c r="C39" s="46"/>
      <c r="D39" s="46"/>
    </row>
    <row r="40" spans="1:4" ht="15">
      <c r="A40" s="22" t="s">
        <v>27</v>
      </c>
      <c r="B40" s="4" t="s">
        <v>96</v>
      </c>
      <c r="C40" s="46"/>
      <c r="D40" s="46"/>
    </row>
    <row r="41" spans="1:4" ht="15">
      <c r="A41" s="22" t="s">
        <v>28</v>
      </c>
      <c r="B41" s="4" t="s">
        <v>97</v>
      </c>
      <c r="C41" s="46"/>
      <c r="D41" s="46"/>
    </row>
    <row r="42" spans="1:4" ht="15">
      <c r="A42" s="22" t="s">
        <v>29</v>
      </c>
      <c r="B42" s="8">
        <v>15.2</v>
      </c>
      <c r="C42" s="46"/>
      <c r="D42" s="46"/>
    </row>
    <row r="43" spans="1:4" ht="15">
      <c r="A43" s="22" t="s">
        <v>30</v>
      </c>
      <c r="B43" s="8">
        <v>15.3</v>
      </c>
      <c r="C43" s="46"/>
      <c r="D43" s="46"/>
    </row>
    <row r="44" spans="1:4" ht="15">
      <c r="A44" s="22" t="s">
        <v>31</v>
      </c>
      <c r="B44" s="8">
        <v>15.4</v>
      </c>
      <c r="C44" s="46"/>
      <c r="D44" s="46"/>
    </row>
    <row r="45" spans="1:4" ht="15">
      <c r="A45" s="22" t="s">
        <v>32</v>
      </c>
      <c r="B45" s="8">
        <v>15.5</v>
      </c>
      <c r="C45" s="46"/>
      <c r="D45" s="46"/>
    </row>
    <row r="46" spans="1:4" ht="15">
      <c r="A46" s="22" t="s">
        <v>33</v>
      </c>
      <c r="B46" s="8">
        <v>15.6</v>
      </c>
      <c r="C46" s="46"/>
      <c r="D46" s="46"/>
    </row>
    <row r="47" spans="1:4" ht="15">
      <c r="A47" s="22" t="s">
        <v>34</v>
      </c>
      <c r="B47" s="8">
        <v>15.7</v>
      </c>
      <c r="C47" s="46"/>
      <c r="D47" s="46"/>
    </row>
    <row r="48" spans="1:4" ht="25.5">
      <c r="A48" s="22" t="s">
        <v>35</v>
      </c>
      <c r="B48" s="8">
        <v>15.8</v>
      </c>
      <c r="C48" s="46"/>
      <c r="D48" s="46"/>
    </row>
    <row r="49" spans="1:4" ht="15">
      <c r="A49" s="22" t="s">
        <v>36</v>
      </c>
      <c r="B49" s="8">
        <v>15.9</v>
      </c>
      <c r="C49" s="46"/>
      <c r="D49" s="46"/>
    </row>
    <row r="50" spans="1:4" ht="15">
      <c r="A50" s="22" t="s">
        <v>37</v>
      </c>
      <c r="B50" s="6">
        <v>16</v>
      </c>
      <c r="C50" s="46"/>
      <c r="D50" s="46"/>
    </row>
    <row r="51" spans="1:4" ht="15">
      <c r="A51" s="22" t="s">
        <v>8</v>
      </c>
      <c r="B51" s="7"/>
      <c r="C51" s="46"/>
      <c r="D51" s="46"/>
    </row>
    <row r="52" spans="1:4" ht="15">
      <c r="A52" s="22" t="s">
        <v>38</v>
      </c>
      <c r="B52" s="8">
        <v>16.1</v>
      </c>
      <c r="C52" s="46"/>
      <c r="D52" s="46"/>
    </row>
    <row r="53" spans="1:4" ht="15">
      <c r="A53" s="22" t="s">
        <v>39</v>
      </c>
      <c r="B53" s="8">
        <v>16.2</v>
      </c>
      <c r="C53" s="46"/>
      <c r="D53" s="46"/>
    </row>
    <row r="54" spans="1:4" ht="15">
      <c r="A54" s="22" t="s">
        <v>40</v>
      </c>
      <c r="B54" s="8">
        <v>16.3</v>
      </c>
      <c r="C54" s="46"/>
      <c r="D54" s="46"/>
    </row>
    <row r="55" spans="1:4" ht="15">
      <c r="A55" s="22" t="s">
        <v>41</v>
      </c>
      <c r="B55" s="8">
        <v>16.4</v>
      </c>
      <c r="C55" s="46"/>
      <c r="D55" s="46"/>
    </row>
    <row r="56" spans="1:4" ht="15">
      <c r="A56" s="22" t="s">
        <v>42</v>
      </c>
      <c r="B56" s="6">
        <v>17</v>
      </c>
      <c r="C56" s="46">
        <v>2068</v>
      </c>
      <c r="D56" s="46">
        <v>857</v>
      </c>
    </row>
    <row r="57" spans="1:4" ht="15">
      <c r="A57" s="22" t="s">
        <v>43</v>
      </c>
      <c r="B57" s="6">
        <v>18</v>
      </c>
      <c r="C57" s="46">
        <v>7663</v>
      </c>
      <c r="D57" s="46">
        <v>7663</v>
      </c>
    </row>
    <row r="58" spans="1:4" ht="15">
      <c r="A58" s="22" t="s">
        <v>44</v>
      </c>
      <c r="B58" s="6">
        <v>19</v>
      </c>
      <c r="C58" s="46">
        <v>2829</v>
      </c>
      <c r="D58" s="46">
        <v>1096</v>
      </c>
    </row>
    <row r="59" spans="1:4" ht="15">
      <c r="A59" s="22" t="s">
        <v>45</v>
      </c>
      <c r="B59" s="6">
        <v>20</v>
      </c>
      <c r="C59" s="46">
        <v>3420</v>
      </c>
      <c r="D59" s="46">
        <v>3592</v>
      </c>
    </row>
    <row r="60" spans="1:4" ht="15">
      <c r="A60" s="23" t="s">
        <v>46</v>
      </c>
      <c r="B60" s="10">
        <v>21</v>
      </c>
      <c r="C60" s="11">
        <f>C10+C14+C15+C18+C21+C24+C27+C30+C31+C32+C33+C34+C35+C36+C37+C50+C56+C57+C58+C59</f>
        <v>423013</v>
      </c>
      <c r="D60" s="11">
        <f>D10+D14+D15+D18+D21+D24+D27+D30+D31+D32+D33+D34+D35+D36+D37+D50+D56+D57+D58+D59</f>
        <v>375695</v>
      </c>
    </row>
    <row r="61" spans="1:4" ht="15">
      <c r="A61" s="24"/>
      <c r="B61" s="7"/>
      <c r="C61" s="41"/>
      <c r="D61" s="41"/>
    </row>
    <row r="62" spans="1:4" ht="15">
      <c r="A62" s="22" t="s">
        <v>47</v>
      </c>
      <c r="B62" s="7"/>
      <c r="C62" s="46"/>
      <c r="D62" s="46"/>
    </row>
    <row r="63" spans="1:4" ht="15">
      <c r="A63" s="22" t="s">
        <v>48</v>
      </c>
      <c r="B63" s="6">
        <v>22</v>
      </c>
      <c r="C63" s="46"/>
      <c r="D63" s="46"/>
    </row>
    <row r="64" spans="1:4" ht="15">
      <c r="A64" s="22" t="s">
        <v>49</v>
      </c>
      <c r="B64" s="6">
        <v>23</v>
      </c>
      <c r="C64" s="46"/>
      <c r="D64" s="46"/>
    </row>
    <row r="65" spans="1:4" ht="15">
      <c r="A65" s="22" t="s">
        <v>50</v>
      </c>
      <c r="B65" s="6">
        <v>24</v>
      </c>
      <c r="C65" s="46"/>
      <c r="D65" s="46"/>
    </row>
    <row r="66" spans="1:4" ht="15">
      <c r="A66" s="22" t="s">
        <v>51</v>
      </c>
      <c r="B66" s="6">
        <v>25</v>
      </c>
      <c r="C66" s="46"/>
      <c r="D66" s="46"/>
    </row>
    <row r="67" spans="1:4" ht="15">
      <c r="A67" s="22" t="s">
        <v>52</v>
      </c>
      <c r="B67" s="6">
        <v>26</v>
      </c>
      <c r="C67" s="46">
        <v>31000</v>
      </c>
      <c r="D67" s="46">
        <v>27077</v>
      </c>
    </row>
    <row r="68" spans="1:4" ht="15">
      <c r="A68" s="22" t="s">
        <v>53</v>
      </c>
      <c r="B68" s="6">
        <v>27</v>
      </c>
      <c r="C68" s="46"/>
      <c r="D68" s="46"/>
    </row>
    <row r="69" spans="1:4" ht="15">
      <c r="A69" s="22" t="s">
        <v>54</v>
      </c>
      <c r="B69" s="6">
        <v>28</v>
      </c>
      <c r="C69" s="46">
        <v>6437</v>
      </c>
      <c r="D69" s="46">
        <v>6700</v>
      </c>
    </row>
    <row r="70" spans="1:4" ht="15">
      <c r="A70" s="22" t="s">
        <v>55</v>
      </c>
      <c r="B70" s="6">
        <v>29</v>
      </c>
      <c r="C70" s="46"/>
      <c r="D70" s="46"/>
    </row>
    <row r="71" spans="1:4" ht="15">
      <c r="A71" s="22" t="s">
        <v>8</v>
      </c>
      <c r="B71" s="7"/>
      <c r="C71" s="46"/>
      <c r="D71" s="46"/>
    </row>
    <row r="72" spans="1:4" ht="15">
      <c r="A72" s="22" t="s">
        <v>56</v>
      </c>
      <c r="B72" s="8">
        <v>29.1</v>
      </c>
      <c r="C72" s="46"/>
      <c r="D72" s="46"/>
    </row>
    <row r="73" spans="1:4" ht="15">
      <c r="A73" s="22" t="s">
        <v>57</v>
      </c>
      <c r="B73" s="8">
        <v>29.2</v>
      </c>
      <c r="C73" s="46"/>
      <c r="D73" s="46"/>
    </row>
    <row r="74" spans="1:4" ht="15">
      <c r="A74" s="22" t="s">
        <v>58</v>
      </c>
      <c r="B74" s="8">
        <v>29.3</v>
      </c>
      <c r="C74" s="46"/>
      <c r="D74" s="46"/>
    </row>
    <row r="75" spans="1:4" ht="15">
      <c r="A75" s="22" t="s">
        <v>59</v>
      </c>
      <c r="B75" s="8">
        <v>29.4</v>
      </c>
      <c r="C75" s="46"/>
      <c r="D75" s="46"/>
    </row>
    <row r="76" spans="1:4" ht="15">
      <c r="A76" s="22" t="s">
        <v>60</v>
      </c>
      <c r="B76" s="8">
        <v>29.5</v>
      </c>
      <c r="C76" s="46"/>
      <c r="D76" s="46"/>
    </row>
    <row r="77" spans="1:4" ht="15">
      <c r="A77" s="22" t="s">
        <v>61</v>
      </c>
      <c r="B77" s="8">
        <v>29.6</v>
      </c>
      <c r="C77" s="46"/>
      <c r="D77" s="46"/>
    </row>
    <row r="78" spans="1:4" ht="15">
      <c r="A78" s="22" t="s">
        <v>62</v>
      </c>
      <c r="B78" s="8">
        <v>29.7</v>
      </c>
      <c r="C78" s="46"/>
      <c r="D78" s="46"/>
    </row>
    <row r="79" spans="1:4" ht="15">
      <c r="A79" s="22" t="s">
        <v>63</v>
      </c>
      <c r="B79" s="8">
        <v>29.8</v>
      </c>
      <c r="C79" s="46"/>
      <c r="D79" s="46"/>
    </row>
    <row r="80" spans="1:4" ht="15">
      <c r="A80" s="22" t="s">
        <v>64</v>
      </c>
      <c r="B80" s="8">
        <v>29.9</v>
      </c>
      <c r="C80" s="46"/>
      <c r="D80" s="46"/>
    </row>
    <row r="81" spans="1:4" ht="15">
      <c r="A81" s="22" t="s">
        <v>65</v>
      </c>
      <c r="B81" s="4">
        <v>29.1</v>
      </c>
      <c r="C81" s="46"/>
      <c r="D81" s="46"/>
    </row>
    <row r="82" spans="1:4" ht="15">
      <c r="A82" s="22" t="s">
        <v>66</v>
      </c>
      <c r="B82" s="4">
        <v>29.11</v>
      </c>
      <c r="C82" s="46"/>
      <c r="D82" s="46"/>
    </row>
    <row r="83" spans="1:4" ht="25.5">
      <c r="A83" s="22" t="s">
        <v>67</v>
      </c>
      <c r="B83" s="4">
        <v>29.12</v>
      </c>
      <c r="C83" s="46"/>
      <c r="D83" s="46"/>
    </row>
    <row r="84" spans="1:4" ht="15">
      <c r="A84" s="22" t="s">
        <v>37</v>
      </c>
      <c r="B84" s="6">
        <v>30</v>
      </c>
      <c r="C84" s="46"/>
      <c r="D84" s="46"/>
    </row>
    <row r="85" spans="1:4" ht="15">
      <c r="A85" s="22" t="s">
        <v>8</v>
      </c>
      <c r="B85" s="7"/>
      <c r="C85" s="46"/>
      <c r="D85" s="46"/>
    </row>
    <row r="86" spans="1:4" ht="15">
      <c r="A86" s="22" t="s">
        <v>68</v>
      </c>
      <c r="B86" s="8">
        <v>30.1</v>
      </c>
      <c r="C86" s="46"/>
      <c r="D86" s="46"/>
    </row>
    <row r="87" spans="1:4" ht="15">
      <c r="A87" s="22" t="s">
        <v>69</v>
      </c>
      <c r="B87" s="8">
        <v>30.2</v>
      </c>
      <c r="C87" s="46"/>
      <c r="D87" s="46"/>
    </row>
    <row r="88" spans="1:4" ht="15">
      <c r="A88" s="22" t="s">
        <v>70</v>
      </c>
      <c r="B88" s="8">
        <v>30.3</v>
      </c>
      <c r="C88" s="46"/>
      <c r="D88" s="46"/>
    </row>
    <row r="89" spans="1:4" ht="15">
      <c r="A89" s="22" t="s">
        <v>71</v>
      </c>
      <c r="B89" s="8">
        <v>30.4</v>
      </c>
      <c r="C89" s="46"/>
      <c r="D89" s="46"/>
    </row>
    <row r="90" spans="1:4" ht="15">
      <c r="A90" s="22" t="s">
        <v>72</v>
      </c>
      <c r="B90" s="6">
        <v>31</v>
      </c>
      <c r="C90" s="46"/>
      <c r="D90" s="46"/>
    </row>
    <row r="91" spans="1:4" ht="15">
      <c r="A91" s="22" t="s">
        <v>73</v>
      </c>
      <c r="B91" s="6">
        <v>32</v>
      </c>
      <c r="C91" s="46"/>
      <c r="D91" s="46"/>
    </row>
    <row r="92" spans="1:4" ht="15">
      <c r="A92" s="22" t="s">
        <v>74</v>
      </c>
      <c r="B92" s="6">
        <v>33</v>
      </c>
      <c r="C92" s="46">
        <v>3219</v>
      </c>
      <c r="D92" s="46">
        <v>1959</v>
      </c>
    </row>
    <row r="93" spans="1:4" ht="15">
      <c r="A93" s="22" t="s">
        <v>75</v>
      </c>
      <c r="B93" s="6">
        <v>34</v>
      </c>
      <c r="C93" s="46">
        <v>56411</v>
      </c>
      <c r="D93" s="46">
        <v>43298</v>
      </c>
    </row>
    <row r="94" spans="1:4" ht="15">
      <c r="A94" s="22" t="s">
        <v>76</v>
      </c>
      <c r="B94" s="6">
        <v>35</v>
      </c>
      <c r="C94" s="46">
        <v>40756</v>
      </c>
      <c r="D94" s="46">
        <v>24260</v>
      </c>
    </row>
    <row r="95" spans="1:4" ht="15">
      <c r="A95" s="23" t="s">
        <v>77</v>
      </c>
      <c r="B95" s="10">
        <v>36</v>
      </c>
      <c r="C95" s="11">
        <f>C94+C93+C92+C91+C90+C84+C70+C69+C68+C67+C66+C65+C64+C63</f>
        <v>137823</v>
      </c>
      <c r="D95" s="11">
        <f>D94+D93+D92+D91+D90+D84+D70+D69+D68+D67+D66+D65+D64+D63</f>
        <v>103294</v>
      </c>
    </row>
    <row r="96" spans="1:4" ht="15">
      <c r="A96" s="24"/>
      <c r="B96" s="7"/>
      <c r="C96" s="46"/>
      <c r="D96" s="46"/>
    </row>
    <row r="97" spans="1:4" ht="15">
      <c r="A97" s="22" t="s">
        <v>78</v>
      </c>
      <c r="B97" s="7"/>
      <c r="C97" s="46"/>
      <c r="D97" s="46"/>
    </row>
    <row r="98" spans="1:4" ht="15">
      <c r="A98" s="22" t="s">
        <v>79</v>
      </c>
      <c r="B98" s="6">
        <v>37</v>
      </c>
      <c r="C98" s="46">
        <f>C100+C101</f>
        <v>197820</v>
      </c>
      <c r="D98" s="46">
        <v>197820</v>
      </c>
    </row>
    <row r="99" spans="1:4" ht="15">
      <c r="A99" s="22" t="s">
        <v>8</v>
      </c>
      <c r="B99" s="7"/>
      <c r="C99" s="46"/>
      <c r="D99" s="46"/>
    </row>
    <row r="100" spans="1:4" ht="15">
      <c r="A100" s="22" t="s">
        <v>80</v>
      </c>
      <c r="B100" s="8">
        <v>37.1</v>
      </c>
      <c r="C100" s="46">
        <v>197820</v>
      </c>
      <c r="D100" s="46">
        <v>197820</v>
      </c>
    </row>
    <row r="101" spans="1:4" ht="15">
      <c r="A101" s="22" t="s">
        <v>81</v>
      </c>
      <c r="B101" s="8">
        <v>37.2</v>
      </c>
      <c r="C101" s="46"/>
      <c r="D101" s="46"/>
    </row>
    <row r="102" spans="1:4" ht="15">
      <c r="A102" s="22" t="s">
        <v>82</v>
      </c>
      <c r="B102" s="6">
        <v>38</v>
      </c>
      <c r="C102" s="46"/>
      <c r="D102" s="46"/>
    </row>
    <row r="103" spans="1:4" ht="15">
      <c r="A103" s="22" t="s">
        <v>83</v>
      </c>
      <c r="B103" s="6">
        <v>39</v>
      </c>
      <c r="C103" s="46"/>
      <c r="D103" s="46"/>
    </row>
    <row r="104" spans="1:4" ht="15">
      <c r="A104" s="22" t="s">
        <v>84</v>
      </c>
      <c r="B104" s="6">
        <v>40</v>
      </c>
      <c r="C104" s="46">
        <f>C106+C107</f>
        <v>0</v>
      </c>
      <c r="D104" s="46">
        <v>0</v>
      </c>
    </row>
    <row r="105" spans="1:4" ht="15">
      <c r="A105" s="22" t="s">
        <v>8</v>
      </c>
      <c r="B105" s="7"/>
      <c r="C105" s="46"/>
      <c r="D105" s="46"/>
    </row>
    <row r="106" spans="1:4" ht="25.5">
      <c r="A106" s="22" t="s">
        <v>85</v>
      </c>
      <c r="B106" s="8">
        <v>40.1</v>
      </c>
      <c r="C106" s="46"/>
      <c r="D106" s="46"/>
    </row>
    <row r="107" spans="1:4" ht="15">
      <c r="A107" s="22" t="s">
        <v>86</v>
      </c>
      <c r="B107" s="8">
        <v>40.2</v>
      </c>
      <c r="C107" s="46"/>
      <c r="D107" s="46"/>
    </row>
    <row r="108" spans="1:4" ht="15">
      <c r="A108" s="22" t="s">
        <v>87</v>
      </c>
      <c r="B108" s="6">
        <v>41</v>
      </c>
      <c r="C108" s="46">
        <v>34800</v>
      </c>
      <c r="D108" s="46">
        <v>34800</v>
      </c>
    </row>
    <row r="109" spans="1:4" ht="15">
      <c r="A109" s="22" t="s">
        <v>88</v>
      </c>
      <c r="B109" s="6">
        <v>42</v>
      </c>
      <c r="C109" s="46">
        <f>C111+C112</f>
        <v>52570</v>
      </c>
      <c r="D109" s="46">
        <f>D111+D112</f>
        <v>39781</v>
      </c>
    </row>
    <row r="110" spans="1:4" ht="15">
      <c r="A110" s="22" t="s">
        <v>8</v>
      </c>
      <c r="B110" s="7"/>
      <c r="C110" s="46"/>
      <c r="D110" s="46"/>
    </row>
    <row r="111" spans="1:4" ht="15">
      <c r="A111" s="22" t="s">
        <v>197</v>
      </c>
      <c r="B111" s="8">
        <v>42.1</v>
      </c>
      <c r="C111" s="46">
        <v>29513</v>
      </c>
      <c r="D111" s="46">
        <v>19284</v>
      </c>
    </row>
    <row r="112" spans="1:4" ht="15">
      <c r="A112" s="22" t="s">
        <v>89</v>
      </c>
      <c r="B112" s="8">
        <v>42.2</v>
      </c>
      <c r="C112" s="46">
        <v>23057</v>
      </c>
      <c r="D112" s="46">
        <v>20497</v>
      </c>
    </row>
    <row r="113" spans="1:4" ht="15">
      <c r="A113" s="23" t="s">
        <v>90</v>
      </c>
      <c r="B113" s="10">
        <v>43</v>
      </c>
      <c r="C113" s="11">
        <f>C109+C108+C104+C103+C102+C98</f>
        <v>285190</v>
      </c>
      <c r="D113" s="11">
        <f>D109+D108+D104+D103+D102+D98</f>
        <v>272401</v>
      </c>
    </row>
    <row r="114" spans="1:4" ht="15">
      <c r="A114" s="24"/>
      <c r="B114" s="7"/>
      <c r="C114" s="46"/>
      <c r="D114" s="46"/>
    </row>
    <row r="115" spans="1:4" ht="15.75" thickBot="1">
      <c r="A115" s="25" t="s">
        <v>91</v>
      </c>
      <c r="B115" s="26">
        <v>44</v>
      </c>
      <c r="C115" s="27">
        <f>C113+C95</f>
        <v>423013</v>
      </c>
      <c r="D115" s="27">
        <f>D113+D95</f>
        <v>375695</v>
      </c>
    </row>
    <row r="117" ht="15">
      <c r="A117" s="1" t="s">
        <v>193</v>
      </c>
    </row>
    <row r="118" spans="1:4" ht="42.75" customHeight="1">
      <c r="A118" s="50" t="s">
        <v>196</v>
      </c>
      <c r="B118" s="51"/>
      <c r="C118" s="51"/>
      <c r="D118" s="51"/>
    </row>
    <row r="119" spans="1:4" ht="42.75" customHeight="1">
      <c r="A119" s="39"/>
      <c r="B119" s="40"/>
      <c r="C119" s="40"/>
      <c r="D119" s="40"/>
    </row>
    <row r="120" spans="1:6" s="14" customFormat="1" ht="30" customHeight="1">
      <c r="A120" s="49" t="s">
        <v>100</v>
      </c>
      <c r="B120" s="49"/>
      <c r="C120" s="12" t="s">
        <v>92</v>
      </c>
      <c r="D120" s="13">
        <v>43109</v>
      </c>
      <c r="E120" s="12"/>
      <c r="F120" s="12"/>
    </row>
    <row r="122" spans="1:6" s="14" customFormat="1" ht="30" customHeight="1">
      <c r="A122" s="49" t="s">
        <v>99</v>
      </c>
      <c r="B122" s="49"/>
      <c r="C122" s="12" t="s">
        <v>92</v>
      </c>
      <c r="D122" s="13">
        <v>43109</v>
      </c>
      <c r="E122" s="12"/>
      <c r="F122" s="12"/>
    </row>
    <row r="123" spans="1:6" s="14" customFormat="1" ht="48.75" customHeight="1">
      <c r="A123" s="49" t="s">
        <v>101</v>
      </c>
      <c r="B123" s="49" t="s">
        <v>93</v>
      </c>
      <c r="C123" s="12" t="s">
        <v>92</v>
      </c>
      <c r="D123" s="13">
        <v>43109</v>
      </c>
      <c r="E123" s="12"/>
      <c r="F123" s="12"/>
    </row>
    <row r="124" spans="1:4" ht="37.5" customHeight="1">
      <c r="A124" s="1" t="s">
        <v>94</v>
      </c>
      <c r="C124" s="47" t="s">
        <v>102</v>
      </c>
      <c r="D124" s="47"/>
    </row>
    <row r="126" ht="24" customHeight="1">
      <c r="A126" s="15" t="s">
        <v>95</v>
      </c>
    </row>
  </sheetData>
  <sheetProtection/>
  <mergeCells count="8">
    <mergeCell ref="C124:D124"/>
    <mergeCell ref="A1:D1"/>
    <mergeCell ref="A2:D2"/>
    <mergeCell ref="A3:D3"/>
    <mergeCell ref="A120:B120"/>
    <mergeCell ref="A122:B122"/>
    <mergeCell ref="A123:B123"/>
    <mergeCell ref="A118:D118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85">
      <selection activeCell="H121" sqref="H121"/>
    </sheetView>
  </sheetViews>
  <sheetFormatPr defaultColWidth="9.140625" defaultRowHeight="15"/>
  <cols>
    <col min="2" max="2" width="30.28125" style="0" customWidth="1"/>
    <col min="4" max="4" width="14.7109375" style="0" customWidth="1"/>
    <col min="5" max="5" width="20.140625" style="0" customWidth="1"/>
    <col min="6" max="6" width="16.421875" style="0" customWidth="1"/>
    <col min="7" max="7" width="19.00390625" style="0" customWidth="1"/>
  </cols>
  <sheetData>
    <row r="1" spans="1:7" ht="15">
      <c r="A1" s="56" t="s">
        <v>192</v>
      </c>
      <c r="B1" s="56"/>
      <c r="C1" s="56"/>
      <c r="D1" s="56"/>
      <c r="E1" s="56"/>
      <c r="F1" s="56"/>
      <c r="G1" s="56"/>
    </row>
    <row r="2" spans="1:7" ht="15">
      <c r="A2" s="56" t="s">
        <v>98</v>
      </c>
      <c r="B2" s="56"/>
      <c r="C2" s="56"/>
      <c r="D2" s="56"/>
      <c r="E2" s="56"/>
      <c r="F2" s="56"/>
      <c r="G2" s="56"/>
    </row>
    <row r="3" spans="1:7" ht="15">
      <c r="A3" s="56" t="s">
        <v>198</v>
      </c>
      <c r="B3" s="56"/>
      <c r="C3" s="56"/>
      <c r="D3" s="56"/>
      <c r="E3" s="56"/>
      <c r="F3" s="56"/>
      <c r="G3" s="56"/>
    </row>
    <row r="4" ht="15">
      <c r="A4" s="28"/>
    </row>
    <row r="5" spans="1:2" ht="15">
      <c r="A5" s="57" t="s">
        <v>1</v>
      </c>
      <c r="B5" s="57"/>
    </row>
    <row r="6" spans="1:7" ht="57" customHeight="1">
      <c r="A6" s="63" t="s">
        <v>2</v>
      </c>
      <c r="B6" s="63"/>
      <c r="C6" s="63" t="s">
        <v>3</v>
      </c>
      <c r="D6" s="63" t="s">
        <v>199</v>
      </c>
      <c r="E6" s="63" t="s">
        <v>103</v>
      </c>
      <c r="F6" s="63" t="s">
        <v>104</v>
      </c>
      <c r="G6" s="44" t="s">
        <v>105</v>
      </c>
    </row>
    <row r="7" spans="1:7" ht="25.5" customHeight="1">
      <c r="A7" s="63"/>
      <c r="B7" s="63"/>
      <c r="C7" s="63"/>
      <c r="D7" s="63"/>
      <c r="E7" s="63"/>
      <c r="F7" s="63"/>
      <c r="G7" s="44" t="s">
        <v>106</v>
      </c>
    </row>
    <row r="8" spans="1:7" ht="15">
      <c r="A8" s="63">
        <v>1</v>
      </c>
      <c r="B8" s="63"/>
      <c r="C8" s="44">
        <v>2</v>
      </c>
      <c r="D8" s="44">
        <v>3</v>
      </c>
      <c r="E8" s="44">
        <v>4</v>
      </c>
      <c r="F8" s="33">
        <v>5</v>
      </c>
      <c r="G8" s="44">
        <v>6</v>
      </c>
    </row>
    <row r="9" spans="1:7" ht="38.25" customHeight="1">
      <c r="A9" s="58" t="s">
        <v>107</v>
      </c>
      <c r="B9" s="58"/>
      <c r="C9" s="30">
        <v>1</v>
      </c>
      <c r="D9" s="42">
        <f>D12</f>
        <v>5875</v>
      </c>
      <c r="E9" s="45">
        <f>E12</f>
        <v>31199</v>
      </c>
      <c r="F9" s="45">
        <f>F12</f>
        <v>8012</v>
      </c>
      <c r="G9" s="45">
        <f>G12</f>
        <v>68053</v>
      </c>
    </row>
    <row r="10" spans="1:7" ht="15" customHeight="1">
      <c r="A10" s="58" t="s">
        <v>8</v>
      </c>
      <c r="B10" s="58"/>
      <c r="C10" s="29"/>
      <c r="D10" s="42"/>
      <c r="E10" s="45"/>
      <c r="F10" s="45"/>
      <c r="G10" s="45"/>
    </row>
    <row r="11" spans="1:7" ht="22.5" customHeight="1">
      <c r="A11" s="58" t="s">
        <v>108</v>
      </c>
      <c r="B11" s="58"/>
      <c r="C11" s="30">
        <v>1.1</v>
      </c>
      <c r="D11" s="42"/>
      <c r="E11" s="45"/>
      <c r="F11" s="45"/>
      <c r="G11" s="45"/>
    </row>
    <row r="12" spans="1:7" ht="16.5" customHeight="1">
      <c r="A12" s="58" t="s">
        <v>109</v>
      </c>
      <c r="B12" s="58"/>
      <c r="C12" s="30">
        <v>1.2</v>
      </c>
      <c r="D12" s="42">
        <v>5875</v>
      </c>
      <c r="E12" s="45">
        <v>31199</v>
      </c>
      <c r="F12" s="45">
        <v>8012</v>
      </c>
      <c r="G12" s="45">
        <v>68053</v>
      </c>
    </row>
    <row r="13" spans="1:7" ht="18" customHeight="1">
      <c r="A13" s="58" t="s">
        <v>110</v>
      </c>
      <c r="B13" s="58"/>
      <c r="C13" s="30">
        <v>1.3</v>
      </c>
      <c r="D13" s="42"/>
      <c r="E13" s="45"/>
      <c r="F13" s="45"/>
      <c r="G13" s="45"/>
    </row>
    <row r="14" spans="1:7" ht="15">
      <c r="A14" s="58" t="s">
        <v>8</v>
      </c>
      <c r="B14" s="58"/>
      <c r="C14" s="29"/>
      <c r="D14" s="42"/>
      <c r="E14" s="45"/>
      <c r="F14" s="45"/>
      <c r="G14" s="45"/>
    </row>
    <row r="15" spans="1:7" ht="37.5" customHeight="1">
      <c r="A15" s="58" t="s">
        <v>111</v>
      </c>
      <c r="B15" s="58"/>
      <c r="C15" s="31" t="s">
        <v>187</v>
      </c>
      <c r="D15" s="42"/>
      <c r="E15" s="45"/>
      <c r="F15" s="45"/>
      <c r="G15" s="45"/>
    </row>
    <row r="16" spans="1:7" ht="40.5" customHeight="1">
      <c r="A16" s="58" t="s">
        <v>112</v>
      </c>
      <c r="B16" s="58"/>
      <c r="C16" s="31" t="s">
        <v>113</v>
      </c>
      <c r="D16" s="42"/>
      <c r="E16" s="45"/>
      <c r="F16" s="45"/>
      <c r="G16" s="45"/>
    </row>
    <row r="17" spans="1:7" ht="39" customHeight="1">
      <c r="A17" s="58" t="s">
        <v>114</v>
      </c>
      <c r="B17" s="58"/>
      <c r="C17" s="31" t="s">
        <v>115</v>
      </c>
      <c r="D17" s="42"/>
      <c r="E17" s="45"/>
      <c r="F17" s="45"/>
      <c r="G17" s="45"/>
    </row>
    <row r="18" spans="1:7" ht="55.5" customHeight="1">
      <c r="A18" s="58" t="s">
        <v>116</v>
      </c>
      <c r="B18" s="58"/>
      <c r="C18" s="31" t="s">
        <v>188</v>
      </c>
      <c r="D18" s="42"/>
      <c r="E18" s="45"/>
      <c r="F18" s="45"/>
      <c r="G18" s="45"/>
    </row>
    <row r="19" spans="1:7" ht="60" customHeight="1">
      <c r="A19" s="58" t="s">
        <v>117</v>
      </c>
      <c r="B19" s="58"/>
      <c r="C19" s="31" t="s">
        <v>118</v>
      </c>
      <c r="D19" s="42"/>
      <c r="E19" s="45"/>
      <c r="F19" s="45"/>
      <c r="G19" s="45"/>
    </row>
    <row r="20" spans="1:7" ht="43.5" customHeight="1">
      <c r="A20" s="58" t="s">
        <v>119</v>
      </c>
      <c r="B20" s="58"/>
      <c r="C20" s="31" t="s">
        <v>120</v>
      </c>
      <c r="D20" s="42"/>
      <c r="E20" s="45"/>
      <c r="F20" s="45"/>
      <c r="G20" s="45"/>
    </row>
    <row r="21" spans="1:7" ht="36.75" customHeight="1">
      <c r="A21" s="58" t="s">
        <v>121</v>
      </c>
      <c r="B21" s="58"/>
      <c r="C21" s="31" t="s">
        <v>189</v>
      </c>
      <c r="D21" s="42"/>
      <c r="E21" s="45"/>
      <c r="F21" s="45"/>
      <c r="G21" s="45"/>
    </row>
    <row r="22" spans="1:7" ht="51" customHeight="1">
      <c r="A22" s="58" t="s">
        <v>122</v>
      </c>
      <c r="B22" s="58"/>
      <c r="C22" s="31" t="s">
        <v>123</v>
      </c>
      <c r="D22" s="42"/>
      <c r="E22" s="45"/>
      <c r="F22" s="45"/>
      <c r="G22" s="45"/>
    </row>
    <row r="23" spans="1:7" ht="25.5" customHeight="1">
      <c r="A23" s="58" t="s">
        <v>124</v>
      </c>
      <c r="B23" s="58"/>
      <c r="C23" s="30">
        <v>1.4</v>
      </c>
      <c r="D23" s="42"/>
      <c r="E23" s="45"/>
      <c r="F23" s="45"/>
      <c r="G23" s="45"/>
    </row>
    <row r="24" spans="1:7" ht="30" customHeight="1">
      <c r="A24" s="58" t="s">
        <v>125</v>
      </c>
      <c r="B24" s="58"/>
      <c r="C24" s="30">
        <v>1.5</v>
      </c>
      <c r="D24" s="42"/>
      <c r="E24" s="45"/>
      <c r="F24" s="45"/>
      <c r="G24" s="45"/>
    </row>
    <row r="25" spans="1:7" ht="25.5" customHeight="1">
      <c r="A25" s="58" t="s">
        <v>126</v>
      </c>
      <c r="B25" s="58"/>
      <c r="C25" s="31">
        <v>2</v>
      </c>
      <c r="D25" s="42"/>
      <c r="E25" s="45"/>
      <c r="F25" s="45"/>
      <c r="G25" s="45"/>
    </row>
    <row r="26" spans="1:7" ht="15">
      <c r="A26" s="58" t="s">
        <v>127</v>
      </c>
      <c r="B26" s="58"/>
      <c r="C26" s="29"/>
      <c r="D26" s="42"/>
      <c r="E26" s="45"/>
      <c r="F26" s="45"/>
      <c r="G26" s="45"/>
    </row>
    <row r="27" spans="1:7" ht="25.5" customHeight="1">
      <c r="A27" s="58" t="s">
        <v>128</v>
      </c>
      <c r="B27" s="58"/>
      <c r="C27" s="30">
        <v>2.1</v>
      </c>
      <c r="D27" s="42"/>
      <c r="E27" s="45"/>
      <c r="F27" s="45"/>
      <c r="G27" s="45"/>
    </row>
    <row r="28" spans="1:7" ht="15">
      <c r="A28" s="58" t="s">
        <v>8</v>
      </c>
      <c r="B28" s="58"/>
      <c r="C28" s="29"/>
      <c r="D28" s="42"/>
      <c r="E28" s="45"/>
      <c r="F28" s="45"/>
      <c r="G28" s="45"/>
    </row>
    <row r="29" spans="1:7" ht="25.5" customHeight="1">
      <c r="A29" s="58" t="s">
        <v>27</v>
      </c>
      <c r="B29" s="58"/>
      <c r="C29" s="30" t="s">
        <v>190</v>
      </c>
      <c r="D29" s="42"/>
      <c r="E29" s="45"/>
      <c r="F29" s="45"/>
      <c r="G29" s="45"/>
    </row>
    <row r="30" spans="1:7" ht="15">
      <c r="A30" s="58" t="s">
        <v>28</v>
      </c>
      <c r="B30" s="58"/>
      <c r="C30" s="30" t="s">
        <v>191</v>
      </c>
      <c r="D30" s="42"/>
      <c r="E30" s="45"/>
      <c r="F30" s="45"/>
      <c r="G30" s="45"/>
    </row>
    <row r="31" spans="1:7" ht="29.25" customHeight="1">
      <c r="A31" s="58" t="s">
        <v>29</v>
      </c>
      <c r="B31" s="58"/>
      <c r="C31" s="30">
        <v>2.2</v>
      </c>
      <c r="D31" s="42"/>
      <c r="E31" s="45"/>
      <c r="F31" s="45"/>
      <c r="G31" s="45"/>
    </row>
    <row r="32" spans="1:7" ht="25.5" customHeight="1">
      <c r="A32" s="58" t="s">
        <v>30</v>
      </c>
      <c r="B32" s="58"/>
      <c r="C32" s="30">
        <v>2.3</v>
      </c>
      <c r="D32" s="42"/>
      <c r="E32" s="45"/>
      <c r="F32" s="45"/>
      <c r="G32" s="45"/>
    </row>
    <row r="33" spans="1:7" ht="25.5" customHeight="1">
      <c r="A33" s="58" t="s">
        <v>32</v>
      </c>
      <c r="B33" s="58"/>
      <c r="C33" s="30">
        <v>2.4</v>
      </c>
      <c r="D33" s="42"/>
      <c r="E33" s="45"/>
      <c r="F33" s="45"/>
      <c r="G33" s="45"/>
    </row>
    <row r="34" spans="1:7" ht="25.5" customHeight="1">
      <c r="A34" s="58" t="s">
        <v>31</v>
      </c>
      <c r="B34" s="58"/>
      <c r="C34" s="30">
        <v>2.5</v>
      </c>
      <c r="D34" s="42"/>
      <c r="E34" s="45"/>
      <c r="F34" s="45"/>
      <c r="G34" s="45"/>
    </row>
    <row r="35" spans="1:7" ht="25.5" customHeight="1">
      <c r="A35" s="58" t="s">
        <v>33</v>
      </c>
      <c r="B35" s="58"/>
      <c r="C35" s="30">
        <v>2.6</v>
      </c>
      <c r="D35" s="42"/>
      <c r="E35" s="45"/>
      <c r="F35" s="45"/>
      <c r="G35" s="45"/>
    </row>
    <row r="36" spans="1:7" ht="15">
      <c r="A36" s="58" t="s">
        <v>129</v>
      </c>
      <c r="B36" s="58"/>
      <c r="C36" s="30">
        <v>2.7</v>
      </c>
      <c r="D36" s="42"/>
      <c r="E36" s="45"/>
      <c r="F36" s="45"/>
      <c r="G36" s="45"/>
    </row>
    <row r="37" spans="1:7" ht="15.75" customHeight="1">
      <c r="A37" s="58" t="s">
        <v>34</v>
      </c>
      <c r="B37" s="58"/>
      <c r="C37" s="30">
        <v>2.8</v>
      </c>
      <c r="D37" s="42"/>
      <c r="E37" s="45"/>
      <c r="F37" s="45"/>
      <c r="G37" s="45"/>
    </row>
    <row r="38" spans="1:7" ht="39.75" customHeight="1">
      <c r="A38" s="58" t="s">
        <v>35</v>
      </c>
      <c r="B38" s="58"/>
      <c r="C38" s="30">
        <v>2.9</v>
      </c>
      <c r="D38" s="42"/>
      <c r="E38" s="45"/>
      <c r="F38" s="45"/>
      <c r="G38" s="45"/>
    </row>
    <row r="39" spans="1:7" ht="21.75" customHeight="1">
      <c r="A39" s="58" t="s">
        <v>130</v>
      </c>
      <c r="B39" s="58"/>
      <c r="C39" s="31">
        <v>3</v>
      </c>
      <c r="D39" s="42"/>
      <c r="E39" s="45"/>
      <c r="F39" s="45"/>
      <c r="G39" s="45"/>
    </row>
    <row r="40" spans="1:7" ht="61.5" customHeight="1">
      <c r="A40" s="58" t="s">
        <v>131</v>
      </c>
      <c r="B40" s="58"/>
      <c r="C40" s="31">
        <v>4</v>
      </c>
      <c r="D40" s="42"/>
      <c r="E40" s="45"/>
      <c r="F40" s="45"/>
      <c r="G40" s="45"/>
    </row>
    <row r="41" spans="1:7" ht="24" customHeight="1">
      <c r="A41" s="58" t="s">
        <v>132</v>
      </c>
      <c r="B41" s="58"/>
      <c r="C41" s="31">
        <v>5</v>
      </c>
      <c r="D41" s="42"/>
      <c r="E41" s="45"/>
      <c r="F41" s="45"/>
      <c r="G41" s="45"/>
    </row>
    <row r="42" spans="1:7" ht="27" customHeight="1">
      <c r="A42" s="58" t="s">
        <v>133</v>
      </c>
      <c r="B42" s="58"/>
      <c r="C42" s="31">
        <v>6</v>
      </c>
      <c r="D42" s="42"/>
      <c r="E42" s="45"/>
      <c r="F42" s="45"/>
      <c r="G42" s="45"/>
    </row>
    <row r="43" spans="1:7" ht="21.75" customHeight="1">
      <c r="A43" s="58" t="s">
        <v>134</v>
      </c>
      <c r="B43" s="58"/>
      <c r="C43" s="31">
        <v>7</v>
      </c>
      <c r="D43" s="42"/>
      <c r="E43" s="45"/>
      <c r="F43" s="45"/>
      <c r="G43" s="45"/>
    </row>
    <row r="44" spans="1:7" ht="21.75" customHeight="1">
      <c r="A44" s="58" t="s">
        <v>135</v>
      </c>
      <c r="B44" s="58"/>
      <c r="C44" s="31">
        <v>8</v>
      </c>
      <c r="D44" s="42"/>
      <c r="E44" s="45"/>
      <c r="F44" s="45"/>
      <c r="G44" s="45"/>
    </row>
    <row r="45" spans="1:7" ht="45.75" customHeight="1">
      <c r="A45" s="58" t="s">
        <v>136</v>
      </c>
      <c r="B45" s="58"/>
      <c r="C45" s="31">
        <v>9</v>
      </c>
      <c r="D45" s="42"/>
      <c r="E45" s="45"/>
      <c r="F45" s="45"/>
      <c r="G45" s="45"/>
    </row>
    <row r="46" spans="1:7" ht="33.75" customHeight="1">
      <c r="A46" s="58" t="s">
        <v>137</v>
      </c>
      <c r="B46" s="58"/>
      <c r="C46" s="31">
        <v>10</v>
      </c>
      <c r="D46" s="42"/>
      <c r="E46" s="45"/>
      <c r="F46" s="45"/>
      <c r="G46" s="45"/>
    </row>
    <row r="47" spans="1:7" ht="21.75" customHeight="1">
      <c r="A47" s="58" t="s">
        <v>8</v>
      </c>
      <c r="B47" s="58"/>
      <c r="C47" s="29"/>
      <c r="D47" s="42"/>
      <c r="E47" s="45"/>
      <c r="F47" s="45"/>
      <c r="G47" s="45"/>
    </row>
    <row r="48" spans="1:7" ht="21.75" customHeight="1">
      <c r="A48" s="58" t="s">
        <v>138</v>
      </c>
      <c r="B48" s="58"/>
      <c r="C48" s="30">
        <v>10.1</v>
      </c>
      <c r="D48" s="42"/>
      <c r="E48" s="45"/>
      <c r="F48" s="45"/>
      <c r="G48" s="45"/>
    </row>
    <row r="49" spans="1:7" ht="21.75" customHeight="1">
      <c r="A49" s="58" t="s">
        <v>139</v>
      </c>
      <c r="B49" s="58"/>
      <c r="C49" s="30">
        <v>10.2</v>
      </c>
      <c r="D49" s="42"/>
      <c r="E49" s="45"/>
      <c r="F49" s="45"/>
      <c r="G49" s="45"/>
    </row>
    <row r="50" spans="1:7" ht="21.75" customHeight="1">
      <c r="A50" s="58" t="s">
        <v>140</v>
      </c>
      <c r="B50" s="58"/>
      <c r="C50" s="30">
        <v>10.3</v>
      </c>
      <c r="D50" s="42"/>
      <c r="E50" s="45"/>
      <c r="F50" s="45"/>
      <c r="G50" s="45"/>
    </row>
    <row r="51" spans="1:7" ht="15">
      <c r="A51" s="58" t="s">
        <v>141</v>
      </c>
      <c r="B51" s="58"/>
      <c r="C51" s="30">
        <v>10.4</v>
      </c>
      <c r="D51" s="42"/>
      <c r="E51" s="45"/>
      <c r="F51" s="45"/>
      <c r="G51" s="45"/>
    </row>
    <row r="52" spans="1:7" ht="56.25" customHeight="1">
      <c r="A52" s="58" t="s">
        <v>142</v>
      </c>
      <c r="B52" s="58"/>
      <c r="C52" s="31">
        <v>11</v>
      </c>
      <c r="D52" s="42"/>
      <c r="E52" s="45"/>
      <c r="F52" s="45"/>
      <c r="G52" s="45"/>
    </row>
    <row r="53" spans="1:7" ht="15">
      <c r="A53" s="58" t="s">
        <v>143</v>
      </c>
      <c r="B53" s="58"/>
      <c r="C53" s="31">
        <v>12</v>
      </c>
      <c r="D53" s="42">
        <v>357868</v>
      </c>
      <c r="E53" s="45">
        <v>927165</v>
      </c>
      <c r="F53" s="45">
        <v>131555</v>
      </c>
      <c r="G53" s="45">
        <v>735533</v>
      </c>
    </row>
    <row r="54" spans="1:7" ht="24.75" customHeight="1">
      <c r="A54" s="58" t="s">
        <v>144</v>
      </c>
      <c r="B54" s="58"/>
      <c r="C54" s="31">
        <v>13</v>
      </c>
      <c r="D54" s="42">
        <f>D53+D52+D46+D45+D44+D43+D42+D41+D40+D39+D25+D9</f>
        <v>363743</v>
      </c>
      <c r="E54" s="45">
        <f>E53+E52+E46+E45+E44+E43+E42+E41+E40+E39+E25+E9</f>
        <v>958364</v>
      </c>
      <c r="F54" s="45">
        <f>F53+F52+F46+F45+F44+F43+F42+F41+F40+F39+F25+F9</f>
        <v>139567</v>
      </c>
      <c r="G54" s="45">
        <f>G53+G52+G46+G45+G44+G43+G42+G41+G40+G39+G25+G9</f>
        <v>803586</v>
      </c>
    </row>
    <row r="55" spans="1:7" ht="15">
      <c r="A55" s="61"/>
      <c r="B55" s="61"/>
      <c r="C55" s="29"/>
      <c r="D55" s="42"/>
      <c r="E55" s="42"/>
      <c r="F55" s="42"/>
      <c r="G55" s="42"/>
    </row>
    <row r="56" spans="1:7" ht="29.25" customHeight="1">
      <c r="A56" s="58" t="s">
        <v>145</v>
      </c>
      <c r="B56" s="58"/>
      <c r="C56" s="31">
        <v>14</v>
      </c>
      <c r="D56" s="42">
        <f>D61</f>
        <v>881</v>
      </c>
      <c r="E56" s="45">
        <f>E61</f>
        <v>4680</v>
      </c>
      <c r="F56" s="45">
        <f>F61</f>
        <v>1202</v>
      </c>
      <c r="G56" s="45">
        <f>G61</f>
        <v>0</v>
      </c>
    </row>
    <row r="57" spans="1:7" ht="15">
      <c r="A57" s="58" t="s">
        <v>8</v>
      </c>
      <c r="B57" s="58"/>
      <c r="C57" s="29"/>
      <c r="D57" s="42"/>
      <c r="E57" s="45"/>
      <c r="F57" s="45"/>
      <c r="G57" s="45"/>
    </row>
    <row r="58" spans="1:7" ht="15">
      <c r="A58" s="58" t="s">
        <v>146</v>
      </c>
      <c r="B58" s="58"/>
      <c r="C58" s="30">
        <v>14.1</v>
      </c>
      <c r="D58" s="42"/>
      <c r="E58" s="45"/>
      <c r="F58" s="45"/>
      <c r="G58" s="45"/>
    </row>
    <row r="59" spans="1:7" ht="15">
      <c r="A59" s="58" t="s">
        <v>147</v>
      </c>
      <c r="B59" s="58"/>
      <c r="C59" s="30">
        <v>14.2</v>
      </c>
      <c r="D59" s="42"/>
      <c r="E59" s="45"/>
      <c r="F59" s="45"/>
      <c r="G59" s="45"/>
    </row>
    <row r="60" spans="1:7" ht="15">
      <c r="A60" s="58" t="s">
        <v>148</v>
      </c>
      <c r="B60" s="58"/>
      <c r="C60" s="30">
        <v>14.3</v>
      </c>
      <c r="D60" s="42"/>
      <c r="E60" s="45"/>
      <c r="F60" s="45"/>
      <c r="G60" s="45"/>
    </row>
    <row r="61" spans="1:7" ht="25.5" customHeight="1">
      <c r="A61" s="58" t="s">
        <v>149</v>
      </c>
      <c r="B61" s="58"/>
      <c r="C61" s="30">
        <v>14.4</v>
      </c>
      <c r="D61" s="42">
        <v>881</v>
      </c>
      <c r="E61" s="45">
        <v>4680</v>
      </c>
      <c r="F61" s="45">
        <v>1202</v>
      </c>
      <c r="G61" s="45"/>
    </row>
    <row r="62" spans="1:7" ht="15">
      <c r="A62" s="58" t="s">
        <v>150</v>
      </c>
      <c r="B62" s="58"/>
      <c r="C62" s="31">
        <v>15</v>
      </c>
      <c r="D62" s="42"/>
      <c r="E62" s="45"/>
      <c r="F62" s="45"/>
      <c r="G62" s="45"/>
    </row>
    <row r="63" spans="1:7" ht="15">
      <c r="A63" s="58" t="s">
        <v>8</v>
      </c>
      <c r="B63" s="58"/>
      <c r="C63" s="29"/>
      <c r="D63" s="42"/>
      <c r="E63" s="45"/>
      <c r="F63" s="45"/>
      <c r="G63" s="45"/>
    </row>
    <row r="64" spans="1:7" ht="15">
      <c r="A64" s="58" t="s">
        <v>151</v>
      </c>
      <c r="B64" s="58"/>
      <c r="C64" s="30">
        <v>15.1</v>
      </c>
      <c r="D64" s="42"/>
      <c r="E64" s="45"/>
      <c r="F64" s="45"/>
      <c r="G64" s="45"/>
    </row>
    <row r="65" spans="1:7" ht="25.5" customHeight="1">
      <c r="A65" s="58" t="s">
        <v>152</v>
      </c>
      <c r="B65" s="58"/>
      <c r="C65" s="30">
        <v>15.2</v>
      </c>
      <c r="D65" s="42"/>
      <c r="E65" s="45"/>
      <c r="F65" s="45"/>
      <c r="G65" s="45"/>
    </row>
    <row r="66" spans="1:7" ht="25.5" customHeight="1">
      <c r="A66" s="58" t="s">
        <v>153</v>
      </c>
      <c r="B66" s="58"/>
      <c r="C66" s="30">
        <v>15.3</v>
      </c>
      <c r="D66" s="42"/>
      <c r="E66" s="45"/>
      <c r="F66" s="45"/>
      <c r="G66" s="45"/>
    </row>
    <row r="67" spans="1:7" ht="25.5" customHeight="1">
      <c r="A67" s="58" t="s">
        <v>154</v>
      </c>
      <c r="B67" s="58"/>
      <c r="C67" s="30">
        <v>15.4</v>
      </c>
      <c r="D67" s="42"/>
      <c r="E67" s="45"/>
      <c r="F67" s="45"/>
      <c r="G67" s="45"/>
    </row>
    <row r="68" spans="1:7" ht="25.5" customHeight="1">
      <c r="A68" s="58" t="s">
        <v>155</v>
      </c>
      <c r="B68" s="58"/>
      <c r="C68" s="30">
        <v>15.5</v>
      </c>
      <c r="D68" s="42"/>
      <c r="E68" s="45"/>
      <c r="F68" s="45"/>
      <c r="G68" s="45"/>
    </row>
    <row r="69" spans="1:7" ht="15">
      <c r="A69" s="58" t="s">
        <v>156</v>
      </c>
      <c r="B69" s="58"/>
      <c r="C69" s="30">
        <v>15.6</v>
      </c>
      <c r="D69" s="42"/>
      <c r="E69" s="45"/>
      <c r="F69" s="45"/>
      <c r="G69" s="45"/>
    </row>
    <row r="70" spans="1:7" ht="32.25" customHeight="1">
      <c r="A70" s="58" t="s">
        <v>157</v>
      </c>
      <c r="B70" s="58"/>
      <c r="C70" s="31">
        <v>16</v>
      </c>
      <c r="D70" s="42"/>
      <c r="E70" s="45"/>
      <c r="F70" s="45"/>
      <c r="G70" s="45"/>
    </row>
    <row r="71" spans="1:7" ht="15">
      <c r="A71" s="58" t="s">
        <v>8</v>
      </c>
      <c r="B71" s="58"/>
      <c r="C71" s="29"/>
      <c r="D71" s="42"/>
      <c r="E71" s="45"/>
      <c r="F71" s="45"/>
      <c r="G71" s="45"/>
    </row>
    <row r="72" spans="1:7" ht="18" customHeight="1">
      <c r="A72" s="58" t="s">
        <v>158</v>
      </c>
      <c r="B72" s="58"/>
      <c r="C72" s="30">
        <v>16.1</v>
      </c>
      <c r="D72" s="42"/>
      <c r="E72" s="45"/>
      <c r="F72" s="45"/>
      <c r="G72" s="45"/>
    </row>
    <row r="73" spans="1:7" ht="23.25" customHeight="1">
      <c r="A73" s="58" t="s">
        <v>159</v>
      </c>
      <c r="B73" s="58"/>
      <c r="C73" s="30">
        <v>16.2</v>
      </c>
      <c r="D73" s="42"/>
      <c r="E73" s="45"/>
      <c r="F73" s="45"/>
      <c r="G73" s="45"/>
    </row>
    <row r="74" spans="1:7" ht="25.5" customHeight="1">
      <c r="A74" s="58" t="s">
        <v>160</v>
      </c>
      <c r="B74" s="58"/>
      <c r="C74" s="30">
        <v>16.3</v>
      </c>
      <c r="D74" s="42"/>
      <c r="E74" s="45"/>
      <c r="F74" s="45"/>
      <c r="G74" s="45"/>
    </row>
    <row r="75" spans="1:7" ht="25.5" customHeight="1">
      <c r="A75" s="58" t="s">
        <v>161</v>
      </c>
      <c r="B75" s="58"/>
      <c r="C75" s="30">
        <v>16.4</v>
      </c>
      <c r="D75" s="42"/>
      <c r="E75" s="45"/>
      <c r="F75" s="45"/>
      <c r="G75" s="45"/>
    </row>
    <row r="76" spans="1:7" ht="15">
      <c r="A76" s="58" t="s">
        <v>162</v>
      </c>
      <c r="B76" s="58"/>
      <c r="C76" s="30">
        <v>16.5</v>
      </c>
      <c r="D76" s="42"/>
      <c r="E76" s="45"/>
      <c r="F76" s="45"/>
      <c r="G76" s="45"/>
    </row>
    <row r="77" spans="1:7" ht="31.5" customHeight="1">
      <c r="A77" s="58" t="s">
        <v>163</v>
      </c>
      <c r="B77" s="58"/>
      <c r="C77" s="31">
        <v>17</v>
      </c>
      <c r="D77" s="42"/>
      <c r="E77" s="45"/>
      <c r="F77" s="45"/>
      <c r="G77" s="45"/>
    </row>
    <row r="78" spans="1:7" ht="70.5" customHeight="1">
      <c r="A78" s="58" t="s">
        <v>164</v>
      </c>
      <c r="B78" s="58"/>
      <c r="C78" s="31">
        <v>18</v>
      </c>
      <c r="D78" s="42"/>
      <c r="E78" s="45"/>
      <c r="F78" s="45"/>
      <c r="G78" s="45"/>
    </row>
    <row r="79" spans="1:7" ht="18.75" customHeight="1">
      <c r="A79" s="58" t="s">
        <v>165</v>
      </c>
      <c r="B79" s="58"/>
      <c r="C79" s="31">
        <v>19</v>
      </c>
      <c r="D79" s="42"/>
      <c r="E79" s="45"/>
      <c r="F79" s="45"/>
      <c r="G79" s="45"/>
    </row>
    <row r="80" spans="1:7" ht="30" customHeight="1">
      <c r="A80" s="58" t="s">
        <v>166</v>
      </c>
      <c r="B80" s="58"/>
      <c r="C80" s="31">
        <v>20</v>
      </c>
      <c r="D80" s="42"/>
      <c r="E80" s="45"/>
      <c r="F80" s="45"/>
      <c r="G80" s="45"/>
    </row>
    <row r="81" spans="1:7" ht="33.75" customHeight="1">
      <c r="A81" s="58" t="s">
        <v>167</v>
      </c>
      <c r="B81" s="58"/>
      <c r="C81" s="31">
        <v>21</v>
      </c>
      <c r="D81" s="42"/>
      <c r="E81" s="45"/>
      <c r="F81" s="45"/>
      <c r="G81" s="45"/>
    </row>
    <row r="82" spans="1:7" ht="28.5" customHeight="1">
      <c r="A82" s="58" t="s">
        <v>168</v>
      </c>
      <c r="B82" s="58"/>
      <c r="C82" s="31">
        <v>22</v>
      </c>
      <c r="D82" s="42"/>
      <c r="E82" s="45"/>
      <c r="F82" s="45"/>
      <c r="G82" s="45"/>
    </row>
    <row r="83" spans="1:7" ht="27.75" customHeight="1">
      <c r="A83" s="58" t="s">
        <v>169</v>
      </c>
      <c r="B83" s="58"/>
      <c r="C83" s="31">
        <v>23</v>
      </c>
      <c r="D83" s="42"/>
      <c r="E83" s="45"/>
      <c r="F83" s="45"/>
      <c r="G83" s="45"/>
    </row>
    <row r="84" spans="1:7" ht="36.75" customHeight="1">
      <c r="A84" s="58" t="s">
        <v>170</v>
      </c>
      <c r="B84" s="58"/>
      <c r="C84" s="31">
        <v>24</v>
      </c>
      <c r="D84" s="42"/>
      <c r="E84" s="45"/>
      <c r="F84" s="45"/>
      <c r="G84" s="45"/>
    </row>
    <row r="85" spans="1:7" ht="15">
      <c r="A85" s="58" t="s">
        <v>8</v>
      </c>
      <c r="B85" s="58"/>
      <c r="C85" s="29"/>
      <c r="D85" s="42"/>
      <c r="E85" s="45"/>
      <c r="F85" s="45"/>
      <c r="G85" s="45"/>
    </row>
    <row r="86" spans="1:7" ht="25.5" customHeight="1">
      <c r="A86" s="58" t="s">
        <v>138</v>
      </c>
      <c r="B86" s="58"/>
      <c r="C86" s="30">
        <v>24.1</v>
      </c>
      <c r="D86" s="42"/>
      <c r="E86" s="45"/>
      <c r="F86" s="45"/>
      <c r="G86" s="45"/>
    </row>
    <row r="87" spans="1:7" ht="25.5" customHeight="1">
      <c r="A87" s="58" t="s">
        <v>139</v>
      </c>
      <c r="B87" s="58"/>
      <c r="C87" s="30">
        <v>24.2</v>
      </c>
      <c r="D87" s="42"/>
      <c r="E87" s="45"/>
      <c r="F87" s="45"/>
      <c r="G87" s="45"/>
    </row>
    <row r="88" spans="1:7" ht="15">
      <c r="A88" s="58" t="s">
        <v>140</v>
      </c>
      <c r="B88" s="58"/>
      <c r="C88" s="30">
        <v>24.3</v>
      </c>
      <c r="D88" s="42"/>
      <c r="E88" s="45"/>
      <c r="F88" s="45"/>
      <c r="G88" s="45"/>
    </row>
    <row r="89" spans="1:7" ht="15">
      <c r="A89" s="58" t="s">
        <v>141</v>
      </c>
      <c r="B89" s="58"/>
      <c r="C89" s="30">
        <v>24.4</v>
      </c>
      <c r="D89" s="42"/>
      <c r="E89" s="45"/>
      <c r="F89" s="45"/>
      <c r="G89" s="45"/>
    </row>
    <row r="90" spans="1:7" ht="56.25" customHeight="1">
      <c r="A90" s="58" t="s">
        <v>171</v>
      </c>
      <c r="B90" s="58"/>
      <c r="C90" s="31">
        <v>25</v>
      </c>
      <c r="D90" s="42"/>
      <c r="E90" s="45"/>
      <c r="F90" s="45"/>
      <c r="G90" s="45"/>
    </row>
    <row r="91" spans="1:7" ht="17.25" customHeight="1">
      <c r="A91" s="58" t="s">
        <v>172</v>
      </c>
      <c r="B91" s="58"/>
      <c r="C91" s="31">
        <v>26</v>
      </c>
      <c r="D91" s="42">
        <v>35695</v>
      </c>
      <c r="E91" s="45">
        <v>143232</v>
      </c>
      <c r="F91" s="45">
        <v>83320</v>
      </c>
      <c r="G91" s="45">
        <v>358404</v>
      </c>
    </row>
    <row r="92" spans="1:7" ht="15">
      <c r="A92" s="58" t="s">
        <v>8</v>
      </c>
      <c r="B92" s="58"/>
      <c r="C92" s="29"/>
      <c r="D92" s="42"/>
      <c r="E92" s="45"/>
      <c r="F92" s="45"/>
      <c r="G92" s="45"/>
    </row>
    <row r="93" spans="1:7" ht="22.5" customHeight="1">
      <c r="A93" s="58" t="s">
        <v>173</v>
      </c>
      <c r="B93" s="58"/>
      <c r="C93" s="30">
        <v>26.1</v>
      </c>
      <c r="D93" s="42">
        <v>20155</v>
      </c>
      <c r="E93" s="45">
        <v>81082</v>
      </c>
      <c r="F93" s="45">
        <v>50567</v>
      </c>
      <c r="G93" s="45">
        <v>239137</v>
      </c>
    </row>
    <row r="94" spans="1:7" ht="22.5" customHeight="1">
      <c r="A94" s="58" t="s">
        <v>174</v>
      </c>
      <c r="B94" s="58"/>
      <c r="C94" s="30">
        <v>26.2</v>
      </c>
      <c r="D94" s="42">
        <f>D91-D93-D97-D98</f>
        <v>8444</v>
      </c>
      <c r="E94" s="45">
        <f>E91-E93-E97-E98</f>
        <v>31152</v>
      </c>
      <c r="F94" s="45">
        <f>F91-F93-F97-F98</f>
        <v>27445</v>
      </c>
      <c r="G94" s="45">
        <f>G91-G93-G97-G98</f>
        <v>73175</v>
      </c>
    </row>
    <row r="95" spans="1:7" ht="22.5" customHeight="1">
      <c r="A95" s="58" t="s">
        <v>175</v>
      </c>
      <c r="B95" s="58"/>
      <c r="C95" s="30">
        <v>26.3</v>
      </c>
      <c r="D95" s="42"/>
      <c r="E95" s="45"/>
      <c r="F95" s="45"/>
      <c r="G95" s="45"/>
    </row>
    <row r="96" spans="1:7" ht="22.5" customHeight="1">
      <c r="A96" s="58" t="s">
        <v>176</v>
      </c>
      <c r="B96" s="58"/>
      <c r="C96" s="30">
        <v>26.4</v>
      </c>
      <c r="D96" s="42"/>
      <c r="E96" s="45"/>
      <c r="F96" s="45"/>
      <c r="G96" s="45"/>
    </row>
    <row r="97" spans="1:7" ht="22.5" customHeight="1">
      <c r="A97" s="58" t="s">
        <v>177</v>
      </c>
      <c r="B97" s="58"/>
      <c r="C97" s="30">
        <v>26.5</v>
      </c>
      <c r="D97" s="42">
        <v>4541</v>
      </c>
      <c r="E97" s="45">
        <v>22670</v>
      </c>
      <c r="F97" s="45">
        <v>2283</v>
      </c>
      <c r="G97" s="45">
        <v>24324</v>
      </c>
    </row>
    <row r="98" spans="1:7" ht="22.5" customHeight="1">
      <c r="A98" s="58" t="s">
        <v>178</v>
      </c>
      <c r="B98" s="58"/>
      <c r="C98" s="30">
        <v>26.6</v>
      </c>
      <c r="D98" s="42">
        <v>2555</v>
      </c>
      <c r="E98" s="45">
        <v>8328</v>
      </c>
      <c r="F98" s="45">
        <v>3025</v>
      </c>
      <c r="G98" s="45">
        <v>21768</v>
      </c>
    </row>
    <row r="99" spans="1:7" ht="22.5" customHeight="1">
      <c r="A99" s="58" t="s">
        <v>179</v>
      </c>
      <c r="B99" s="58"/>
      <c r="C99" s="30">
        <v>26.7</v>
      </c>
      <c r="D99" s="42"/>
      <c r="E99" s="45"/>
      <c r="F99" s="45"/>
      <c r="G99" s="45"/>
    </row>
    <row r="100" spans="1:7" ht="22.5" customHeight="1">
      <c r="A100" s="58" t="s">
        <v>180</v>
      </c>
      <c r="B100" s="58"/>
      <c r="C100" s="31">
        <v>27</v>
      </c>
      <c r="D100" s="42">
        <v>312234</v>
      </c>
      <c r="E100" s="45">
        <v>787395</v>
      </c>
      <c r="F100" s="45">
        <v>94902</v>
      </c>
      <c r="G100" s="45">
        <v>416267</v>
      </c>
    </row>
    <row r="101" spans="1:7" ht="22.5" customHeight="1">
      <c r="A101" s="58" t="s">
        <v>181</v>
      </c>
      <c r="B101" s="58"/>
      <c r="C101" s="31">
        <v>28</v>
      </c>
      <c r="D101" s="42">
        <f>D100+D91+D56</f>
        <v>348810</v>
      </c>
      <c r="E101" s="45">
        <f>E100+E91+E56</f>
        <v>935307</v>
      </c>
      <c r="F101" s="45">
        <f>F100+F91+F56</f>
        <v>179424</v>
      </c>
      <c r="G101" s="45">
        <f>G100+G91+G56</f>
        <v>774671</v>
      </c>
    </row>
    <row r="102" spans="1:7" ht="22.5" customHeight="1">
      <c r="A102" s="58" t="s">
        <v>182</v>
      </c>
      <c r="B102" s="58"/>
      <c r="C102" s="31">
        <v>29</v>
      </c>
      <c r="D102" s="42">
        <f>D54-D101</f>
        <v>14933</v>
      </c>
      <c r="E102" s="45">
        <f>E54-E101</f>
        <v>23057</v>
      </c>
      <c r="F102" s="45">
        <f>F54-F101</f>
        <v>-39857</v>
      </c>
      <c r="G102" s="45">
        <f>G54-G101</f>
        <v>28915</v>
      </c>
    </row>
    <row r="103" spans="1:7" ht="22.5" customHeight="1">
      <c r="A103" s="58" t="s">
        <v>183</v>
      </c>
      <c r="B103" s="58"/>
      <c r="C103" s="31">
        <v>30</v>
      </c>
      <c r="D103" s="42"/>
      <c r="E103" s="45"/>
      <c r="F103" s="45"/>
      <c r="G103" s="45">
        <v>8418</v>
      </c>
    </row>
    <row r="104" spans="1:7" ht="22.5" customHeight="1">
      <c r="A104" s="58" t="s">
        <v>184</v>
      </c>
      <c r="B104" s="58"/>
      <c r="C104" s="31">
        <v>31</v>
      </c>
      <c r="D104" s="42">
        <f>D102-D103</f>
        <v>14933</v>
      </c>
      <c r="E104" s="45">
        <f>E102-E103</f>
        <v>23057</v>
      </c>
      <c r="F104" s="45">
        <f>F102-F103</f>
        <v>-39857</v>
      </c>
      <c r="G104" s="45">
        <f>G102-G103</f>
        <v>20497</v>
      </c>
    </row>
    <row r="105" spans="1:7" ht="22.5" customHeight="1">
      <c r="A105" s="58" t="s">
        <v>185</v>
      </c>
      <c r="B105" s="58"/>
      <c r="C105" s="31">
        <v>32</v>
      </c>
      <c r="D105" s="42"/>
      <c r="E105" s="45"/>
      <c r="F105" s="45"/>
      <c r="G105" s="45"/>
    </row>
    <row r="106" spans="1:7" ht="35.25" customHeight="1">
      <c r="A106" s="58" t="s">
        <v>186</v>
      </c>
      <c r="B106" s="58"/>
      <c r="C106" s="31">
        <v>33</v>
      </c>
      <c r="D106" s="42"/>
      <c r="E106" s="45"/>
      <c r="F106" s="45"/>
      <c r="G106" s="45"/>
    </row>
    <row r="107" spans="1:7" s="37" customFormat="1" ht="15.75" customHeight="1">
      <c r="A107" s="35"/>
      <c r="B107" s="35"/>
      <c r="C107" s="36"/>
      <c r="D107" s="34"/>
      <c r="E107" s="34" t="s">
        <v>194</v>
      </c>
      <c r="F107" s="34"/>
      <c r="G107" s="34"/>
    </row>
    <row r="108" spans="1:7" ht="18" customHeight="1">
      <c r="A108" s="60" t="s">
        <v>193</v>
      </c>
      <c r="B108" s="60"/>
      <c r="C108" s="36"/>
      <c r="D108" s="34"/>
      <c r="E108" s="34"/>
      <c r="F108" s="34"/>
      <c r="G108" s="34"/>
    </row>
    <row r="109" spans="1:7" ht="78.75" customHeight="1">
      <c r="A109" s="58" t="s">
        <v>195</v>
      </c>
      <c r="B109" s="59"/>
      <c r="C109" s="59"/>
      <c r="D109" s="59"/>
      <c r="E109" s="59"/>
      <c r="F109" s="59"/>
      <c r="G109" s="59"/>
    </row>
    <row r="110" spans="1:7" s="37" customFormat="1" ht="14.25" customHeight="1">
      <c r="A110" s="35"/>
      <c r="B110" s="35"/>
      <c r="C110" s="36"/>
      <c r="D110" s="34"/>
      <c r="E110" s="34"/>
      <c r="F110" s="34"/>
      <c r="G110" s="34"/>
    </row>
    <row r="111" spans="1:7" s="14" customFormat="1" ht="30" customHeight="1">
      <c r="A111" s="62" t="s">
        <v>100</v>
      </c>
      <c r="B111" s="62"/>
      <c r="C111" s="62"/>
      <c r="D111" s="62"/>
      <c r="E111" s="43"/>
      <c r="G111" s="13">
        <v>43109</v>
      </c>
    </row>
    <row r="112" spans="1:5" ht="15" customHeight="1">
      <c r="A112" s="1"/>
      <c r="B112" s="2"/>
      <c r="C112" s="1"/>
      <c r="D112" s="1"/>
      <c r="E112" s="32"/>
    </row>
    <row r="113" spans="1:7" s="14" customFormat="1" ht="30" customHeight="1">
      <c r="A113" s="49" t="s">
        <v>99</v>
      </c>
      <c r="B113" s="49"/>
      <c r="C113" s="49"/>
      <c r="D113" s="49"/>
      <c r="E113" s="43"/>
      <c r="G113" s="13">
        <v>43109</v>
      </c>
    </row>
    <row r="114" spans="1:7" s="14" customFormat="1" ht="32.25" customHeight="1">
      <c r="A114" s="49" t="s">
        <v>101</v>
      </c>
      <c r="B114" s="49"/>
      <c r="C114" s="49"/>
      <c r="D114" s="49"/>
      <c r="E114" s="43"/>
      <c r="G114" s="13">
        <v>43109</v>
      </c>
    </row>
    <row r="115" spans="1:5" ht="37.5" customHeight="1">
      <c r="A115" s="55" t="s">
        <v>94</v>
      </c>
      <c r="B115" s="55"/>
      <c r="C115" s="55" t="s">
        <v>102</v>
      </c>
      <c r="D115" s="55"/>
      <c r="E115" s="55"/>
    </row>
    <row r="116" spans="1:5" ht="15">
      <c r="A116" s="1"/>
      <c r="B116" s="2"/>
      <c r="C116" s="1"/>
      <c r="D116" s="1"/>
      <c r="E116" s="1"/>
    </row>
    <row r="117" spans="1:5" ht="24" customHeight="1" thickBot="1">
      <c r="A117" s="15" t="s">
        <v>95</v>
      </c>
      <c r="B117" s="2"/>
      <c r="C117" s="1"/>
      <c r="D117" s="1"/>
      <c r="E117" s="1"/>
    </row>
    <row r="118" spans="1:7" ht="15">
      <c r="A118" s="1"/>
      <c r="B118" s="52"/>
      <c r="C118" s="53"/>
      <c r="D118" s="53"/>
      <c r="E118" s="53"/>
      <c r="F118" s="53"/>
      <c r="G118" s="54"/>
    </row>
  </sheetData>
  <sheetProtection/>
  <mergeCells count="116">
    <mergeCell ref="A111:D111"/>
    <mergeCell ref="A113:D113"/>
    <mergeCell ref="A114:D114"/>
    <mergeCell ref="A8:B8"/>
    <mergeCell ref="A6:B7"/>
    <mergeCell ref="C6:C7"/>
    <mergeCell ref="D6:D7"/>
    <mergeCell ref="E6:E7"/>
    <mergeCell ref="F6:F7"/>
    <mergeCell ref="A10:B10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5:B105"/>
    <mergeCell ref="A103:B103"/>
    <mergeCell ref="A104:B104"/>
    <mergeCell ref="B118:G118"/>
    <mergeCell ref="A115:B115"/>
    <mergeCell ref="C115:E115"/>
    <mergeCell ref="A1:G1"/>
    <mergeCell ref="A5:B5"/>
    <mergeCell ref="A2:G2"/>
    <mergeCell ref="A3:G3"/>
    <mergeCell ref="A106:B106"/>
    <mergeCell ref="A109:G109"/>
    <mergeCell ref="A108:B10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Aisa</dc:creator>
  <cp:keywords/>
  <dc:description/>
  <cp:lastModifiedBy>Natasha Aisa</cp:lastModifiedBy>
  <cp:lastPrinted>2018-01-10T04:25:09Z</cp:lastPrinted>
  <dcterms:created xsi:type="dcterms:W3CDTF">2016-05-10T09:44:34Z</dcterms:created>
  <dcterms:modified xsi:type="dcterms:W3CDTF">2018-01-11T04:08:47Z</dcterms:modified>
  <cp:category/>
  <cp:version/>
  <cp:contentType/>
  <cp:contentStatus/>
</cp:coreProperties>
</file>