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0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<sst xmlns="http://schemas.openxmlformats.org/spreadsheetml/2006/main" count="148" uniqueCount="134">
  <si>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</si>
  <si>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</si>
  <si>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</si>
  <si>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</si>
  <si>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</si>
  <si>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</si>
  <si>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</si>
  <si>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</si>
  <si>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</si>
  <si>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</si>
  <si>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</si>
  <si>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</si>
  <si>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</si>
  <si>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</si>
  <si>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</si>
  <si>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</si>
  <si>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</si>
  <si>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</si>
  <si>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</si>
  <si>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</si>
  <si>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</si>
  <si>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</si>
  <si>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</si>
  <si>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</si>
  <si>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</si>
  <si>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</si>
  <si>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</si>
  <si>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</si>
  <si>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</si>
  <si>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</si>
  <si>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</si>
  <si>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</si>
  <si>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</si>
  <si>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</si>
  <si>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</si>
  <si>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</si>
  <si>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</si>
  <si>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</si>
  <si>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</si>
  <si>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</si>
  <si>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</si>
  <si>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</si>
  <si>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</si>
  <si>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</si>
  <si>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</si>
  <si>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</si>
  <si>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</si>
  <si>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</si>
  <si>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</si>
  <si>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</si>
  <si>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</si>
  <si>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</si>
  <si>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</si>
  <si>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</si>
  <si>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</si>
  <si>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</si>
  <si>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</si>
  <si>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</si>
  <si>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</si>
  <si>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</si>
  <si>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</si>
  <si>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</si>
  <si>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</si>
  <si>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</si>
  <si>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</si>
  <si>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</si>
  <si>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</si>
  <si>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</si>
  <si>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</si>
  <si>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</si>
  <si>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</si>
  <si>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</si>
  <si>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</si>
  <si>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</si>
  <si>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</si>
  <si>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</si>
  <si>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</si>
  <si>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</si>
  <si>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</si>
  <si>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</si>
  <si>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</si>
  <si>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</si>
  <si>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</si>
  <si>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</si>
  <si>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</si>
  <si>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</si>
  <si>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</si>
  <si>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</si>
  <si>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</si>
  <si>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</si>
  <si>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</si>
  <si>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</si>
  <si>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</si>
  <si>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</si>
  <si>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</si>
  <si>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</si>
  <si>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</si>
  <si>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</si>
  <si>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</si>
  <si>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</si>
  <si>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</si>
  <si>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</si>
  <si>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</si>
  <si>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</si>
  <si>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</si>
  <si>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</si>
  <si>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</si>
  <si>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</si>
  <si>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</si>
  <si>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</si>
  <si>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</si>
  <si>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</si>
  <si>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</si>
  <si>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</si>
  <si>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</si>
  <si>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</si>
  <si>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</si>
  <si>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</si>
  <si>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</si>
  <si>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</si>
  <si>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</si>
  <si>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</si>
  <si>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</si>
  <si>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</si>
  <si>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</si>
  <si>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</si>
  <si>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t>не консолидированный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</si>
  <si>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</si>
  <si>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r>
      <t xml:space="preserve">Бухгалтерский баланс по состоянию на </t>
    </r>
    <r>
      <rPr>
        <b/>
        <u val="single"/>
        <sz val="12"/>
        <color indexed="8"/>
        <rFont val="Arial"/>
        <family val="2"/>
      </rPr>
      <t>01 октября  2014г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</si>
  <si>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30.09.14</t>
  </si>
  <si>
    <t xml:space="preserve">        Отчет о прибылях и убытках  по состоянию на 01 октября 2014 г.      (Форма 2)                                      </t>
  </si>
  <si>
    <t>За предыдущий период 30.09.13г.</t>
  </si>
  <si>
    <t>За отчетный период 30.09.14г.</t>
  </si>
  <si>
    <t>На 31.12.13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</si>
</sst>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24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24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24" borderId="25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3" fontId="5" fillId="24" borderId="26" xfId="0" applyNumberFormat="1" applyFont="1" applyFill="1" applyBorder="1" applyAlignment="1">
      <alignment horizontal="center" vertical="top" wrapText="1"/>
    </xf>
    <xf numFmtId="3" fontId="5" fillId="24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vertical="top" wrapText="1"/>
    </xf>
    <xf numFmtId="3" fontId="8" fillId="24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tabSelected="1" zoomScalePageLayoutView="0" workbookViewId="0" topLeftCell="B41">
      <selection activeCell="E70" sqref="E70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ht="15">
      <c r="C1" s="71" t="s">
        <v>126</v>
      </c>
    </row>
    <row r="3" spans="2:5" ht="51.75" customHeight="1">
      <c r="B3" s="4"/>
      <c r="C3" s="75" t="s">
        <v>101</v>
      </c>
      <c r="D3" s="75"/>
      <c r="E3" s="75"/>
    </row>
    <row r="4" spans="2:5" ht="12.75" customHeight="1">
      <c r="B4" s="74" t="s">
        <v>128</v>
      </c>
      <c r="C4" s="20"/>
      <c r="D4" s="4"/>
      <c r="E4" s="4"/>
    </row>
    <row r="5" spans="2:5" ht="20.25">
      <c r="B5" s="74"/>
      <c r="E5" s="7" t="s">
        <v>54</v>
      </c>
    </row>
    <row r="6" ht="12.75" customHeight="1" thickBot="1">
      <c r="B6" s="74"/>
    </row>
    <row r="7" spans="2:5" ht="41.25" customHeight="1" thickBot="1">
      <c r="B7" s="9" t="s">
        <v>0</v>
      </c>
      <c r="C7" s="19" t="s">
        <v>55</v>
      </c>
      <c r="D7" s="19" t="s">
        <v>129</v>
      </c>
      <c r="E7" s="19" t="s">
        <v>133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278864</v>
      </c>
      <c r="E9" s="45">
        <v>662280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14219217</v>
      </c>
      <c r="E15" s="45">
        <v>17249994</v>
      </c>
    </row>
    <row r="16" spans="2:5" ht="18.75" customHeight="1">
      <c r="B16" s="16" t="s">
        <v>9</v>
      </c>
      <c r="C16" s="24">
        <v>17</v>
      </c>
      <c r="D16" s="45">
        <v>240322</v>
      </c>
      <c r="E16" s="45">
        <v>206480</v>
      </c>
    </row>
    <row r="17" spans="2:5" ht="20.25" customHeight="1">
      <c r="B17" s="16" t="s">
        <v>10</v>
      </c>
      <c r="C17" s="24">
        <v>18</v>
      </c>
      <c r="D17" s="45">
        <v>1692465</v>
      </c>
      <c r="E17" s="45">
        <v>1353364</v>
      </c>
    </row>
    <row r="18" spans="2:5" ht="21" customHeight="1">
      <c r="B18" s="16" t="s">
        <v>11</v>
      </c>
      <c r="C18" s="24">
        <v>19</v>
      </c>
      <c r="D18" s="45">
        <v>6394645</v>
      </c>
      <c r="E18" s="45">
        <v>6239160</v>
      </c>
    </row>
    <row r="19" spans="2:5" ht="30.75" customHeight="1">
      <c r="B19" s="46" t="s">
        <v>12</v>
      </c>
      <c r="C19" s="13">
        <v>100</v>
      </c>
      <c r="D19" s="47">
        <f>SUM(D9:D18)</f>
        <v>22825513</v>
      </c>
      <c r="E19" s="47">
        <f>SUM(E9:E18)</f>
        <v>25711278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53386</v>
      </c>
      <c r="E27" s="45">
        <v>55805</v>
      </c>
    </row>
    <row r="28" spans="2:5" ht="20.25" customHeight="1">
      <c r="B28" s="16" t="s">
        <v>17</v>
      </c>
      <c r="C28" s="24">
        <v>116</v>
      </c>
      <c r="D28" s="45">
        <v>10206810</v>
      </c>
      <c r="E28" s="45">
        <v>11177148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13329697</v>
      </c>
      <c r="E30" s="45">
        <v>12671259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97662</v>
      </c>
      <c r="E33" s="45">
        <v>113264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372592</v>
      </c>
      <c r="E35" s="45">
        <v>390271</v>
      </c>
    </row>
    <row r="36" spans="2:5" ht="18" customHeight="1" thickBot="1">
      <c r="B36" s="18" t="s">
        <v>25</v>
      </c>
      <c r="C36" s="60">
        <v>200</v>
      </c>
      <c r="D36" s="61">
        <f>SUM(D22:D35)</f>
        <v>24060147</v>
      </c>
      <c r="E36" s="61">
        <f>SUM(E22:E35)</f>
        <v>24407747</v>
      </c>
    </row>
    <row r="37" spans="2:5" ht="19.5" customHeight="1" thickBot="1">
      <c r="B37" s="12" t="s">
        <v>26</v>
      </c>
      <c r="C37" s="62"/>
      <c r="D37" s="55">
        <f>D19+D36</f>
        <v>46885660</v>
      </c>
      <c r="E37" s="55">
        <f>E19+E36</f>
        <v>50119025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4216877</v>
      </c>
      <c r="E40" s="45">
        <v>8154499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16287</v>
      </c>
      <c r="E42" s="45">
        <v>16340</v>
      </c>
    </row>
    <row r="43" spans="2:5" ht="20.25" customHeight="1">
      <c r="B43" s="16" t="s">
        <v>31</v>
      </c>
      <c r="C43" s="24">
        <v>213</v>
      </c>
      <c r="D43" s="45">
        <v>10520575</v>
      </c>
      <c r="E43" s="45">
        <v>14215350</v>
      </c>
    </row>
    <row r="44" spans="2:5" ht="20.25" customHeight="1">
      <c r="B44" s="16" t="s">
        <v>32</v>
      </c>
      <c r="C44" s="24">
        <v>214</v>
      </c>
      <c r="D44" s="45">
        <v>1281</v>
      </c>
      <c r="E44" s="45">
        <v>23064</v>
      </c>
    </row>
    <row r="45" spans="2:5" ht="20.25" customHeight="1">
      <c r="B45" s="16" t="s">
        <v>33</v>
      </c>
      <c r="C45" s="24">
        <v>215</v>
      </c>
      <c r="D45" s="45"/>
      <c r="E45" s="45">
        <v>46888</v>
      </c>
    </row>
    <row r="46" spans="2:5" ht="20.25" customHeight="1">
      <c r="B46" s="16" t="s">
        <v>34</v>
      </c>
      <c r="C46" s="24">
        <v>216</v>
      </c>
      <c r="D46" s="45">
        <v>34563</v>
      </c>
      <c r="E46" s="45">
        <v>52997</v>
      </c>
    </row>
    <row r="47" spans="2:5" ht="20.25" customHeight="1">
      <c r="B47" s="16" t="s">
        <v>35</v>
      </c>
      <c r="C47" s="24">
        <v>217</v>
      </c>
      <c r="D47" s="45">
        <v>3410888</v>
      </c>
      <c r="E47" s="45">
        <v>3139501</v>
      </c>
    </row>
    <row r="48" spans="2:5" ht="30.75" customHeight="1" thickBot="1">
      <c r="B48" s="56" t="s">
        <v>36</v>
      </c>
      <c r="C48" s="57">
        <v>300</v>
      </c>
      <c r="D48" s="58">
        <f>SUM(D40:D47)</f>
        <v>18200471</v>
      </c>
      <c r="E48" s="58">
        <f>SUM(E40:E47)</f>
        <v>25648639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12331666</v>
      </c>
      <c r="E51" s="45">
        <v>6480320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3286443</v>
      </c>
      <c r="E53" s="45">
        <v>3226387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22.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2099963</v>
      </c>
      <c r="E56" s="45">
        <v>2099963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17758006</v>
      </c>
      <c r="E58" s="47">
        <f>SUM(E51:E57)</f>
        <v>11846604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8.75" customHeight="1">
      <c r="B61" s="16" t="s">
        <v>47</v>
      </c>
      <c r="C61" s="24">
        <v>411</v>
      </c>
      <c r="D61" s="45">
        <v>-709458</v>
      </c>
      <c r="E61" s="45">
        <v>-709458</v>
      </c>
    </row>
    <row r="62" spans="2:5" ht="18.75" customHeight="1">
      <c r="B62" s="16" t="s">
        <v>125</v>
      </c>
      <c r="C62" s="24">
        <v>412</v>
      </c>
      <c r="D62" s="45"/>
      <c r="E62" s="45"/>
    </row>
    <row r="63" spans="2:5" ht="18.75" customHeight="1">
      <c r="B63" s="16" t="s">
        <v>48</v>
      </c>
      <c r="C63" s="24">
        <v>413</v>
      </c>
      <c r="D63" s="45">
        <v>5194943</v>
      </c>
      <c r="E63" s="45">
        <v>5562614</v>
      </c>
    </row>
    <row r="64" spans="2:5" ht="18.75" customHeight="1">
      <c r="B64" s="16" t="s">
        <v>49</v>
      </c>
      <c r="C64" s="24">
        <v>414</v>
      </c>
      <c r="D64" s="45">
        <v>4615798</v>
      </c>
      <c r="E64" s="45">
        <v>5944726</v>
      </c>
    </row>
    <row r="65" spans="2:5" ht="31.5" customHeight="1">
      <c r="B65" s="46" t="s">
        <v>50</v>
      </c>
      <c r="C65" s="13">
        <v>420</v>
      </c>
      <c r="D65" s="47">
        <f>SUM(D60:D64)</f>
        <v>10927183</v>
      </c>
      <c r="E65" s="47">
        <f>SUM(E60:E64)</f>
        <v>12623782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10927183</v>
      </c>
      <c r="E67" s="55">
        <f>SUM(E65:E66)</f>
        <v>12623782</v>
      </c>
    </row>
    <row r="68" spans="2:5" ht="21" thickBot="1">
      <c r="B68" s="12" t="s">
        <v>53</v>
      </c>
      <c r="C68" s="53"/>
      <c r="D68" s="54">
        <f>D48+D58+D67</f>
        <v>46885660</v>
      </c>
      <c r="E68" s="54">
        <f>E48+E58+E67</f>
        <v>50119025</v>
      </c>
    </row>
    <row r="69" spans="2:5" ht="20.25">
      <c r="B69" s="8" t="s">
        <v>57</v>
      </c>
      <c r="D69" s="73">
        <f>D37-D68</f>
        <v>0</v>
      </c>
      <c r="E69" s="73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/>
  <mergeCells count="2">
    <mergeCell ref="B4:B6"/>
    <mergeCell ref="C3:E3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2:6" ht="14.25" customHeight="1">
      <c r="B1" s="76" t="s">
        <v>130</v>
      </c>
      <c r="C1" s="76"/>
      <c r="D1" s="76"/>
      <c r="E1" s="76"/>
      <c r="F1" s="76"/>
    </row>
    <row r="2" spans="2:9" ht="0.75" customHeight="1">
      <c r="B2" s="76"/>
      <c r="C2" s="76"/>
      <c r="D2" s="76"/>
      <c r="E2" s="76"/>
      <c r="F2" s="76"/>
      <c r="G2" s="2"/>
      <c r="H2" s="2"/>
      <c r="I2" s="2"/>
    </row>
    <row r="3" spans="2:9" ht="13.5" customHeight="1">
      <c r="B3" s="27" t="s">
        <v>127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132</v>
      </c>
      <c r="E7" s="28" t="s">
        <v>131</v>
      </c>
    </row>
    <row r="8" spans="2:5" ht="13.5" customHeight="1">
      <c r="B8" s="38" t="s">
        <v>61</v>
      </c>
      <c r="C8" s="36" t="s">
        <v>112</v>
      </c>
      <c r="D8" s="45">
        <v>4076483</v>
      </c>
      <c r="E8" s="45">
        <v>3862889</v>
      </c>
    </row>
    <row r="9" spans="2:5" ht="12.75" customHeight="1">
      <c r="B9" s="39" t="s">
        <v>62</v>
      </c>
      <c r="C9" s="34" t="s">
        <v>113</v>
      </c>
      <c r="D9" s="45">
        <v>3018798</v>
      </c>
      <c r="E9" s="45">
        <v>3565322</v>
      </c>
    </row>
    <row r="10" spans="2:5" ht="14.25" customHeight="1">
      <c r="B10" s="63" t="s">
        <v>108</v>
      </c>
      <c r="C10" s="64" t="s">
        <v>114</v>
      </c>
      <c r="D10" s="65">
        <f>D8-D9</f>
        <v>1057685</v>
      </c>
      <c r="E10" s="65">
        <f>E8-E9</f>
        <v>297567</v>
      </c>
    </row>
    <row r="11" spans="2:5" ht="16.5" customHeight="1">
      <c r="B11" s="39" t="s">
        <v>63</v>
      </c>
      <c r="C11" s="34" t="s">
        <v>115</v>
      </c>
      <c r="D11" s="45">
        <v>11881</v>
      </c>
      <c r="E11" s="45">
        <v>7164</v>
      </c>
    </row>
    <row r="12" spans="2:5" ht="17.25" customHeight="1">
      <c r="B12" s="39" t="s">
        <v>64</v>
      </c>
      <c r="C12" s="34" t="s">
        <v>116</v>
      </c>
      <c r="D12" s="45">
        <v>876275</v>
      </c>
      <c r="E12" s="45">
        <v>871038</v>
      </c>
    </row>
    <row r="13" spans="2:5" ht="13.5" customHeight="1">
      <c r="B13" s="39" t="s">
        <v>65</v>
      </c>
      <c r="C13" s="34" t="s">
        <v>117</v>
      </c>
      <c r="D13" s="45">
        <v>448364</v>
      </c>
      <c r="E13" s="45">
        <v>5597</v>
      </c>
    </row>
    <row r="14" spans="2:5" ht="15" customHeight="1">
      <c r="B14" s="39" t="s">
        <v>66</v>
      </c>
      <c r="C14" s="34" t="s">
        <v>118</v>
      </c>
      <c r="D14" s="45">
        <v>538427</v>
      </c>
      <c r="E14" s="45">
        <v>7351</v>
      </c>
    </row>
    <row r="15" spans="2:5" ht="13.5" customHeight="1">
      <c r="B15" s="63" t="s">
        <v>107</v>
      </c>
      <c r="C15" s="64" t="s">
        <v>119</v>
      </c>
      <c r="D15" s="65">
        <f>D10-D11-D12-D13+D14</f>
        <v>259592</v>
      </c>
      <c r="E15" s="65">
        <f>E10-E11-E12-E13+E14</f>
        <v>-578881</v>
      </c>
    </row>
    <row r="16" spans="2:5" ht="15.75" customHeight="1">
      <c r="B16" s="39" t="s">
        <v>67</v>
      </c>
      <c r="C16" s="34" t="s">
        <v>120</v>
      </c>
      <c r="D16" s="45"/>
      <c r="E16" s="45"/>
    </row>
    <row r="17" spans="2:5" ht="14.25" customHeight="1">
      <c r="B17" s="39" t="s">
        <v>68</v>
      </c>
      <c r="C17" s="34" t="s">
        <v>121</v>
      </c>
      <c r="D17" s="45">
        <v>695373</v>
      </c>
      <c r="E17" s="45">
        <v>350909</v>
      </c>
    </row>
    <row r="18" spans="2:5" ht="22.5" customHeight="1">
      <c r="B18" s="39" t="s">
        <v>69</v>
      </c>
      <c r="C18" s="34" t="s">
        <v>122</v>
      </c>
      <c r="D18" s="45"/>
      <c r="E18" s="45"/>
    </row>
    <row r="19" spans="2:5" ht="14.25" customHeight="1">
      <c r="B19" s="39" t="s">
        <v>70</v>
      </c>
      <c r="C19" s="34" t="s">
        <v>123</v>
      </c>
      <c r="D19" s="45"/>
      <c r="E19" s="45"/>
    </row>
    <row r="20" spans="2:5" ht="15" customHeight="1">
      <c r="B20" s="39" t="s">
        <v>71</v>
      </c>
      <c r="C20" s="34" t="s">
        <v>124</v>
      </c>
      <c r="D20" s="45"/>
      <c r="E20" s="45"/>
    </row>
    <row r="21" spans="2:5" ht="12.75" customHeight="1">
      <c r="B21" s="63" t="s">
        <v>109</v>
      </c>
      <c r="C21" s="64">
        <v>100</v>
      </c>
      <c r="D21" s="65">
        <f>D15+D16-D17-D18</f>
        <v>-435781</v>
      </c>
      <c r="E21" s="65">
        <f>E15+E16-E17-E18</f>
        <v>-929790</v>
      </c>
    </row>
    <row r="22" spans="2:5" ht="15" customHeight="1">
      <c r="B22" s="39" t="s">
        <v>72</v>
      </c>
      <c r="C22" s="34">
        <v>101</v>
      </c>
      <c r="D22" s="45"/>
      <c r="E22" s="45">
        <v>48189</v>
      </c>
    </row>
    <row r="23" spans="2:5" ht="21.75" customHeight="1">
      <c r="B23" s="39" t="s">
        <v>73</v>
      </c>
      <c r="C23" s="34">
        <v>200</v>
      </c>
      <c r="D23" s="45">
        <f>D21-D22</f>
        <v>-435781</v>
      </c>
      <c r="E23" s="45">
        <f>E21-E22</f>
        <v>-977979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-435781</v>
      </c>
      <c r="E25" s="45">
        <f>E23+E24</f>
        <v>-977979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61798</v>
      </c>
      <c r="E28" s="65">
        <f>SUM(E30:E40)</f>
        <v>62697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61798</v>
      </c>
      <c r="E30" s="45">
        <v>62697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2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-373983</v>
      </c>
      <c r="E41" s="65">
        <f>E25+E28</f>
        <v>-915282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/>
  <mergeCells count="1">
    <mergeCell ref="B1:F2"/>
  </mergeCells>
  <printOptions/>
  <pageMargins left="0.17" right="0.16" top="0.17" bottom="0.42" header="0.1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1</cp:lastModifiedBy>
  <cp:lastPrinted>2014-10-30T08:34:09Z</cp:lastPrinted>
  <dcterms:created xsi:type="dcterms:W3CDTF">2011-03-18T03:36:30Z</dcterms:created>
  <dcterms:modified xsi:type="dcterms:W3CDTF">2014-10-30T08:34:31Z</dcterms:modified>
  <cp:category/>
  <cp:version/>
  <cp:contentType/>
  <cp:contentStatus/>
</cp:coreProperties>
</file>