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355" windowHeight="456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<sst xmlns="http://schemas.openxmlformats.org/spreadsheetml/2006/main" count="136" uniqueCount="115">
  <si>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</si>
  <si>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</si>
  <si>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</si>
  <si>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</si>
  <si>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</si>
  <si>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</si>
  <si>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</si>
  <si>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</si>
  <si>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</si>
  <si>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</si>
  <si>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</si>
  <si>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</si>
  <si>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</si>
  <si>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</si>
  <si>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</si>
  <si>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</si>
  <si>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</si>
  <si>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</si>
  <si>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</si>
  <si>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</si>
  <si>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</si>
  <si>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</si>
  <si>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</si>
  <si>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</si>
  <si>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</si>
  <si>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</si>
  <si>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</si>
  <si>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</si>
  <si>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</si>
  <si>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</si>
  <si>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</si>
  <si>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</si>
  <si>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</si>
  <si>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</si>
  <si>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</si>
  <si>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На 31.12.2019 г. (аудировано)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</si>
  <si>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</si>
  <si>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</si>
  <si>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</si>
  <si>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</si>
  <si>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</si>
  <si>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</si>
  <si>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</si>
  <si>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</si>
  <si>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</si>
  <si>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</si>
  <si>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</si>
  <si>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</si>
  <si>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</si>
  <si>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</si>
  <si>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</si>
  <si>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</si>
  <si>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</si>
  <si>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</si>
  <si>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</si>
  <si>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</si>
  <si>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</si>
  <si>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</si>
  <si>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</si>
  <si>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</si>
  <si>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</si>
  <si>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</si>
  <si>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</si>
  <si>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</si>
  <si>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</si>
  <si>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</si>
  <si>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</si>
  <si>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</si>
  <si>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</si>
  <si>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</si>
  <si>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</si>
  <si>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</si>
  <si>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</si>
  <si>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</si>
  <si>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</si>
  <si>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</si>
  <si>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</si>
  <si>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</si>
  <si>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</si>
  <si>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</si>
  <si>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</si>
  <si>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</si>
  <si>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</si>
  <si>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</si>
  <si>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</si>
  <si>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</si>
  <si>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</si>
  <si>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</si>
  <si>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</si>
  <si>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</si>
  <si>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</si>
  <si>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</si>
  <si>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</si>
  <si>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</si>
  <si>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</si>
  <si>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</si>
  <si>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</si>
  <si>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На 01 января 2019 г.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</si>
  <si>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</si>
  <si>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</si>
  <si>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</si>
  <si>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</si>
  <si>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>Дивиденды</t>
  </si>
  <si>
    <t>На 01 января 2020 г.</t>
  </si>
  <si>
    <t xml:space="preserve">Прочие финансовые обязательства </t>
  </si>
  <si>
    <t>амортизация премии и дисконта</t>
  </si>
  <si>
    <t>СОКРАЩЕННЫЙ КОНСОЛИДИРОВАННЫЙ ПРОМЕЖУТОЧНЫЙ ОТЧЕТ 
О ФИНАНСОВОМ ПОЛОЖЕНИИ 
по состоянию на 30 сентября 2020 г.</t>
  </si>
  <si>
    <t>На 30.09.2020 г. (не аудировано)</t>
  </si>
  <si>
    <t>СОКРАЩЕННЫЙ КОНСОЛИДИРОВАННЫЙ ПРОМЕЖУТОЧНЫЙ ОТЧЕТ 
О ПРИБЫЛЯХ И УБЫТКАХ И ПРОЧЕМ СОВОКУПНОМ ДОХОДЕ
за период, закончившийся 30 сентября 2020 г.
(не аудировано)</t>
  </si>
  <si>
    <t>9 месяцев 2020 г.
(не аудировано)</t>
  </si>
  <si>
    <t>9 месяцев 2019 г.
(не аудировано)</t>
  </si>
  <si>
    <t>СОКРАЩЕННЫЙ КОНСОЛИДИРОВАННЫЙ ПРОМЕЖУТОЧНЫЙ ОТЧЕТ 
О ДВИЖЕНИИ ДЕНЕЖНЫХ СРЕДСТВ
за период, закончившийся 30 сентября 2020 г.
(не аудировано)</t>
  </si>
  <si>
    <t>СОКРАЩЕННЫЙ КОНСОЛИДИРОВАННЫЙ ПРОМЕЖУТОЧНЫЙ ОТЧЕТ 
ОБ ИЗМЕНЕНИЯХ В КАПИТАЛЕ
за период, закончившийся 30 сентября 2020 г.
(не аудировано)</t>
  </si>
  <si>
    <t>На 30 сентября 2020 г.</t>
  </si>
  <si>
    <t>На 30 сентября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</si>
</sst>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(* #,##0.0000_);_(* \(#,##0.0000\);_(* &quot;-&quot;_);_(@_)"/>
    <numFmt numFmtId="173" formatCode="_(* #,##0.00000_);_(* \(#,##0.00000\);_(* &quot;-&quot;_);_(@_)"/>
    <numFmt numFmtId="17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68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47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2" t="s">
        <v>106</v>
      </c>
      <c r="B1" s="32"/>
      <c r="C1" s="32"/>
      <c r="D1" s="32"/>
    </row>
    <row r="2" ht="15">
      <c r="D2" s="16" t="s">
        <v>34</v>
      </c>
    </row>
    <row r="3" spans="1:4" ht="24">
      <c r="A3" s="1"/>
      <c r="B3" s="1" t="s">
        <v>0</v>
      </c>
      <c r="C3" s="2" t="s">
        <v>107</v>
      </c>
      <c r="D3" s="2" t="s">
        <v>35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1350</v>
      </c>
      <c r="D6" s="10">
        <v>1445</v>
      </c>
    </row>
    <row r="7" spans="1:6" ht="15">
      <c r="A7" s="7" t="s">
        <v>4</v>
      </c>
      <c r="B7" s="8">
        <v>5</v>
      </c>
      <c r="C7" s="10">
        <v>18257</v>
      </c>
      <c r="D7" s="10">
        <v>20312</v>
      </c>
      <c r="F7" s="24"/>
    </row>
    <row r="8" spans="1:4" ht="25.5">
      <c r="A8" s="7" t="s">
        <v>5</v>
      </c>
      <c r="B8" s="8">
        <v>6</v>
      </c>
      <c r="C8" s="10">
        <v>2762</v>
      </c>
      <c r="D8" s="10">
        <v>12179</v>
      </c>
    </row>
    <row r="9" spans="1:4" ht="15">
      <c r="A9" s="7" t="s">
        <v>7</v>
      </c>
      <c r="B9" s="8">
        <v>7</v>
      </c>
      <c r="C9" s="10">
        <v>56033</v>
      </c>
      <c r="D9" s="10">
        <v>10409</v>
      </c>
    </row>
    <row r="10" spans="1:4" ht="15">
      <c r="A10" s="3" t="s">
        <v>8</v>
      </c>
      <c r="B10" s="4"/>
      <c r="C10" s="11">
        <f>SUM(C6:C9)</f>
        <v>78402</v>
      </c>
      <c r="D10" s="11">
        <f>SUM(D6:D9)</f>
        <v>44345</v>
      </c>
    </row>
    <row r="11" spans="1:4" ht="15">
      <c r="A11" s="3" t="s">
        <v>9</v>
      </c>
      <c r="B11" s="4"/>
      <c r="C11" s="10"/>
      <c r="D11" s="10"/>
    </row>
    <row r="12" spans="1:4" ht="15">
      <c r="A12" s="7" t="s">
        <v>10</v>
      </c>
      <c r="B12" s="8">
        <v>6</v>
      </c>
      <c r="C12" s="10">
        <v>48967</v>
      </c>
      <c r="D12" s="10">
        <v>39147</v>
      </c>
    </row>
    <row r="13" spans="1:6" ht="25.5">
      <c r="A13" s="7" t="s">
        <v>11</v>
      </c>
      <c r="B13" s="8">
        <v>8</v>
      </c>
      <c r="C13" s="10">
        <v>53205</v>
      </c>
      <c r="D13" s="10">
        <v>160377</v>
      </c>
      <c r="F13" s="24"/>
    </row>
    <row r="14" spans="1:4" ht="15">
      <c r="A14" s="7" t="s">
        <v>30</v>
      </c>
      <c r="B14" s="8"/>
      <c r="C14" s="10"/>
      <c r="D14" s="10"/>
    </row>
    <row r="15" spans="1:4" ht="15">
      <c r="A15" s="7" t="s">
        <v>7</v>
      </c>
      <c r="B15" s="8">
        <v>7</v>
      </c>
      <c r="C15" s="10">
        <v>41829</v>
      </c>
      <c r="D15" s="10">
        <v>6647</v>
      </c>
    </row>
    <row r="16" spans="1:4" ht="15">
      <c r="A16" s="7" t="s">
        <v>12</v>
      </c>
      <c r="B16" s="8"/>
      <c r="C16" s="10">
        <v>712</v>
      </c>
      <c r="D16" s="10">
        <v>712</v>
      </c>
    </row>
    <row r="17" spans="1:4" ht="15">
      <c r="A17" s="7" t="s">
        <v>13</v>
      </c>
      <c r="B17" s="8">
        <v>9</v>
      </c>
      <c r="C17" s="10">
        <v>20545</v>
      </c>
      <c r="D17" s="10">
        <v>38773</v>
      </c>
    </row>
    <row r="18" spans="1:4" ht="15">
      <c r="A18" s="7" t="s">
        <v>14</v>
      </c>
      <c r="B18" s="8">
        <v>10</v>
      </c>
      <c r="C18" s="10">
        <v>59871</v>
      </c>
      <c r="D18" s="10">
        <v>47901</v>
      </c>
    </row>
    <row r="19" spans="1:4" ht="15">
      <c r="A19" s="3" t="s">
        <v>15</v>
      </c>
      <c r="B19" s="8"/>
      <c r="C19" s="11">
        <f>SUM(C12:C18)</f>
        <v>225129</v>
      </c>
      <c r="D19" s="11">
        <f>SUM(D12:D18)</f>
        <v>293557</v>
      </c>
    </row>
    <row r="20" spans="1:4" ht="15">
      <c r="A20" s="3" t="s">
        <v>16</v>
      </c>
      <c r="B20" s="4"/>
      <c r="C20" s="11">
        <f>C10+C19</f>
        <v>303531</v>
      </c>
      <c r="D20" s="11">
        <f>D10+D19</f>
        <v>337902</v>
      </c>
    </row>
    <row r="21" spans="1:4" ht="15">
      <c r="A21" s="3" t="s">
        <v>17</v>
      </c>
      <c r="B21" s="4"/>
      <c r="C21" s="10"/>
      <c r="D21" s="10"/>
    </row>
    <row r="22" spans="1:4" ht="15">
      <c r="A22" s="3" t="s">
        <v>18</v>
      </c>
      <c r="B22" s="4"/>
      <c r="C22" s="10"/>
      <c r="D22" s="10"/>
    </row>
    <row r="23" spans="1:4" ht="15">
      <c r="A23" s="7" t="s">
        <v>19</v>
      </c>
      <c r="B23" s="8">
        <v>11</v>
      </c>
      <c r="C23" s="10">
        <v>300000</v>
      </c>
      <c r="D23" s="10">
        <v>300000</v>
      </c>
    </row>
    <row r="24" spans="1:4" ht="15">
      <c r="A24" s="7" t="s">
        <v>20</v>
      </c>
      <c r="B24" s="8"/>
      <c r="C24" s="20">
        <v>-27034</v>
      </c>
      <c r="D24" s="20">
        <v>-27034</v>
      </c>
    </row>
    <row r="25" spans="1:7" ht="15">
      <c r="A25" s="7" t="s">
        <v>21</v>
      </c>
      <c r="B25" s="4"/>
      <c r="C25" s="20">
        <v>-66950</v>
      </c>
      <c r="D25" s="10">
        <v>39859</v>
      </c>
      <c r="F25" s="24"/>
      <c r="G25" s="24"/>
    </row>
    <row r="26" spans="1:6" ht="15">
      <c r="A26" s="3" t="s">
        <v>22</v>
      </c>
      <c r="B26" s="4"/>
      <c r="C26" s="11">
        <f>SUM(C23:C25)</f>
        <v>206016</v>
      </c>
      <c r="D26" s="11">
        <f>SUM(D23:D25)</f>
        <v>312825</v>
      </c>
      <c r="F26" s="24"/>
    </row>
    <row r="27" spans="1:4" ht="15">
      <c r="A27" s="3" t="s">
        <v>31</v>
      </c>
      <c r="B27" s="4"/>
      <c r="C27" s="10"/>
      <c r="D27" s="10"/>
    </row>
    <row r="28" spans="1:4" ht="15">
      <c r="A28" s="7" t="s">
        <v>32</v>
      </c>
      <c r="B28" s="8">
        <v>12</v>
      </c>
      <c r="C28" s="10">
        <v>59833</v>
      </c>
      <c r="D28" s="10"/>
    </row>
    <row r="29" spans="1:4" ht="15">
      <c r="A29" s="3" t="s">
        <v>33</v>
      </c>
      <c r="B29" s="4"/>
      <c r="C29" s="11">
        <f>C28</f>
        <v>59833</v>
      </c>
      <c r="D29" s="11">
        <v>0</v>
      </c>
    </row>
    <row r="30" spans="1:4" ht="15">
      <c r="A30" s="3" t="s">
        <v>23</v>
      </c>
      <c r="B30" s="4"/>
      <c r="C30" s="10"/>
      <c r="D30" s="10"/>
    </row>
    <row r="31" spans="1:4" ht="15">
      <c r="A31" s="7" t="s">
        <v>104</v>
      </c>
      <c r="B31" s="4">
        <v>13</v>
      </c>
      <c r="C31" s="10">
        <v>1624</v>
      </c>
      <c r="D31" s="10"/>
    </row>
    <row r="32" spans="1:4" ht="15">
      <c r="A32" s="7" t="s">
        <v>24</v>
      </c>
      <c r="B32" s="8">
        <v>14</v>
      </c>
      <c r="C32" s="10">
        <v>5807</v>
      </c>
      <c r="D32" s="10">
        <v>415</v>
      </c>
    </row>
    <row r="33" spans="1:4" ht="15">
      <c r="A33" s="7" t="s">
        <v>25</v>
      </c>
      <c r="B33" s="8"/>
      <c r="C33" s="10"/>
      <c r="D33" s="10">
        <v>3218</v>
      </c>
    </row>
    <row r="34" spans="1:4" ht="15">
      <c r="A34" s="7" t="s">
        <v>26</v>
      </c>
      <c r="B34" s="8">
        <v>15</v>
      </c>
      <c r="C34" s="10">
        <v>7480</v>
      </c>
      <c r="D34" s="10">
        <v>11721</v>
      </c>
    </row>
    <row r="35" spans="1:4" ht="15">
      <c r="A35" s="7" t="s">
        <v>27</v>
      </c>
      <c r="B35" s="8">
        <v>16</v>
      </c>
      <c r="C35" s="10">
        <v>22771</v>
      </c>
      <c r="D35" s="10">
        <v>9723</v>
      </c>
    </row>
    <row r="36" spans="1:4" ht="15">
      <c r="A36" s="3" t="s">
        <v>28</v>
      </c>
      <c r="B36" s="4"/>
      <c r="C36" s="11">
        <f>SUM(C31:C35)</f>
        <v>37682</v>
      </c>
      <c r="D36" s="11">
        <f>SUM(D32:D35)</f>
        <v>25077</v>
      </c>
    </row>
    <row r="37" spans="1:4" ht="15">
      <c r="A37" s="3" t="s">
        <v>29</v>
      </c>
      <c r="B37" s="4"/>
      <c r="C37" s="11">
        <f>C26+C36+C29</f>
        <v>303531</v>
      </c>
      <c r="D37" s="11">
        <f>D26+D36</f>
        <v>337902</v>
      </c>
    </row>
    <row r="38" spans="1:4" ht="15">
      <c r="A38" s="13"/>
      <c r="B38" s="14"/>
      <c r="C38" s="15"/>
      <c r="D38" s="15"/>
    </row>
    <row r="40" ht="15">
      <c r="A40" s="12" t="s">
        <v>36</v>
      </c>
    </row>
    <row r="41" ht="15">
      <c r="A41" s="12" t="s">
        <v>37</v>
      </c>
    </row>
    <row r="42" ht="15">
      <c r="A42" s="12" t="s">
        <v>38</v>
      </c>
    </row>
    <row r="43" ht="15">
      <c r="A43" s="12" t="s">
        <v>39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3" t="s">
        <v>108</v>
      </c>
      <c r="B1" s="33"/>
      <c r="C1" s="33"/>
      <c r="D1" s="33"/>
    </row>
    <row r="2" ht="15">
      <c r="D2" s="16" t="s">
        <v>34</v>
      </c>
    </row>
    <row r="3" spans="1:4" ht="28.5" customHeight="1">
      <c r="A3" s="19"/>
      <c r="B3" s="1" t="s">
        <v>40</v>
      </c>
      <c r="C3" s="2" t="s">
        <v>109</v>
      </c>
      <c r="D3" s="2" t="s">
        <v>110</v>
      </c>
    </row>
    <row r="4" spans="1:4" ht="15">
      <c r="A4" s="7" t="s">
        <v>41</v>
      </c>
      <c r="B4" s="4">
        <v>17</v>
      </c>
      <c r="C4" s="21">
        <v>10609</v>
      </c>
      <c r="D4" s="21"/>
    </row>
    <row r="5" spans="1:4" ht="15">
      <c r="A5" s="7" t="s">
        <v>42</v>
      </c>
      <c r="B5" s="4">
        <v>18</v>
      </c>
      <c r="C5" s="21">
        <v>-4791</v>
      </c>
      <c r="D5" s="21">
        <v>4196</v>
      </c>
    </row>
    <row r="6" spans="1:4" ht="38.25">
      <c r="A6" s="7" t="s">
        <v>43</v>
      </c>
      <c r="B6" s="4">
        <v>19</v>
      </c>
      <c r="C6" s="21">
        <v>-73488</v>
      </c>
      <c r="D6" s="21">
        <v>12407</v>
      </c>
    </row>
    <row r="7" spans="1:4" ht="15">
      <c r="A7" s="7" t="s">
        <v>44</v>
      </c>
      <c r="B7" s="4">
        <v>20</v>
      </c>
      <c r="C7" s="21">
        <v>-9422</v>
      </c>
      <c r="D7" s="21">
        <v>-4189</v>
      </c>
    </row>
    <row r="8" spans="1:4" ht="15">
      <c r="A8" s="7" t="s">
        <v>45</v>
      </c>
      <c r="B8" s="4"/>
      <c r="C8" s="21">
        <v>596</v>
      </c>
      <c r="D8" s="21"/>
    </row>
    <row r="9" spans="1:4" ht="15">
      <c r="A9" s="7" t="s">
        <v>46</v>
      </c>
      <c r="B9" s="4"/>
      <c r="C9" s="21">
        <v>486</v>
      </c>
      <c r="D9" s="21">
        <v>-558</v>
      </c>
    </row>
    <row r="10" spans="1:4" ht="25.5">
      <c r="A10" s="7" t="s">
        <v>47</v>
      </c>
      <c r="B10" s="4">
        <v>21</v>
      </c>
      <c r="C10" s="21">
        <v>-4713</v>
      </c>
      <c r="D10" s="21">
        <v>29184</v>
      </c>
    </row>
    <row r="11" spans="1:4" ht="15">
      <c r="A11" s="7" t="s">
        <v>48</v>
      </c>
      <c r="B11" s="4">
        <v>22</v>
      </c>
      <c r="C11" s="21">
        <v>1593</v>
      </c>
      <c r="D11" s="21">
        <v>16223</v>
      </c>
    </row>
    <row r="12" spans="1:4" ht="15">
      <c r="A12" s="7" t="s">
        <v>49</v>
      </c>
      <c r="B12" s="4">
        <v>23</v>
      </c>
      <c r="C12" s="21">
        <v>-2811</v>
      </c>
      <c r="D12" s="21">
        <v>-4174</v>
      </c>
    </row>
    <row r="13" spans="1:4" ht="15">
      <c r="A13" s="7" t="s">
        <v>50</v>
      </c>
      <c r="B13" s="4"/>
      <c r="C13" s="21">
        <v>-7314</v>
      </c>
      <c r="D13" s="21">
        <v>-2795</v>
      </c>
    </row>
    <row r="14" spans="1:4" ht="15">
      <c r="A14" s="7" t="s">
        <v>51</v>
      </c>
      <c r="B14" s="4">
        <v>24</v>
      </c>
      <c r="C14" s="21">
        <v>-17554</v>
      </c>
      <c r="D14" s="21">
        <v>-22336</v>
      </c>
    </row>
    <row r="15" spans="1:4" ht="15">
      <c r="A15" s="3" t="s">
        <v>52</v>
      </c>
      <c r="B15" s="1"/>
      <c r="C15" s="22">
        <f>SUM(C4:C14)</f>
        <v>-106809</v>
      </c>
      <c r="D15" s="22">
        <f>SUM(D4:D14)</f>
        <v>27958</v>
      </c>
    </row>
    <row r="16" spans="1:4" ht="15">
      <c r="A16" s="7" t="s">
        <v>53</v>
      </c>
      <c r="B16" s="4">
        <v>25</v>
      </c>
      <c r="C16" s="21"/>
      <c r="D16" s="21"/>
    </row>
    <row r="17" spans="1:4" ht="15">
      <c r="A17" s="3" t="s">
        <v>55</v>
      </c>
      <c r="B17" s="1"/>
      <c r="C17" s="22">
        <f>SUM(C15:C16)</f>
        <v>-106809</v>
      </c>
      <c r="D17" s="22">
        <f>SUM(D15:D16)</f>
        <v>27958</v>
      </c>
    </row>
    <row r="18" spans="1:4" ht="15">
      <c r="A18" s="7" t="s">
        <v>54</v>
      </c>
      <c r="B18" s="4"/>
      <c r="C18" s="21"/>
      <c r="D18" s="21"/>
    </row>
    <row r="19" spans="1:4" ht="15">
      <c r="A19" s="3" t="s">
        <v>56</v>
      </c>
      <c r="B19" s="1"/>
      <c r="C19" s="22">
        <f>SUM(C17:C18)</f>
        <v>-106809</v>
      </c>
      <c r="D19" s="22">
        <f>SUM(D17:D18)</f>
        <v>27958</v>
      </c>
    </row>
    <row r="20" spans="1:4" ht="15">
      <c r="A20" s="7" t="s">
        <v>57</v>
      </c>
      <c r="B20" s="4"/>
      <c r="C20" s="21"/>
      <c r="D20" s="21"/>
    </row>
    <row r="21" spans="1:4" ht="15">
      <c r="A21" s="7" t="s">
        <v>58</v>
      </c>
      <c r="B21" s="1"/>
      <c r="C21" s="21">
        <f>C19</f>
        <v>-106809</v>
      </c>
      <c r="D21" s="21">
        <f>D19</f>
        <v>27958</v>
      </c>
    </row>
    <row r="22" spans="1:4" ht="15">
      <c r="A22" s="7" t="s">
        <v>59</v>
      </c>
      <c r="B22" s="4"/>
      <c r="C22" s="21"/>
      <c r="D22" s="21"/>
    </row>
    <row r="23" spans="1:4" ht="15">
      <c r="A23" s="3" t="s">
        <v>60</v>
      </c>
      <c r="B23" s="1"/>
      <c r="C23" s="23">
        <f>C21/285000000</f>
        <v>-0.0003747684210526316</v>
      </c>
      <c r="D23" s="23">
        <f>D21/285000000</f>
        <v>9.809824561403509E-05</v>
      </c>
    </row>
    <row r="24" spans="1:4" ht="15">
      <c r="A24" s="13"/>
      <c r="B24" s="17"/>
      <c r="C24" s="18"/>
      <c r="D24" s="18"/>
    </row>
    <row r="26" ht="15">
      <c r="A26" s="12" t="s">
        <v>36</v>
      </c>
    </row>
    <row r="27" ht="15">
      <c r="A27" s="12" t="s">
        <v>37</v>
      </c>
    </row>
    <row r="28" ht="15">
      <c r="A28" s="12" t="s">
        <v>38</v>
      </c>
    </row>
    <row r="29" ht="15">
      <c r="A29" s="12" t="s">
        <v>39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2">
      <selection activeCell="E22" sqref="E1:E16384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3" t="s">
        <v>111</v>
      </c>
      <c r="B1" s="33"/>
      <c r="C1" s="33"/>
    </row>
    <row r="2" ht="15">
      <c r="C2" s="16" t="s">
        <v>34</v>
      </c>
    </row>
    <row r="3" spans="1:3" ht="27" customHeight="1">
      <c r="A3" s="3"/>
      <c r="B3" s="2" t="s">
        <v>109</v>
      </c>
      <c r="C3" s="2" t="s">
        <v>110</v>
      </c>
    </row>
    <row r="4" spans="1:3" ht="15">
      <c r="A4" s="3" t="s">
        <v>61</v>
      </c>
      <c r="B4" s="4"/>
      <c r="C4" s="4"/>
    </row>
    <row r="5" spans="1:3" ht="15">
      <c r="A5" s="3" t="s">
        <v>52</v>
      </c>
      <c r="B5" s="22">
        <v>-106809</v>
      </c>
      <c r="C5" s="22">
        <v>27958</v>
      </c>
    </row>
    <row r="6" spans="1:3" ht="15">
      <c r="A6" s="25" t="s">
        <v>62</v>
      </c>
      <c r="B6" s="26">
        <f>SUM(B8:B15)</f>
        <v>24480</v>
      </c>
      <c r="C6" s="26">
        <f>SUM(C8:C15)</f>
        <v>-9785</v>
      </c>
    </row>
    <row r="7" spans="1:3" ht="15">
      <c r="A7" s="7" t="s">
        <v>63</v>
      </c>
      <c r="B7" s="21"/>
      <c r="C7" s="21"/>
    </row>
    <row r="8" spans="1:3" ht="15">
      <c r="A8" s="7" t="s">
        <v>64</v>
      </c>
      <c r="B8" s="21">
        <v>2453</v>
      </c>
      <c r="C8" s="21">
        <v>5321</v>
      </c>
    </row>
    <row r="9" spans="1:3" ht="15">
      <c r="A9" s="7" t="s">
        <v>65</v>
      </c>
      <c r="B9" s="21">
        <v>-595</v>
      </c>
      <c r="C9" s="21">
        <v>-286</v>
      </c>
    </row>
    <row r="10" spans="1:3" ht="15">
      <c r="A10" s="7" t="s">
        <v>105</v>
      </c>
      <c r="B10" s="21">
        <v>3</v>
      </c>
      <c r="C10" s="21"/>
    </row>
    <row r="11" spans="1:3" ht="25.5">
      <c r="A11" s="7" t="s">
        <v>66</v>
      </c>
      <c r="B11" s="21">
        <v>23419</v>
      </c>
      <c r="C11" s="21">
        <v>6081</v>
      </c>
    </row>
    <row r="12" spans="1:3" ht="15" customHeight="1">
      <c r="A12" s="7" t="s">
        <v>67</v>
      </c>
      <c r="B12" s="21"/>
      <c r="C12" s="21">
        <v>-10830</v>
      </c>
    </row>
    <row r="13" spans="1:3" ht="15" customHeight="1">
      <c r="A13" s="7" t="s">
        <v>68</v>
      </c>
      <c r="B13" s="21"/>
      <c r="C13" s="21">
        <v>-8871</v>
      </c>
    </row>
    <row r="14" spans="1:3" ht="15" customHeight="1" hidden="1" thickBot="1">
      <c r="A14" s="7" t="s">
        <v>69</v>
      </c>
      <c r="B14" s="21"/>
      <c r="C14" s="21"/>
    </row>
    <row r="15" spans="1:3" ht="15">
      <c r="A15" s="7" t="s">
        <v>70</v>
      </c>
      <c r="B15" s="21">
        <v>-800</v>
      </c>
      <c r="C15" s="21">
        <v>-1200</v>
      </c>
    </row>
    <row r="16" spans="1:3" ht="15">
      <c r="A16" s="25" t="s">
        <v>71</v>
      </c>
      <c r="B16" s="22">
        <f>B5+B6</f>
        <v>-82329</v>
      </c>
      <c r="C16" s="22">
        <f>C5+C6</f>
        <v>18173</v>
      </c>
    </row>
    <row r="17" spans="1:3" ht="15">
      <c r="A17" s="25" t="s">
        <v>72</v>
      </c>
      <c r="B17" s="26">
        <f>SUM(B18:B21)</f>
        <v>20972</v>
      </c>
      <c r="C17" s="26">
        <f>SUM(C18:C21)</f>
        <v>-113002</v>
      </c>
    </row>
    <row r="18" spans="1:3" ht="15">
      <c r="A18" s="7" t="s">
        <v>73</v>
      </c>
      <c r="B18" s="21">
        <v>-9620</v>
      </c>
      <c r="C18" s="21">
        <v>-41521</v>
      </c>
    </row>
    <row r="19" spans="1:3" ht="25.5">
      <c r="A19" s="7" t="s">
        <v>74</v>
      </c>
      <c r="B19" s="21">
        <v>83753</v>
      </c>
      <c r="C19" s="21">
        <v>-58356</v>
      </c>
    </row>
    <row r="20" spans="1:3" ht="15">
      <c r="A20" s="7" t="s">
        <v>75</v>
      </c>
      <c r="B20" s="21"/>
      <c r="C20" s="21"/>
    </row>
    <row r="21" spans="1:3" ht="15">
      <c r="A21" s="7" t="s">
        <v>76</v>
      </c>
      <c r="B21" s="21">
        <v>-53161</v>
      </c>
      <c r="C21" s="21">
        <v>-13125</v>
      </c>
    </row>
    <row r="22" spans="1:3" ht="15">
      <c r="A22" s="25" t="s">
        <v>77</v>
      </c>
      <c r="B22" s="26">
        <f>SUM(B23:B24)</f>
        <v>13758</v>
      </c>
      <c r="C22" s="26">
        <f>SUM(C23:C24)</f>
        <v>-17123</v>
      </c>
    </row>
    <row r="23" spans="1:3" ht="15">
      <c r="A23" s="7" t="s">
        <v>78</v>
      </c>
      <c r="B23" s="21">
        <v>1340</v>
      </c>
      <c r="C23" s="21">
        <v>39884</v>
      </c>
    </row>
    <row r="24" spans="1:3" ht="15">
      <c r="A24" s="7" t="s">
        <v>79</v>
      </c>
      <c r="B24" s="21">
        <v>12418</v>
      </c>
      <c r="C24" s="21">
        <v>-57007</v>
      </c>
    </row>
    <row r="25" spans="1:3" ht="27">
      <c r="A25" s="25" t="s">
        <v>80</v>
      </c>
      <c r="B25" s="26">
        <f>B16+B17+B22</f>
        <v>-47599</v>
      </c>
      <c r="C25" s="26">
        <f>C16+C17+C22</f>
        <v>-111952</v>
      </c>
    </row>
    <row r="26" spans="1:3" ht="15">
      <c r="A26" s="7" t="s">
        <v>94</v>
      </c>
      <c r="B26" s="21"/>
      <c r="C26" s="26"/>
    </row>
    <row r="27" spans="1:3" ht="15">
      <c r="A27" s="7" t="s">
        <v>81</v>
      </c>
      <c r="B27" s="21"/>
      <c r="C27" s="21">
        <v>8871</v>
      </c>
    </row>
    <row r="28" spans="1:3" ht="25.5">
      <c r="A28" s="3" t="s">
        <v>82</v>
      </c>
      <c r="B28" s="22">
        <f>SUM(B25:B27)</f>
        <v>-47599</v>
      </c>
      <c r="C28" s="22">
        <f>SUM(C25:C27)</f>
        <v>-103081</v>
      </c>
    </row>
    <row r="29" spans="1:3" ht="15">
      <c r="A29" s="3" t="s">
        <v>83</v>
      </c>
      <c r="B29" s="21"/>
      <c r="C29" s="21"/>
    </row>
    <row r="30" spans="1:3" ht="15">
      <c r="A30" s="7" t="s">
        <v>84</v>
      </c>
      <c r="B30" s="21"/>
      <c r="C30" s="21">
        <v>50400</v>
      </c>
    </row>
    <row r="31" spans="1:3" ht="15">
      <c r="A31" s="7" t="s">
        <v>85</v>
      </c>
      <c r="B31" s="21">
        <v>-261</v>
      </c>
      <c r="C31" s="21">
        <v>-59747</v>
      </c>
    </row>
    <row r="32" spans="1:3" ht="15">
      <c r="A32" s="7" t="s">
        <v>6</v>
      </c>
      <c r="B32" s="21"/>
      <c r="C32" s="21">
        <v>7616</v>
      </c>
    </row>
    <row r="33" spans="1:3" ht="15">
      <c r="A33" s="3" t="s">
        <v>86</v>
      </c>
      <c r="B33" s="22">
        <f>SUM(B30:B32)</f>
        <v>-261</v>
      </c>
      <c r="C33" s="22">
        <f>SUM(C30:C32)</f>
        <v>-1731</v>
      </c>
    </row>
    <row r="34" spans="1:3" ht="15">
      <c r="A34" s="3" t="s">
        <v>87</v>
      </c>
      <c r="B34" s="21"/>
      <c r="C34" s="21"/>
    </row>
    <row r="35" spans="1:3" ht="15">
      <c r="A35" s="7" t="s">
        <v>95</v>
      </c>
      <c r="B35" s="21">
        <v>59830</v>
      </c>
      <c r="C35" s="21"/>
    </row>
    <row r="36" spans="1:3" ht="15">
      <c r="A36" s="7" t="s">
        <v>88</v>
      </c>
      <c r="B36" s="21"/>
      <c r="C36" s="21">
        <v>-10800</v>
      </c>
    </row>
    <row r="37" spans="1:3" ht="15">
      <c r="A37" s="3" t="s">
        <v>89</v>
      </c>
      <c r="B37" s="22">
        <f>SUM(B35:B36)</f>
        <v>59830</v>
      </c>
      <c r="C37" s="22">
        <f>SUM(C35:C36)</f>
        <v>-10800</v>
      </c>
    </row>
    <row r="38" spans="1:3" ht="15">
      <c r="A38" s="3" t="s">
        <v>90</v>
      </c>
      <c r="B38" s="22">
        <f>B37+B33+B28</f>
        <v>11970</v>
      </c>
      <c r="C38" s="22">
        <f>C37+C33+C28</f>
        <v>-115612</v>
      </c>
    </row>
    <row r="39" spans="1:3" ht="15">
      <c r="A39" s="3" t="s">
        <v>91</v>
      </c>
      <c r="B39" s="21"/>
      <c r="C39" s="21"/>
    </row>
    <row r="40" spans="1:3" ht="15">
      <c r="A40" s="3" t="s">
        <v>92</v>
      </c>
      <c r="B40" s="22">
        <v>47901</v>
      </c>
      <c r="C40" s="22">
        <v>134450</v>
      </c>
    </row>
    <row r="41" spans="1:3" ht="15">
      <c r="A41" s="3" t="s">
        <v>93</v>
      </c>
      <c r="B41" s="22">
        <f>B40+B38</f>
        <v>59871</v>
      </c>
      <c r="C41" s="22">
        <f>C40+C38</f>
        <v>18838</v>
      </c>
    </row>
    <row r="42" spans="2:3" ht="15">
      <c r="B42" s="24"/>
      <c r="C42" s="24"/>
    </row>
    <row r="44" ht="15">
      <c r="A44" s="12" t="s">
        <v>36</v>
      </c>
    </row>
    <row r="45" ht="15">
      <c r="A45" s="12" t="s">
        <v>37</v>
      </c>
    </row>
    <row r="46" ht="15">
      <c r="A46" s="12" t="s">
        <v>38</v>
      </c>
    </row>
    <row r="47" ht="15">
      <c r="A47" s="12" t="s">
        <v>39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3" t="s">
        <v>112</v>
      </c>
      <c r="B1" s="34"/>
      <c r="C1" s="34"/>
      <c r="D1" s="34"/>
      <c r="E1" s="34"/>
    </row>
    <row r="2" ht="15">
      <c r="E2" s="16" t="s">
        <v>34</v>
      </c>
    </row>
    <row r="3" spans="1:5" s="9" customFormat="1" ht="36">
      <c r="A3" s="27"/>
      <c r="B3" s="2" t="s">
        <v>100</v>
      </c>
      <c r="C3" s="2" t="s">
        <v>20</v>
      </c>
      <c r="D3" s="2" t="s">
        <v>21</v>
      </c>
      <c r="E3" s="27" t="s">
        <v>96</v>
      </c>
    </row>
    <row r="4" spans="1:5" ht="15">
      <c r="A4" s="3" t="s">
        <v>103</v>
      </c>
      <c r="B4" s="11">
        <v>300000</v>
      </c>
      <c r="C4" s="22">
        <v>-27034</v>
      </c>
      <c r="D4" s="11">
        <v>39859</v>
      </c>
      <c r="E4" s="29">
        <f>SUM(B4:D4)</f>
        <v>312825</v>
      </c>
    </row>
    <row r="5" spans="1:7" ht="15">
      <c r="A5" s="7" t="s">
        <v>98</v>
      </c>
      <c r="B5" s="30"/>
      <c r="C5" s="30"/>
      <c r="D5" s="21">
        <f>'Ф2'!C21</f>
        <v>-106809</v>
      </c>
      <c r="E5" s="21">
        <f>SUM(B5:D5)</f>
        <v>-106809</v>
      </c>
      <c r="G5" s="24"/>
    </row>
    <row r="6" spans="1:5" ht="15" hidden="1">
      <c r="A6" s="7" t="s">
        <v>101</v>
      </c>
      <c r="B6" s="10"/>
      <c r="C6" s="10"/>
      <c r="D6" s="10"/>
      <c r="E6" s="31"/>
    </row>
    <row r="7" spans="1:6" ht="15">
      <c r="A7" s="3" t="s">
        <v>113</v>
      </c>
      <c r="B7" s="11">
        <f>SUM(B4:B6)</f>
        <v>300000</v>
      </c>
      <c r="C7" s="22">
        <f>SUM(C4:C6)</f>
        <v>-27034</v>
      </c>
      <c r="D7" s="28">
        <f>SUM(D4:D6)</f>
        <v>-66950</v>
      </c>
      <c r="E7" s="28">
        <f>SUM(E4:E6)</f>
        <v>206016</v>
      </c>
      <c r="F7" s="24"/>
    </row>
    <row r="8" spans="1:5" ht="15">
      <c r="A8" s="3" t="s">
        <v>97</v>
      </c>
      <c r="B8" s="11">
        <v>300000</v>
      </c>
      <c r="C8" s="22">
        <v>-27034</v>
      </c>
      <c r="D8" s="11">
        <v>6163</v>
      </c>
      <c r="E8" s="29">
        <f>SUM(B8:D8)</f>
        <v>279129</v>
      </c>
    </row>
    <row r="9" spans="1:5" ht="15">
      <c r="A9" s="7" t="s">
        <v>99</v>
      </c>
      <c r="B9" s="10"/>
      <c r="C9" s="10"/>
      <c r="D9" s="10">
        <f>'Ф2'!D15</f>
        <v>27958</v>
      </c>
      <c r="E9" s="31">
        <f>SUM(B9:D9)</f>
        <v>27958</v>
      </c>
    </row>
    <row r="10" spans="1:5" ht="15">
      <c r="A10" s="7" t="s">
        <v>102</v>
      </c>
      <c r="B10" s="10"/>
      <c r="C10" s="10"/>
      <c r="D10" s="21">
        <f>'Ф3'!C36</f>
        <v>-10800</v>
      </c>
      <c r="E10" s="21">
        <f>SUM(B10:D10)</f>
        <v>-10800</v>
      </c>
    </row>
    <row r="11" spans="1:5" ht="15">
      <c r="A11" s="3" t="s">
        <v>114</v>
      </c>
      <c r="B11" s="11">
        <f>SUM(B8:B10)</f>
        <v>300000</v>
      </c>
      <c r="C11" s="22">
        <f>SUM(C8:C10)</f>
        <v>-27034</v>
      </c>
      <c r="D11" s="28">
        <f>SUM(D8:D10)</f>
        <v>23321</v>
      </c>
      <c r="E11" s="28">
        <f>SUM(E8:E10)</f>
        <v>296287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  <row r="17" ht="15">
      <c r="A17" s="12" t="s">
        <v>39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Evgeniya</cp:lastModifiedBy>
  <cp:lastPrinted>2020-05-28T09:20:48Z</cp:lastPrinted>
  <dcterms:created xsi:type="dcterms:W3CDTF">2020-05-27T06:49:34Z</dcterms:created>
  <dcterms:modified xsi:type="dcterms:W3CDTF">2020-11-11T11:27:36Z</dcterms:modified>
  <cp:category/>
  <cp:version/>
  <cp:contentType/>
  <cp:contentStatus/>
</cp:coreProperties>
</file>