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\Дбу\Бухгалтерия_АО Фридом Финанс\FF Global\ОТЧЕТЫ FFG\KASE\2023\"/>
    </mc:Choice>
  </mc:AlternateContent>
  <xr:revisionPtr revIDLastSave="0" documentId="8_{FEF4F84D-1EF3-4559-8D63-82BE1290EC63}" xr6:coauthVersionLast="47" xr6:coauthVersionMax="47" xr10:uidLastSave="{00000000-0000-0000-0000-000000000000}"/>
  <bookViews>
    <workbookView xWindow="-108" yWindow="-108" windowWidth="23256" windowHeight="12576" activeTab="1" xr2:uid="{559614CC-2396-4EEF-AF56-6DB232805902}"/>
  </bookViews>
  <sheets>
    <sheet name="Баланс" sheetId="1" r:id="rId1"/>
    <sheet name="ОПУ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6" i="2" l="1"/>
  <c r="D96" i="2"/>
  <c r="C96" i="2"/>
  <c r="D56" i="2"/>
  <c r="D97" i="2" s="1"/>
  <c r="D99" i="2" s="1"/>
  <c r="D101" i="2" s="1"/>
  <c r="C56" i="2"/>
  <c r="C97" i="2" s="1"/>
  <c r="C99" i="2" s="1"/>
  <c r="C101" i="2" s="1"/>
  <c r="D114" i="1"/>
</calcChain>
</file>

<file path=xl/sharedStrings.xml><?xml version="1.0" encoding="utf-8"?>
<sst xmlns="http://schemas.openxmlformats.org/spreadsheetml/2006/main" count="335" uniqueCount="274">
  <si>
    <t>Template for Balance sheet</t>
  </si>
  <si>
    <t>of Investment firms</t>
  </si>
  <si>
    <t>Investment company name (Individual):</t>
  </si>
  <si>
    <t>Freedom Finance Global PLC</t>
  </si>
  <si>
    <t>Reporting date:</t>
  </si>
  <si>
    <t>DD/MM/YYYY</t>
  </si>
  <si>
    <t>Balance sheet</t>
  </si>
  <si>
    <t>№</t>
  </si>
  <si>
    <t>ITEM</t>
  </si>
  <si>
    <t>ASSETS</t>
  </si>
  <si>
    <t>Cash and Cash equivalents, including:</t>
  </si>
  <si>
    <t>2.1.</t>
  </si>
  <si>
    <t>cash money</t>
  </si>
  <si>
    <t>2.2.</t>
  </si>
  <si>
    <t>cash money in banking accounts</t>
  </si>
  <si>
    <t>Refined precious metals</t>
  </si>
  <si>
    <t>Deposits (excluding the impairment reserves), including:</t>
  </si>
  <si>
    <t>4.1.</t>
  </si>
  <si>
    <t>accrued but not obtained interest incomes</t>
  </si>
  <si>
    <t>Reverse REPO operation, including</t>
  </si>
  <si>
    <t>5.1.</t>
  </si>
  <si>
    <t>Securities designated at fair value which chanages in which are recognized through Profit or Loss, including</t>
  </si>
  <si>
    <t>6.1.</t>
  </si>
  <si>
    <t>Securities designated at fair value through comprehensive incomes, including:</t>
  </si>
  <si>
    <t>7.1.</t>
  </si>
  <si>
    <t>Securities designated at amortized price (excluding the imprairment reserves), including:</t>
  </si>
  <si>
    <t>8.1.</t>
  </si>
  <si>
    <t>Investment property</t>
  </si>
  <si>
    <t>Investments in subsidiaries, associates or joint arrangements</t>
  </si>
  <si>
    <t>Inventories</t>
  </si>
  <si>
    <t>Long term assets held for trading (disposal groups)</t>
  </si>
  <si>
    <t>Fixed assets (excluding depreciation and impairement expenditures)</t>
  </si>
  <si>
    <t>Intangible assets (excluding amortization and impairement expenditures)</t>
  </si>
  <si>
    <t>Receivables</t>
  </si>
  <si>
    <t>Accrued commission fee income receivables, including</t>
  </si>
  <si>
    <t>16.1.</t>
  </si>
  <si>
    <t>consultancy services, including</t>
  </si>
  <si>
    <t>16.2.</t>
  </si>
  <si>
    <t>affiliates</t>
  </si>
  <si>
    <t>16.3.</t>
  </si>
  <si>
    <t>other clients</t>
  </si>
  <si>
    <t>16.4.</t>
  </si>
  <si>
    <t>from bonds holders representative services</t>
  </si>
  <si>
    <t>16.5.</t>
  </si>
  <si>
    <t>from underwriter services</t>
  </si>
  <si>
    <t>16.6.</t>
  </si>
  <si>
    <t>from brokerage services</t>
  </si>
  <si>
    <t>16.7.</t>
  </si>
  <si>
    <t>from asset management services</t>
  </si>
  <si>
    <t>16.8.</t>
  </si>
  <si>
    <t>from market- maker services</t>
  </si>
  <si>
    <t>16.9.</t>
  </si>
  <si>
    <t>from pension assets</t>
  </si>
  <si>
    <t>16.10.</t>
  </si>
  <si>
    <t>from investment incomes (losses) on pension assets</t>
  </si>
  <si>
    <t>16.11.</t>
  </si>
  <si>
    <t>others</t>
  </si>
  <si>
    <t>17.</t>
  </si>
  <si>
    <t>Financial derivatives, including</t>
  </si>
  <si>
    <t>17.1.</t>
  </si>
  <si>
    <t>claims on futures operations</t>
  </si>
  <si>
    <t>17.2.</t>
  </si>
  <si>
    <t>claims on forward operations</t>
  </si>
  <si>
    <t>17.3.</t>
  </si>
  <si>
    <t>claims on options operations</t>
  </si>
  <si>
    <t>17.4.</t>
  </si>
  <si>
    <t>claims on swap operations</t>
  </si>
  <si>
    <t>Current tax claims</t>
  </si>
  <si>
    <t>Deferred tax claims</t>
  </si>
  <si>
    <t>Prepayments and advance payments</t>
  </si>
  <si>
    <t>Other Assets</t>
  </si>
  <si>
    <t>TOTAL ASSETS</t>
  </si>
  <si>
    <t>LIABILITIES</t>
  </si>
  <si>
    <t>REPO operations</t>
  </si>
  <si>
    <t>Issued Debt securities</t>
  </si>
  <si>
    <t>Loans received</t>
  </si>
  <si>
    <t>Subordinated debts</t>
  </si>
  <si>
    <t>Reserves</t>
  </si>
  <si>
    <t>Settlements with Shareholders (dividends)</t>
  </si>
  <si>
    <t>Account payable</t>
  </si>
  <si>
    <t>Accrued commission expenditures to be paid, including</t>
  </si>
  <si>
    <t>31.1.</t>
  </si>
  <si>
    <t>on transfer operations</t>
  </si>
  <si>
    <t>31.2.</t>
  </si>
  <si>
    <t>on clearing operations</t>
  </si>
  <si>
    <t>31.3.</t>
  </si>
  <si>
    <t>on cashier operations</t>
  </si>
  <si>
    <t>31.4.</t>
  </si>
  <si>
    <t>on safe operations</t>
  </si>
  <si>
    <t>31.5.</t>
  </si>
  <si>
    <t>on collection of banknotes, coins and other valuables</t>
  </si>
  <si>
    <t>31.6.</t>
  </si>
  <si>
    <t>on trust operations</t>
  </si>
  <si>
    <t>31.7.</t>
  </si>
  <si>
    <t>on stock exchange services</t>
  </si>
  <si>
    <t>31.8.</t>
  </si>
  <si>
    <t>on custody services</t>
  </si>
  <si>
    <t>31.9.</t>
  </si>
  <si>
    <t>on brokerage services</t>
  </si>
  <si>
    <t>31.10.</t>
  </si>
  <si>
    <t>on services of the Central depository</t>
  </si>
  <si>
    <t>31.11.</t>
  </si>
  <si>
    <t>on services on Common registrar</t>
  </si>
  <si>
    <t>31.12.</t>
  </si>
  <si>
    <t>on services of other professional participants of securities markets</t>
  </si>
  <si>
    <t>32.1.</t>
  </si>
  <si>
    <t>obligations on futures operations</t>
  </si>
  <si>
    <t>32.2.</t>
  </si>
  <si>
    <t>obligations on forward operations</t>
  </si>
  <si>
    <t>32.3.</t>
  </si>
  <si>
    <t>obligations on options operations</t>
  </si>
  <si>
    <t>32.4.</t>
  </si>
  <si>
    <t>obligations on swap operations</t>
  </si>
  <si>
    <t>Current tax liabilities</t>
  </si>
  <si>
    <t>Deferred tax obligations</t>
  </si>
  <si>
    <t>Advances received</t>
  </si>
  <si>
    <t>Obligations on employee benefits</t>
  </si>
  <si>
    <t>Head Office Accounts* (*applicable for branches only)</t>
  </si>
  <si>
    <t>Other Liabilities</t>
  </si>
  <si>
    <t>TOTAL LIABILITIES</t>
  </si>
  <si>
    <t>SHAREHOLDER'S EQUITY** (**not applicable for branches )</t>
  </si>
  <si>
    <t>Equity share capital, including</t>
  </si>
  <si>
    <t>41.1.</t>
  </si>
  <si>
    <t>ordinary shares</t>
  </si>
  <si>
    <t>41.2.</t>
  </si>
  <si>
    <t>privileged shares</t>
  </si>
  <si>
    <t>Premiums (additionally paid up equity)</t>
  </si>
  <si>
    <t>Withdrawn equity</t>
  </si>
  <si>
    <t>Reserved equity, including</t>
  </si>
  <si>
    <t>44.1.</t>
  </si>
  <si>
    <t>reserves on revaluation of securities designated at fair value through comprehensive incomes</t>
  </si>
  <si>
    <t>44.2.</t>
  </si>
  <si>
    <t>reserves on revaluation of fixed assets</t>
  </si>
  <si>
    <t>44.3.</t>
  </si>
  <si>
    <t>reserves on revaluation on loans value, designated at fair value through comprehensive incomes</t>
  </si>
  <si>
    <t>Other reserves</t>
  </si>
  <si>
    <t>Retained profit (uncoverd loss), including</t>
  </si>
  <si>
    <t>46.1.</t>
  </si>
  <si>
    <t>previous years</t>
  </si>
  <si>
    <t>46.2.</t>
  </si>
  <si>
    <t>reporting period</t>
  </si>
  <si>
    <t>46.3.</t>
  </si>
  <si>
    <t>Currency translation difference</t>
  </si>
  <si>
    <t>TOTAL SHAREHOLDER'S EQUITY</t>
  </si>
  <si>
    <t>TOTAL SHAREHOLDER'S EQUITY AND LIABILITIES</t>
  </si>
  <si>
    <t>Chief Executive Officer</t>
  </si>
  <si>
    <t>Tukanov R. S.</t>
  </si>
  <si>
    <t>Sign</t>
  </si>
  <si>
    <t>Date</t>
  </si>
  <si>
    <t>Chief Financial Officer</t>
  </si>
  <si>
    <t>Kim V.D.</t>
  </si>
  <si>
    <t>Template for Profit and Loss Report</t>
  </si>
  <si>
    <t>Profit and Loss Report</t>
  </si>
  <si>
    <t>Interest incomes, including</t>
  </si>
  <si>
    <t>1.1.</t>
  </si>
  <si>
    <t>on correspondent and current accounts</t>
  </si>
  <si>
    <t>1.2.</t>
  </si>
  <si>
    <t>on deposits</t>
  </si>
  <si>
    <t>1.3.</t>
  </si>
  <si>
    <t>on securities, including</t>
  </si>
  <si>
    <t>1.3.1.</t>
  </si>
  <si>
    <t>Securities designated at fair value through comprehensive incomes, including</t>
  </si>
  <si>
    <t>1.3.1.1.</t>
  </si>
  <si>
    <t>incomes on dividends on shares held in portfolio, designated at fair value through comprehensive incomes</t>
  </si>
  <si>
    <t>1.3.1.2.</t>
  </si>
  <si>
    <t xml:space="preserve">incomes on amortization of securities discounts, designated at fair value through comprehensive incomes </t>
  </si>
  <si>
    <t>1.3.2.</t>
  </si>
  <si>
    <t>on securities designated at fair value which chanages in which are regognized through Profit or Loss, including</t>
  </si>
  <si>
    <t>1.3.2.1.</t>
  </si>
  <si>
    <t>1.3.2.2.</t>
  </si>
  <si>
    <t>1.3.3.</t>
  </si>
  <si>
    <t>on securities designated at amortized price (excluding the imprairment reserves), including:</t>
  </si>
  <si>
    <t>1.3.3.1</t>
  </si>
  <si>
    <t>incomes on amortization of discounts on securities designated at amortized price</t>
  </si>
  <si>
    <t>1.4.</t>
  </si>
  <si>
    <t>on reverse REPO operations</t>
  </si>
  <si>
    <t>1.5.</t>
  </si>
  <si>
    <t>other interest incomes</t>
  </si>
  <si>
    <t>Commission income, including:</t>
  </si>
  <si>
    <t>-</t>
  </si>
  <si>
    <t>2.1.1.</t>
  </si>
  <si>
    <t>2.1.2.</t>
  </si>
  <si>
    <t>2.3.</t>
  </si>
  <si>
    <t>2.4.</t>
  </si>
  <si>
    <t>2.5.</t>
  </si>
  <si>
    <t>2.6.</t>
  </si>
  <si>
    <t>2.7.</t>
  </si>
  <si>
    <t>others services</t>
  </si>
  <si>
    <t>2.8.</t>
  </si>
  <si>
    <t>2.9.</t>
  </si>
  <si>
    <t xml:space="preserve">Incomes on trading of financial assets </t>
  </si>
  <si>
    <t xml:space="preserve">Incomes on changes in value of financial assets at fair value which chanages in which are regognized through Profit or Loss </t>
  </si>
  <si>
    <t>incomes on foreign currency operations</t>
  </si>
  <si>
    <t>income on revaluation of foreign currency</t>
  </si>
  <si>
    <t>incomes on participation in equity of other business</t>
  </si>
  <si>
    <t>incomes on trading of assets</t>
  </si>
  <si>
    <t>incomes on operations with refined precious metals</t>
  </si>
  <si>
    <t>incomes on derivatives, including</t>
  </si>
  <si>
    <t>10.1.</t>
  </si>
  <si>
    <t>on futures operations</t>
  </si>
  <si>
    <t>10.2.</t>
  </si>
  <si>
    <t>on forward operations</t>
  </si>
  <si>
    <t>10.3.</t>
  </si>
  <si>
    <t>on option operations</t>
  </si>
  <si>
    <t>10.4.</t>
  </si>
  <si>
    <t>on swap operations</t>
  </si>
  <si>
    <t xml:space="preserve">Incomes on recovery of reserves for securities, deposits, receivables and contingent liabilities  </t>
  </si>
  <si>
    <t>Other incomes</t>
  </si>
  <si>
    <t>TOTAL INCOMES</t>
  </si>
  <si>
    <t>Interes expenses, including</t>
  </si>
  <si>
    <t>14.1.</t>
  </si>
  <si>
    <t>on loans received</t>
  </si>
  <si>
    <t>14.2.</t>
  </si>
  <si>
    <t>on securities issued</t>
  </si>
  <si>
    <t>14.3.</t>
  </si>
  <si>
    <t>on REPO operations</t>
  </si>
  <si>
    <t>14.4.</t>
  </si>
  <si>
    <t>other interest losses</t>
  </si>
  <si>
    <t>Commission fee expenditures, including</t>
  </si>
  <si>
    <t>15.1.</t>
  </si>
  <si>
    <t>to managing agents</t>
  </si>
  <si>
    <t>15.2.</t>
  </si>
  <si>
    <t>for custody services</t>
  </si>
  <si>
    <t>15.3.</t>
  </si>
  <si>
    <t>for stock exchange services</t>
  </si>
  <si>
    <t>15.4.</t>
  </si>
  <si>
    <t>for registrar services</t>
  </si>
  <si>
    <t>15.5.</t>
  </si>
  <si>
    <t>for brokerage services</t>
  </si>
  <si>
    <t>15.6.</t>
  </si>
  <si>
    <t>for other services</t>
  </si>
  <si>
    <t>Expenditures on non-income losses, including</t>
  </si>
  <si>
    <t>from transfer operations</t>
  </si>
  <si>
    <t>from clearing operations</t>
  </si>
  <si>
    <t>from cahsier operations</t>
  </si>
  <si>
    <t>from safe deposit operations</t>
  </si>
  <si>
    <t>from collection of money, coins and other valuables</t>
  </si>
  <si>
    <t>Expenditures on trading of financial assets</t>
  </si>
  <si>
    <t xml:space="preserve">Expenditures on changes in value of financial assets at fair value which chanages in which are regognized through Profit or Loss </t>
  </si>
  <si>
    <t>Expenditures on foreign currency operations</t>
  </si>
  <si>
    <t>Expenditures on revaluation of foreign currencies</t>
  </si>
  <si>
    <t>Expenditures on participation in equity of businesses</t>
  </si>
  <si>
    <t xml:space="preserve">Expenditures on sellin or donating assets </t>
  </si>
  <si>
    <t>Expenditures on refined precious metals operations</t>
  </si>
  <si>
    <t>Expenditures on derivative operations, including</t>
  </si>
  <si>
    <t>24.1.</t>
  </si>
  <si>
    <t>24.2.</t>
  </si>
  <si>
    <t>24.3.</t>
  </si>
  <si>
    <t>24.4.</t>
  </si>
  <si>
    <t xml:space="preserve">Expenditures on  reserves for securities, deposits, receivables and contingent liabilities </t>
  </si>
  <si>
    <t>Operational expenditures, including</t>
  </si>
  <si>
    <t>26.1.</t>
  </si>
  <si>
    <t>Labor and travel expenditures</t>
  </si>
  <si>
    <t>26.2.</t>
  </si>
  <si>
    <t>transportation expenditures</t>
  </si>
  <si>
    <t>26.3.</t>
  </si>
  <si>
    <t>administrative expenditures</t>
  </si>
  <si>
    <t>26.4.</t>
  </si>
  <si>
    <t>amorization expenditures</t>
  </si>
  <si>
    <t>26.5.</t>
  </si>
  <si>
    <t>Expenditures on taxes and other mandatory payments to budget, excluding corporate income tax</t>
  </si>
  <si>
    <t>26.6.</t>
  </si>
  <si>
    <t>fines and penalties</t>
  </si>
  <si>
    <t>Other expenditures</t>
  </si>
  <si>
    <t>TOTAL EXPENDITURES</t>
  </si>
  <si>
    <t>Net profit (loss) before corporate income tax payments</t>
  </si>
  <si>
    <t>Corporate income tax</t>
  </si>
  <si>
    <t>Net profit (loss) after corporate income tax payments</t>
  </si>
  <si>
    <t>Profit (loss) of discontinued business</t>
  </si>
  <si>
    <t>TOTAL NET PROFIT (LOSS) FOR REPORTING PERIOD</t>
  </si>
  <si>
    <t>31 March 2023</t>
  </si>
  <si>
    <t>30 June 2023</t>
  </si>
  <si>
    <t>Period from 01.04.2023 to 30.06.2023</t>
  </si>
  <si>
    <t>Period from 01.04.2022 to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</si>
</sst>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 tint="0.3499862666707357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CF0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vertical="top"/>
    </xf>
    <xf numFmtId="164" fontId="2" fillId="0" borderId="0" xfId="1" applyNumberFormat="1" applyFont="1" applyAlignment="1">
      <alignment horizontal="right" vertical="top"/>
    </xf>
    <xf numFmtId="164" fontId="0" fillId="2" borderId="1" xfId="1" applyNumberFormat="1" applyFont="1" applyFill="1" applyBorder="1" applyAlignment="1">
      <alignment horizontal="center" vertical="top"/>
    </xf>
    <xf numFmtId="165" fontId="0" fillId="2" borderId="2" xfId="1" applyNumberFormat="1" applyFont="1" applyFill="1" applyBorder="1" applyAlignment="1">
      <alignment horizontal="center" vertical="top"/>
    </xf>
    <xf numFmtId="164" fontId="3" fillId="0" borderId="0" xfId="1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2" fillId="3" borderId="3" xfId="0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 wrapText="1"/>
    </xf>
    <xf numFmtId="164" fontId="0" fillId="3" borderId="3" xfId="1" applyNumberFormat="1" applyFont="1" applyFill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4" fontId="0" fillId="4" borderId="3" xfId="1" applyNumberFormat="1" applyFont="1" applyFill="1" applyBorder="1" applyAlignment="1">
      <alignment vertical="top"/>
    </xf>
    <xf numFmtId="164" fontId="0" fillId="0" borderId="3" xfId="1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64" fontId="2" fillId="3" borderId="3" xfId="1" applyNumberFormat="1" applyFont="1" applyFill="1" applyBorder="1" applyAlignment="1">
      <alignment vertical="top"/>
    </xf>
    <xf numFmtId="164" fontId="2" fillId="5" borderId="3" xfId="1" applyNumberFormat="1" applyFont="1" applyFill="1" applyBorder="1" applyAlignment="1">
      <alignment vertical="top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43" fontId="7" fillId="4" borderId="1" xfId="1" applyFont="1" applyFill="1" applyBorder="1" applyAlignment="1">
      <alignment vertical="top"/>
    </xf>
    <xf numFmtId="14" fontId="7" fillId="2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43" fontId="3" fillId="4" borderId="0" xfId="1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43" fontId="0" fillId="4" borderId="0" xfId="1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8" fillId="3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5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14" fontId="5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3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164" fontId="8" fillId="3" borderId="3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6903-2AD1-40CC-94FB-D4ED1342D6E8}">
  <dimension ref="A1:D115"/>
  <sheetViews>
    <sheetView workbookViewId="0">
      <selection activeCell="D15" sqref="D15"/>
    </sheetView>
  </sheetViews>
  <sheetFormatPr defaultColWidth="8.88671875" defaultRowHeight="14.4" x14ac:dyDescent="0.3"/>
  <cols>
    <col min="1" max="1" width="13.33203125" style="34" customWidth="1"/>
    <col min="2" max="2" width="57.109375" style="35" customWidth="1"/>
    <col min="3" max="3" width="11.88671875" style="3" customWidth="1"/>
    <col min="4" max="4" width="12.88671875" style="3" customWidth="1"/>
    <col min="5" max="16384" width="8.88671875" style="2"/>
  </cols>
  <sheetData>
    <row r="1" spans="1:4" x14ac:dyDescent="0.3">
      <c r="A1" s="1"/>
      <c r="B1" s="2"/>
      <c r="D1" s="4" t="s">
        <v>0</v>
      </c>
    </row>
    <row r="2" spans="1:4" x14ac:dyDescent="0.3">
      <c r="A2" s="1"/>
      <c r="B2" s="2"/>
      <c r="D2" s="4" t="s">
        <v>1</v>
      </c>
    </row>
    <row r="3" spans="1:4" x14ac:dyDescent="0.3">
      <c r="A3" s="1"/>
      <c r="B3" s="2"/>
      <c r="D3" s="4"/>
    </row>
    <row r="4" spans="1:4" x14ac:dyDescent="0.3">
      <c r="A4" s="1"/>
      <c r="B4" s="2"/>
      <c r="D4" s="4"/>
    </row>
    <row r="5" spans="1:4" x14ac:dyDescent="0.3">
      <c r="A5" s="1"/>
      <c r="B5" s="2"/>
      <c r="D5" s="4"/>
    </row>
    <row r="6" spans="1:4" x14ac:dyDescent="0.3">
      <c r="A6" s="1"/>
      <c r="B6" s="2"/>
      <c r="D6" s="4"/>
    </row>
    <row r="7" spans="1:4" x14ac:dyDescent="0.3">
      <c r="A7" s="1"/>
      <c r="B7" s="2"/>
    </row>
    <row r="8" spans="1:4" x14ac:dyDescent="0.3">
      <c r="A8" s="1"/>
      <c r="B8" s="1" t="s">
        <v>2</v>
      </c>
      <c r="C8" s="5" t="s">
        <v>3</v>
      </c>
      <c r="D8" s="5"/>
    </row>
    <row r="9" spans="1:4" x14ac:dyDescent="0.3">
      <c r="A9" s="1"/>
      <c r="B9" s="1" t="s">
        <v>4</v>
      </c>
      <c r="C9" s="6">
        <v>45107</v>
      </c>
      <c r="D9" s="6"/>
    </row>
    <row r="10" spans="1:4" x14ac:dyDescent="0.3">
      <c r="A10" s="1"/>
      <c r="B10" s="2"/>
      <c r="C10" s="7" t="s">
        <v>5</v>
      </c>
    </row>
    <row r="11" spans="1:4" x14ac:dyDescent="0.3">
      <c r="A11" s="1"/>
      <c r="B11" s="1" t="s">
        <v>6</v>
      </c>
    </row>
    <row r="12" spans="1:4" x14ac:dyDescent="0.3">
      <c r="A12" s="1"/>
      <c r="B12" s="1"/>
    </row>
    <row r="13" spans="1:4" x14ac:dyDescent="0.3">
      <c r="A13" s="8"/>
      <c r="B13" s="2"/>
    </row>
    <row r="14" spans="1:4" ht="28.8" x14ac:dyDescent="0.3">
      <c r="A14" s="9" t="s">
        <v>7</v>
      </c>
      <c r="B14" s="9" t="s">
        <v>8</v>
      </c>
      <c r="C14" s="10" t="s">
        <v>271</v>
      </c>
      <c r="D14" s="10" t="s">
        <v>270</v>
      </c>
    </row>
    <row r="15" spans="1:4" x14ac:dyDescent="0.3">
      <c r="A15" s="9">
        <v>1</v>
      </c>
      <c r="B15" s="9">
        <v>2</v>
      </c>
      <c r="C15" s="11">
        <v>3</v>
      </c>
      <c r="D15" s="11">
        <v>4</v>
      </c>
    </row>
    <row r="16" spans="1:4" x14ac:dyDescent="0.3">
      <c r="A16" s="9">
        <v>1</v>
      </c>
      <c r="B16" s="12" t="s">
        <v>9</v>
      </c>
      <c r="C16" s="13"/>
      <c r="D16" s="13"/>
    </row>
    <row r="17" spans="1:4" x14ac:dyDescent="0.3">
      <c r="A17" s="14">
        <v>2</v>
      </c>
      <c r="B17" s="15" t="s">
        <v>10</v>
      </c>
      <c r="C17" s="16">
        <v>56233</v>
      </c>
      <c r="D17" s="17">
        <v>24279</v>
      </c>
    </row>
    <row r="18" spans="1:4" x14ac:dyDescent="0.3">
      <c r="A18" s="18" t="s">
        <v>11</v>
      </c>
      <c r="B18" s="19" t="s">
        <v>12</v>
      </c>
      <c r="C18" s="16"/>
      <c r="D18" s="17"/>
    </row>
    <row r="19" spans="1:4" x14ac:dyDescent="0.3">
      <c r="A19" s="18" t="s">
        <v>13</v>
      </c>
      <c r="B19" s="19" t="s">
        <v>14</v>
      </c>
      <c r="C19" s="16">
        <v>56233</v>
      </c>
      <c r="D19" s="17">
        <v>24279</v>
      </c>
    </row>
    <row r="20" spans="1:4" x14ac:dyDescent="0.3">
      <c r="A20" s="14">
        <v>3</v>
      </c>
      <c r="B20" s="15" t="s">
        <v>15</v>
      </c>
      <c r="C20" s="16"/>
      <c r="D20" s="17"/>
    </row>
    <row r="21" spans="1:4" x14ac:dyDescent="0.3">
      <c r="A21" s="14">
        <v>4</v>
      </c>
      <c r="B21" s="15" t="s">
        <v>16</v>
      </c>
      <c r="C21" s="16">
        <v>793</v>
      </c>
      <c r="D21" s="17">
        <v>3227</v>
      </c>
    </row>
    <row r="22" spans="1:4" x14ac:dyDescent="0.3">
      <c r="A22" s="18" t="s">
        <v>17</v>
      </c>
      <c r="B22" s="19" t="s">
        <v>18</v>
      </c>
      <c r="C22" s="16">
        <v>1</v>
      </c>
      <c r="D22" s="17">
        <v>2</v>
      </c>
    </row>
    <row r="23" spans="1:4" x14ac:dyDescent="0.3">
      <c r="A23" s="14">
        <v>5</v>
      </c>
      <c r="B23" s="15" t="s">
        <v>19</v>
      </c>
      <c r="C23" s="16"/>
      <c r="D23" s="17"/>
    </row>
    <row r="24" spans="1:4" x14ac:dyDescent="0.3">
      <c r="A24" s="18" t="s">
        <v>20</v>
      </c>
      <c r="B24" s="20" t="s">
        <v>18</v>
      </c>
      <c r="C24" s="16"/>
      <c r="D24" s="17"/>
    </row>
    <row r="25" spans="1:4" ht="28.8" x14ac:dyDescent="0.3">
      <c r="A25" s="14">
        <v>6</v>
      </c>
      <c r="B25" s="15" t="s">
        <v>21</v>
      </c>
      <c r="C25" s="16">
        <v>62477</v>
      </c>
      <c r="D25" s="17">
        <v>30686</v>
      </c>
    </row>
    <row r="26" spans="1:4" x14ac:dyDescent="0.3">
      <c r="A26" s="18" t="s">
        <v>22</v>
      </c>
      <c r="B26" s="19" t="s">
        <v>18</v>
      </c>
      <c r="C26" s="16">
        <v>2094</v>
      </c>
      <c r="D26" s="17">
        <v>1154</v>
      </c>
    </row>
    <row r="27" spans="1:4" ht="28.8" x14ac:dyDescent="0.3">
      <c r="A27" s="14">
        <v>7</v>
      </c>
      <c r="B27" s="15" t="s">
        <v>23</v>
      </c>
      <c r="C27" s="16"/>
      <c r="D27" s="17"/>
    </row>
    <row r="28" spans="1:4" x14ac:dyDescent="0.3">
      <c r="A28" s="18" t="s">
        <v>24</v>
      </c>
      <c r="B28" s="19" t="s">
        <v>18</v>
      </c>
      <c r="C28" s="16"/>
      <c r="D28" s="17"/>
    </row>
    <row r="29" spans="1:4" ht="28.8" x14ac:dyDescent="0.3">
      <c r="A29" s="14">
        <v>8</v>
      </c>
      <c r="B29" s="15" t="s">
        <v>25</v>
      </c>
      <c r="C29" s="16"/>
      <c r="D29" s="17"/>
    </row>
    <row r="30" spans="1:4" x14ac:dyDescent="0.3">
      <c r="A30" s="18" t="s">
        <v>26</v>
      </c>
      <c r="B30" s="19" t="s">
        <v>18</v>
      </c>
      <c r="C30" s="16"/>
      <c r="D30" s="17"/>
    </row>
    <row r="31" spans="1:4" x14ac:dyDescent="0.3">
      <c r="A31" s="14">
        <v>9</v>
      </c>
      <c r="B31" s="15" t="s">
        <v>27</v>
      </c>
      <c r="C31" s="16"/>
      <c r="D31" s="17"/>
    </row>
    <row r="32" spans="1:4" x14ac:dyDescent="0.3">
      <c r="A32" s="14">
        <v>10</v>
      </c>
      <c r="B32" s="15" t="s">
        <v>28</v>
      </c>
      <c r="C32" s="16"/>
      <c r="D32" s="17"/>
    </row>
    <row r="33" spans="1:4" x14ac:dyDescent="0.3">
      <c r="A33" s="14">
        <v>11</v>
      </c>
      <c r="B33" s="15" t="s">
        <v>29</v>
      </c>
      <c r="C33" s="16">
        <v>11</v>
      </c>
      <c r="D33" s="17">
        <v>25</v>
      </c>
    </row>
    <row r="34" spans="1:4" x14ac:dyDescent="0.3">
      <c r="A34" s="14">
        <v>12</v>
      </c>
      <c r="B34" s="15" t="s">
        <v>30</v>
      </c>
      <c r="C34" s="16"/>
      <c r="D34" s="17"/>
    </row>
    <row r="35" spans="1:4" ht="28.8" x14ac:dyDescent="0.3">
      <c r="A35" s="14">
        <v>13</v>
      </c>
      <c r="B35" s="15" t="s">
        <v>31</v>
      </c>
      <c r="C35" s="16">
        <v>1384</v>
      </c>
      <c r="D35" s="17">
        <v>1275</v>
      </c>
    </row>
    <row r="36" spans="1:4" ht="28.8" x14ac:dyDescent="0.3">
      <c r="A36" s="14">
        <v>14</v>
      </c>
      <c r="B36" s="15" t="s">
        <v>32</v>
      </c>
      <c r="C36" s="16">
        <v>13</v>
      </c>
      <c r="D36" s="17">
        <v>13</v>
      </c>
    </row>
    <row r="37" spans="1:4" x14ac:dyDescent="0.3">
      <c r="A37" s="14">
        <v>15</v>
      </c>
      <c r="B37" s="15" t="s">
        <v>33</v>
      </c>
      <c r="C37" s="16">
        <v>89</v>
      </c>
      <c r="D37" s="17">
        <v>472</v>
      </c>
    </row>
    <row r="38" spans="1:4" x14ac:dyDescent="0.3">
      <c r="A38" s="14">
        <v>16</v>
      </c>
      <c r="B38" s="15" t="s">
        <v>34</v>
      </c>
      <c r="C38" s="16"/>
      <c r="D38" s="17">
        <v>356</v>
      </c>
    </row>
    <row r="39" spans="1:4" x14ac:dyDescent="0.3">
      <c r="A39" s="18" t="s">
        <v>35</v>
      </c>
      <c r="B39" s="20" t="s">
        <v>36</v>
      </c>
      <c r="C39" s="16"/>
      <c r="D39" s="17"/>
    </row>
    <row r="40" spans="1:4" x14ac:dyDescent="0.3">
      <c r="A40" s="18" t="s">
        <v>37</v>
      </c>
      <c r="B40" s="20" t="s">
        <v>38</v>
      </c>
      <c r="C40" s="16"/>
      <c r="D40" s="17"/>
    </row>
    <row r="41" spans="1:4" x14ac:dyDescent="0.3">
      <c r="A41" s="18" t="s">
        <v>39</v>
      </c>
      <c r="B41" s="20" t="s">
        <v>40</v>
      </c>
      <c r="C41" s="16"/>
      <c r="D41" s="17"/>
    </row>
    <row r="42" spans="1:4" x14ac:dyDescent="0.3">
      <c r="A42" s="18" t="s">
        <v>41</v>
      </c>
      <c r="B42" s="20" t="s">
        <v>42</v>
      </c>
      <c r="C42" s="16"/>
      <c r="D42" s="17">
        <v>356</v>
      </c>
    </row>
    <row r="43" spans="1:4" x14ac:dyDescent="0.3">
      <c r="A43" s="18" t="s">
        <v>43</v>
      </c>
      <c r="B43" s="20" t="s">
        <v>44</v>
      </c>
      <c r="C43" s="16"/>
      <c r="D43" s="17"/>
    </row>
    <row r="44" spans="1:4" x14ac:dyDescent="0.3">
      <c r="A44" s="18" t="s">
        <v>45</v>
      </c>
      <c r="B44" s="20" t="s">
        <v>46</v>
      </c>
      <c r="C44" s="16"/>
      <c r="D44" s="17"/>
    </row>
    <row r="45" spans="1:4" x14ac:dyDescent="0.3">
      <c r="A45" s="18" t="s">
        <v>47</v>
      </c>
      <c r="B45" s="20" t="s">
        <v>48</v>
      </c>
      <c r="C45" s="16"/>
      <c r="D45" s="17"/>
    </row>
    <row r="46" spans="1:4" x14ac:dyDescent="0.3">
      <c r="A46" s="18" t="s">
        <v>49</v>
      </c>
      <c r="B46" s="20" t="s">
        <v>50</v>
      </c>
      <c r="C46" s="16"/>
      <c r="D46" s="17"/>
    </row>
    <row r="47" spans="1:4" x14ac:dyDescent="0.3">
      <c r="A47" s="18" t="s">
        <v>51</v>
      </c>
      <c r="B47" s="20" t="s">
        <v>52</v>
      </c>
      <c r="C47" s="16"/>
      <c r="D47" s="17"/>
    </row>
    <row r="48" spans="1:4" x14ac:dyDescent="0.3">
      <c r="A48" s="18" t="s">
        <v>53</v>
      </c>
      <c r="B48" s="20" t="s">
        <v>54</v>
      </c>
      <c r="C48" s="16"/>
      <c r="D48" s="17"/>
    </row>
    <row r="49" spans="1:4" x14ac:dyDescent="0.3">
      <c r="A49" s="18" t="s">
        <v>55</v>
      </c>
      <c r="B49" s="20" t="s">
        <v>56</v>
      </c>
      <c r="C49" s="16"/>
      <c r="D49" s="17"/>
    </row>
    <row r="50" spans="1:4" x14ac:dyDescent="0.3">
      <c r="A50" s="21" t="s">
        <v>57</v>
      </c>
      <c r="B50" s="22" t="s">
        <v>58</v>
      </c>
      <c r="C50" s="16"/>
      <c r="D50" s="17"/>
    </row>
    <row r="51" spans="1:4" ht="14.4" customHeight="1" x14ac:dyDescent="0.3">
      <c r="A51" s="18" t="s">
        <v>59</v>
      </c>
      <c r="B51" s="20" t="s">
        <v>60</v>
      </c>
      <c r="C51" s="16"/>
      <c r="D51" s="17"/>
    </row>
    <row r="52" spans="1:4" ht="17.399999999999999" customHeight="1" x14ac:dyDescent="0.3">
      <c r="A52" s="18" t="s">
        <v>61</v>
      </c>
      <c r="B52" s="20" t="s">
        <v>62</v>
      </c>
      <c r="C52" s="16"/>
      <c r="D52" s="17"/>
    </row>
    <row r="53" spans="1:4" ht="15.6" customHeight="1" x14ac:dyDescent="0.3">
      <c r="A53" s="18" t="s">
        <v>63</v>
      </c>
      <c r="B53" s="20" t="s">
        <v>64</v>
      </c>
      <c r="C53" s="16"/>
      <c r="D53" s="17"/>
    </row>
    <row r="54" spans="1:4" ht="17.399999999999999" customHeight="1" x14ac:dyDescent="0.3">
      <c r="A54" s="18" t="s">
        <v>65</v>
      </c>
      <c r="B54" s="20" t="s">
        <v>66</v>
      </c>
      <c r="C54" s="16"/>
      <c r="D54" s="17"/>
    </row>
    <row r="55" spans="1:4" x14ac:dyDescent="0.3">
      <c r="A55" s="14">
        <v>18</v>
      </c>
      <c r="B55" s="15" t="s">
        <v>67</v>
      </c>
      <c r="C55" s="16">
        <v>9</v>
      </c>
      <c r="D55" s="17">
        <v>1</v>
      </c>
    </row>
    <row r="56" spans="1:4" x14ac:dyDescent="0.3">
      <c r="A56" s="14">
        <v>19</v>
      </c>
      <c r="B56" s="15" t="s">
        <v>68</v>
      </c>
      <c r="C56" s="16"/>
      <c r="D56" s="17"/>
    </row>
    <row r="57" spans="1:4" x14ac:dyDescent="0.3">
      <c r="A57" s="14">
        <v>20</v>
      </c>
      <c r="B57" s="15" t="s">
        <v>69</v>
      </c>
      <c r="C57" s="16">
        <v>1351</v>
      </c>
      <c r="D57" s="17">
        <v>1066</v>
      </c>
    </row>
    <row r="58" spans="1:4" x14ac:dyDescent="0.3">
      <c r="A58" s="14">
        <v>21</v>
      </c>
      <c r="B58" s="15" t="s">
        <v>70</v>
      </c>
      <c r="C58" s="16">
        <v>8623</v>
      </c>
      <c r="D58" s="17">
        <v>8692</v>
      </c>
    </row>
    <row r="59" spans="1:4" x14ac:dyDescent="0.3">
      <c r="A59" s="9">
        <v>22</v>
      </c>
      <c r="B59" s="12" t="s">
        <v>71</v>
      </c>
      <c r="C59" s="23">
        <v>130983</v>
      </c>
      <c r="D59" s="23">
        <v>70092</v>
      </c>
    </row>
    <row r="60" spans="1:4" x14ac:dyDescent="0.3">
      <c r="A60" s="9">
        <v>23</v>
      </c>
      <c r="B60" s="12" t="s">
        <v>72</v>
      </c>
      <c r="C60" s="23"/>
      <c r="D60" s="23"/>
    </row>
    <row r="61" spans="1:4" x14ac:dyDescent="0.3">
      <c r="A61" s="14">
        <v>24</v>
      </c>
      <c r="B61" s="15" t="s">
        <v>73</v>
      </c>
      <c r="C61" s="16">
        <v>55876</v>
      </c>
      <c r="D61" s="17">
        <v>22485</v>
      </c>
    </row>
    <row r="62" spans="1:4" x14ac:dyDescent="0.3">
      <c r="A62" s="14">
        <v>25</v>
      </c>
      <c r="B62" s="15" t="s">
        <v>74</v>
      </c>
      <c r="C62" s="16"/>
      <c r="D62" s="17"/>
    </row>
    <row r="63" spans="1:4" x14ac:dyDescent="0.3">
      <c r="A63" s="14">
        <v>26</v>
      </c>
      <c r="B63" s="15" t="s">
        <v>75</v>
      </c>
      <c r="C63" s="16"/>
      <c r="D63" s="17"/>
    </row>
    <row r="64" spans="1:4" x14ac:dyDescent="0.3">
      <c r="A64" s="14">
        <v>27</v>
      </c>
      <c r="B64" s="15" t="s">
        <v>76</v>
      </c>
      <c r="C64" s="16">
        <v>0</v>
      </c>
      <c r="D64" s="17"/>
    </row>
    <row r="65" spans="1:4" x14ac:dyDescent="0.3">
      <c r="A65" s="14">
        <v>28</v>
      </c>
      <c r="B65" s="15" t="s">
        <v>77</v>
      </c>
      <c r="C65" s="16">
        <v>1145</v>
      </c>
      <c r="D65" s="17">
        <v>1054</v>
      </c>
    </row>
    <row r="66" spans="1:4" x14ac:dyDescent="0.3">
      <c r="A66" s="14">
        <v>29</v>
      </c>
      <c r="B66" s="15" t="s">
        <v>78</v>
      </c>
      <c r="C66" s="16"/>
      <c r="D66" s="17"/>
    </row>
    <row r="67" spans="1:4" x14ac:dyDescent="0.3">
      <c r="A67" s="14">
        <v>30</v>
      </c>
      <c r="B67" s="15" t="s">
        <v>79</v>
      </c>
      <c r="C67" s="16">
        <v>439</v>
      </c>
      <c r="D67" s="17">
        <v>631</v>
      </c>
    </row>
    <row r="68" spans="1:4" x14ac:dyDescent="0.3">
      <c r="A68" s="14">
        <v>31</v>
      </c>
      <c r="B68" s="15" t="s">
        <v>80</v>
      </c>
      <c r="C68" s="16">
        <v>142</v>
      </c>
      <c r="D68" s="17">
        <v>48</v>
      </c>
    </row>
    <row r="69" spans="1:4" x14ac:dyDescent="0.3">
      <c r="A69" s="18" t="s">
        <v>81</v>
      </c>
      <c r="B69" s="20" t="s">
        <v>82</v>
      </c>
      <c r="C69" s="16"/>
      <c r="D69" s="17"/>
    </row>
    <row r="70" spans="1:4" x14ac:dyDescent="0.3">
      <c r="A70" s="18" t="s">
        <v>83</v>
      </c>
      <c r="B70" s="20" t="s">
        <v>84</v>
      </c>
      <c r="C70" s="16"/>
      <c r="D70" s="17"/>
    </row>
    <row r="71" spans="1:4" x14ac:dyDescent="0.3">
      <c r="A71" s="18" t="s">
        <v>85</v>
      </c>
      <c r="B71" s="20" t="s">
        <v>86</v>
      </c>
      <c r="C71" s="16"/>
      <c r="D71" s="17"/>
    </row>
    <row r="72" spans="1:4" x14ac:dyDescent="0.3">
      <c r="A72" s="18" t="s">
        <v>87</v>
      </c>
      <c r="B72" s="20" t="s">
        <v>88</v>
      </c>
      <c r="C72" s="16"/>
      <c r="D72" s="17"/>
    </row>
    <row r="73" spans="1:4" x14ac:dyDescent="0.3">
      <c r="A73" s="18" t="s">
        <v>89</v>
      </c>
      <c r="B73" s="20" t="s">
        <v>90</v>
      </c>
      <c r="C73" s="16"/>
      <c r="D73" s="17"/>
    </row>
    <row r="74" spans="1:4" x14ac:dyDescent="0.3">
      <c r="A74" s="18" t="s">
        <v>91</v>
      </c>
      <c r="B74" s="20" t="s">
        <v>92</v>
      </c>
      <c r="C74" s="16"/>
      <c r="D74" s="17"/>
    </row>
    <row r="75" spans="1:4" x14ac:dyDescent="0.3">
      <c r="A75" s="18" t="s">
        <v>93</v>
      </c>
      <c r="B75" s="20" t="s">
        <v>94</v>
      </c>
      <c r="C75" s="16">
        <v>114</v>
      </c>
      <c r="D75" s="17">
        <v>21</v>
      </c>
    </row>
    <row r="76" spans="1:4" x14ac:dyDescent="0.3">
      <c r="A76" s="18" t="s">
        <v>95</v>
      </c>
      <c r="B76" s="20" t="s">
        <v>96</v>
      </c>
      <c r="C76" s="16"/>
      <c r="D76" s="17"/>
    </row>
    <row r="77" spans="1:4" x14ac:dyDescent="0.3">
      <c r="A77" s="18" t="s">
        <v>97</v>
      </c>
      <c r="B77" s="20" t="s">
        <v>98</v>
      </c>
      <c r="C77" s="16">
        <v>19</v>
      </c>
      <c r="D77" s="17">
        <v>16</v>
      </c>
    </row>
    <row r="78" spans="1:4" x14ac:dyDescent="0.3">
      <c r="A78" s="18" t="s">
        <v>99</v>
      </c>
      <c r="B78" s="20" t="s">
        <v>100</v>
      </c>
      <c r="C78" s="16">
        <v>9</v>
      </c>
      <c r="D78" s="17">
        <v>11</v>
      </c>
    </row>
    <row r="79" spans="1:4" x14ac:dyDescent="0.3">
      <c r="A79" s="18" t="s">
        <v>101</v>
      </c>
      <c r="B79" s="20" t="s">
        <v>102</v>
      </c>
      <c r="C79" s="16">
        <v>9</v>
      </c>
      <c r="D79" s="17">
        <v>11</v>
      </c>
    </row>
    <row r="80" spans="1:4" x14ac:dyDescent="0.3">
      <c r="A80" s="18" t="s">
        <v>103</v>
      </c>
      <c r="B80" s="20" t="s">
        <v>104</v>
      </c>
      <c r="C80" s="16"/>
      <c r="D80" s="17"/>
    </row>
    <row r="81" spans="1:4" x14ac:dyDescent="0.3">
      <c r="A81" s="14">
        <v>32</v>
      </c>
      <c r="B81" s="15" t="s">
        <v>58</v>
      </c>
      <c r="C81" s="16"/>
      <c r="D81" s="17"/>
    </row>
    <row r="82" spans="1:4" x14ac:dyDescent="0.3">
      <c r="A82" s="18" t="s">
        <v>105</v>
      </c>
      <c r="B82" s="20" t="s">
        <v>106</v>
      </c>
      <c r="C82" s="16"/>
      <c r="D82" s="17"/>
    </row>
    <row r="83" spans="1:4" x14ac:dyDescent="0.3">
      <c r="A83" s="18" t="s">
        <v>107</v>
      </c>
      <c r="B83" s="20" t="s">
        <v>108</v>
      </c>
      <c r="C83" s="16"/>
      <c r="D83" s="17"/>
    </row>
    <row r="84" spans="1:4" x14ac:dyDescent="0.3">
      <c r="A84" s="18" t="s">
        <v>109</v>
      </c>
      <c r="B84" s="20" t="s">
        <v>110</v>
      </c>
      <c r="C84" s="16"/>
      <c r="D84" s="17"/>
    </row>
    <row r="85" spans="1:4" x14ac:dyDescent="0.3">
      <c r="A85" s="18" t="s">
        <v>111</v>
      </c>
      <c r="B85" s="20" t="s">
        <v>112</v>
      </c>
      <c r="C85" s="16"/>
      <c r="D85" s="17"/>
    </row>
    <row r="86" spans="1:4" x14ac:dyDescent="0.3">
      <c r="A86" s="14">
        <v>33</v>
      </c>
      <c r="B86" s="15" t="s">
        <v>113</v>
      </c>
      <c r="C86" s="16">
        <v>198</v>
      </c>
      <c r="D86" s="17">
        <v>174</v>
      </c>
    </row>
    <row r="87" spans="1:4" x14ac:dyDescent="0.3">
      <c r="A87" s="14">
        <v>34</v>
      </c>
      <c r="B87" s="15" t="s">
        <v>114</v>
      </c>
      <c r="C87" s="16"/>
      <c r="D87" s="17"/>
    </row>
    <row r="88" spans="1:4" x14ac:dyDescent="0.3">
      <c r="A88" s="14">
        <v>35</v>
      </c>
      <c r="B88" s="15" t="s">
        <v>115</v>
      </c>
      <c r="C88" s="16">
        <v>5</v>
      </c>
      <c r="D88" s="17">
        <v>8</v>
      </c>
    </row>
    <row r="89" spans="1:4" x14ac:dyDescent="0.3">
      <c r="A89" s="14">
        <v>36</v>
      </c>
      <c r="B89" s="15" t="s">
        <v>116</v>
      </c>
      <c r="C89" s="16"/>
      <c r="D89" s="17"/>
    </row>
    <row r="90" spans="1:4" x14ac:dyDescent="0.3">
      <c r="A90" s="14">
        <v>37</v>
      </c>
      <c r="B90" s="15" t="s">
        <v>117</v>
      </c>
      <c r="C90" s="16">
        <v>8920</v>
      </c>
      <c r="D90" s="17">
        <v>8760</v>
      </c>
    </row>
    <row r="91" spans="1:4" x14ac:dyDescent="0.3">
      <c r="A91" s="14">
        <v>38</v>
      </c>
      <c r="B91" s="15" t="s">
        <v>118</v>
      </c>
      <c r="C91" s="24">
        <v>66725</v>
      </c>
      <c r="D91" s="24">
        <v>33160</v>
      </c>
    </row>
    <row r="92" spans="1:4" x14ac:dyDescent="0.3">
      <c r="A92" s="25">
        <v>39</v>
      </c>
      <c r="B92" s="26" t="s">
        <v>119</v>
      </c>
      <c r="C92" s="24"/>
      <c r="D92" s="24"/>
    </row>
    <row r="93" spans="1:4" x14ac:dyDescent="0.3">
      <c r="A93" s="9">
        <v>40</v>
      </c>
      <c r="B93" s="12" t="s">
        <v>120</v>
      </c>
      <c r="C93" s="24">
        <v>0</v>
      </c>
      <c r="D93" s="24"/>
    </row>
    <row r="94" spans="1:4" x14ac:dyDescent="0.3">
      <c r="A94" s="14">
        <v>41</v>
      </c>
      <c r="B94" s="15" t="s">
        <v>121</v>
      </c>
      <c r="C94" s="16">
        <v>18578</v>
      </c>
      <c r="D94" s="17">
        <v>18578</v>
      </c>
    </row>
    <row r="95" spans="1:4" x14ac:dyDescent="0.3">
      <c r="A95" s="18" t="s">
        <v>122</v>
      </c>
      <c r="B95" s="20" t="s">
        <v>123</v>
      </c>
      <c r="C95" s="16">
        <v>18578</v>
      </c>
      <c r="D95" s="17">
        <v>18578</v>
      </c>
    </row>
    <row r="96" spans="1:4" x14ac:dyDescent="0.3">
      <c r="A96" s="18" t="s">
        <v>124</v>
      </c>
      <c r="B96" s="20" t="s">
        <v>125</v>
      </c>
      <c r="C96" s="16"/>
      <c r="D96" s="17"/>
    </row>
    <row r="97" spans="1:4" x14ac:dyDescent="0.3">
      <c r="A97" s="14">
        <v>42</v>
      </c>
      <c r="B97" s="15" t="s">
        <v>126</v>
      </c>
      <c r="C97" s="16"/>
      <c r="D97" s="17"/>
    </row>
    <row r="98" spans="1:4" x14ac:dyDescent="0.3">
      <c r="A98" s="14">
        <v>43</v>
      </c>
      <c r="B98" s="15" t="s">
        <v>127</v>
      </c>
      <c r="C98" s="16"/>
      <c r="D98" s="17"/>
    </row>
    <row r="99" spans="1:4" x14ac:dyDescent="0.3">
      <c r="A99" s="14">
        <v>44</v>
      </c>
      <c r="B99" s="15" t="s">
        <v>128</v>
      </c>
      <c r="C99" s="16"/>
      <c r="D99" s="17"/>
    </row>
    <row r="100" spans="1:4" ht="28.8" x14ac:dyDescent="0.3">
      <c r="A100" s="18" t="s">
        <v>129</v>
      </c>
      <c r="B100" s="20" t="s">
        <v>130</v>
      </c>
      <c r="C100" s="16"/>
      <c r="D100" s="17"/>
    </row>
    <row r="101" spans="1:4" x14ac:dyDescent="0.3">
      <c r="A101" s="18" t="s">
        <v>131</v>
      </c>
      <c r="B101" s="20" t="s">
        <v>132</v>
      </c>
      <c r="C101" s="16"/>
      <c r="D101" s="17"/>
    </row>
    <row r="102" spans="1:4" ht="28.8" x14ac:dyDescent="0.3">
      <c r="A102" s="18" t="s">
        <v>133</v>
      </c>
      <c r="B102" s="20" t="s">
        <v>134</v>
      </c>
      <c r="C102" s="16"/>
      <c r="D102" s="17"/>
    </row>
    <row r="103" spans="1:4" x14ac:dyDescent="0.3">
      <c r="A103" s="14">
        <v>45</v>
      </c>
      <c r="B103" s="15" t="s">
        <v>135</v>
      </c>
      <c r="C103" s="16"/>
      <c r="D103" s="17"/>
    </row>
    <row r="104" spans="1:4" x14ac:dyDescent="0.3">
      <c r="A104" s="14">
        <v>46</v>
      </c>
      <c r="B104" s="15" t="s">
        <v>136</v>
      </c>
      <c r="C104" s="16">
        <v>45708</v>
      </c>
      <c r="D104" s="16">
        <v>18093</v>
      </c>
    </row>
    <row r="105" spans="1:4" x14ac:dyDescent="0.3">
      <c r="A105" s="18" t="s">
        <v>137</v>
      </c>
      <c r="B105" s="20" t="s">
        <v>138</v>
      </c>
      <c r="C105" s="16">
        <v>18093</v>
      </c>
      <c r="D105" s="17">
        <v>-8733</v>
      </c>
    </row>
    <row r="106" spans="1:4" x14ac:dyDescent="0.3">
      <c r="A106" s="18" t="s">
        <v>139</v>
      </c>
      <c r="B106" s="20" t="s">
        <v>140</v>
      </c>
      <c r="C106" s="16">
        <v>27615</v>
      </c>
      <c r="D106" s="17">
        <v>26826</v>
      </c>
    </row>
    <row r="107" spans="1:4" x14ac:dyDescent="0.3">
      <c r="A107" s="18" t="s">
        <v>141</v>
      </c>
      <c r="B107" s="15" t="s">
        <v>142</v>
      </c>
      <c r="C107" s="16">
        <v>-28</v>
      </c>
      <c r="D107" s="16">
        <v>261</v>
      </c>
    </row>
    <row r="108" spans="1:4" x14ac:dyDescent="0.3">
      <c r="A108" s="9">
        <v>47</v>
      </c>
      <c r="B108" s="12" t="s">
        <v>143</v>
      </c>
      <c r="C108" s="23">
        <v>64258</v>
      </c>
      <c r="D108" s="23">
        <v>36932</v>
      </c>
    </row>
    <row r="109" spans="1:4" x14ac:dyDescent="0.3">
      <c r="A109" s="9">
        <v>48</v>
      </c>
      <c r="B109" s="12" t="s">
        <v>144</v>
      </c>
      <c r="C109" s="23">
        <v>130983</v>
      </c>
      <c r="D109" s="23">
        <v>70092</v>
      </c>
    </row>
    <row r="111" spans="1:4" x14ac:dyDescent="0.3">
      <c r="A111" s="27" t="s">
        <v>145</v>
      </c>
      <c r="B111" s="28"/>
      <c r="C111" s="28"/>
      <c r="D111" s="29">
        <v>45128</v>
      </c>
    </row>
    <row r="112" spans="1:4" x14ac:dyDescent="0.3">
      <c r="A112" s="30" t="s">
        <v>146</v>
      </c>
      <c r="B112" s="31" t="s">
        <v>147</v>
      </c>
      <c r="C112" s="31"/>
      <c r="D112" s="32" t="s">
        <v>148</v>
      </c>
    </row>
    <row r="113" spans="1:4" x14ac:dyDescent="0.3">
      <c r="A113" s="2"/>
      <c r="B113" s="33"/>
      <c r="C113" s="33"/>
      <c r="D113" s="2"/>
    </row>
    <row r="114" spans="1:4" x14ac:dyDescent="0.3">
      <c r="A114" s="27" t="s">
        <v>149</v>
      </c>
      <c r="B114" s="28"/>
      <c r="C114" s="28"/>
      <c r="D114" s="29">
        <f>D111</f>
        <v>45128</v>
      </c>
    </row>
    <row r="115" spans="1:4" x14ac:dyDescent="0.3">
      <c r="A115" s="32" t="s">
        <v>150</v>
      </c>
      <c r="B115" s="31" t="s">
        <v>147</v>
      </c>
      <c r="C115" s="31"/>
      <c r="D115" s="32" t="s">
        <v>148</v>
      </c>
    </row>
  </sheetData>
  <mergeCells count="2">
    <mergeCell ref="C8:D8"/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A89F-4A4D-43C0-AB66-0E1B866FBC13}">
  <dimension ref="A1:D107"/>
  <sheetViews>
    <sheetView tabSelected="1" workbookViewId="0">
      <selection activeCell="D15" sqref="D15"/>
    </sheetView>
  </sheetViews>
  <sheetFormatPr defaultColWidth="8.88671875" defaultRowHeight="14.4" x14ac:dyDescent="0.3"/>
  <cols>
    <col min="1" max="1" width="12.88671875" style="35" customWidth="1"/>
    <col min="2" max="2" width="52.109375" style="35" customWidth="1"/>
    <col min="3" max="3" width="14.109375" style="2" customWidth="1"/>
    <col min="4" max="4" width="12.44140625" style="2" customWidth="1"/>
    <col min="5" max="16384" width="8.88671875" style="2"/>
  </cols>
  <sheetData>
    <row r="1" spans="1:4" x14ac:dyDescent="0.3">
      <c r="A1" s="1"/>
      <c r="B1" s="2"/>
      <c r="D1" s="36" t="s">
        <v>151</v>
      </c>
    </row>
    <row r="2" spans="1:4" x14ac:dyDescent="0.3">
      <c r="A2" s="1"/>
      <c r="B2" s="2"/>
      <c r="D2" s="36" t="s">
        <v>1</v>
      </c>
    </row>
    <row r="3" spans="1:4" x14ac:dyDescent="0.3">
      <c r="A3" s="1"/>
      <c r="B3" s="2"/>
      <c r="D3" s="36"/>
    </row>
    <row r="4" spans="1:4" x14ac:dyDescent="0.3">
      <c r="A4" s="1"/>
      <c r="B4" s="2"/>
      <c r="D4" s="36"/>
    </row>
    <row r="5" spans="1:4" x14ac:dyDescent="0.3">
      <c r="A5" s="1"/>
      <c r="B5" s="2"/>
      <c r="D5" s="36"/>
    </row>
    <row r="6" spans="1:4" x14ac:dyDescent="0.3">
      <c r="A6" s="1"/>
      <c r="B6" s="2"/>
      <c r="D6" s="36"/>
    </row>
    <row r="7" spans="1:4" x14ac:dyDescent="0.3">
      <c r="A7" s="1"/>
      <c r="B7" s="2"/>
    </row>
    <row r="8" spans="1:4" x14ac:dyDescent="0.3">
      <c r="A8" s="1"/>
      <c r="B8" s="1" t="s">
        <v>2</v>
      </c>
      <c r="C8" s="5" t="s">
        <v>3</v>
      </c>
      <c r="D8" s="5"/>
    </row>
    <row r="9" spans="1:4" x14ac:dyDescent="0.3">
      <c r="A9" s="1"/>
      <c r="B9" s="1" t="s">
        <v>4</v>
      </c>
      <c r="C9" s="6">
        <v>45107</v>
      </c>
      <c r="D9" s="6"/>
    </row>
    <row r="10" spans="1:4" x14ac:dyDescent="0.3">
      <c r="A10" s="1"/>
      <c r="B10" s="2"/>
      <c r="C10" s="37" t="s">
        <v>5</v>
      </c>
    </row>
    <row r="11" spans="1:4" x14ac:dyDescent="0.3">
      <c r="A11" s="1"/>
      <c r="B11" s="1" t="s">
        <v>152</v>
      </c>
    </row>
    <row r="12" spans="1:4" ht="10.65" customHeight="1" x14ac:dyDescent="0.3">
      <c r="A12" s="1"/>
      <c r="B12" s="1"/>
    </row>
    <row r="13" spans="1:4" ht="9" customHeight="1" x14ac:dyDescent="0.3">
      <c r="A13" s="8"/>
      <c r="B13" s="2"/>
    </row>
    <row r="14" spans="1:4" s="39" customFormat="1" ht="41.4" x14ac:dyDescent="0.3">
      <c r="A14" s="38" t="s">
        <v>7</v>
      </c>
      <c r="B14" s="38" t="s">
        <v>8</v>
      </c>
      <c r="C14" s="51" t="s">
        <v>272</v>
      </c>
      <c r="D14" s="38" t="s">
        <v>273</v>
      </c>
    </row>
    <row r="15" spans="1:4" s="41" customFormat="1" x14ac:dyDescent="0.3">
      <c r="A15" s="9">
        <v>1</v>
      </c>
      <c r="B15" s="9">
        <v>2</v>
      </c>
      <c r="C15" s="40">
        <v>3</v>
      </c>
      <c r="D15" s="40">
        <v>4</v>
      </c>
    </row>
    <row r="16" spans="1:4" x14ac:dyDescent="0.3">
      <c r="A16" s="42">
        <v>1</v>
      </c>
      <c r="B16" s="15" t="s">
        <v>153</v>
      </c>
      <c r="C16" s="43">
        <v>33113</v>
      </c>
      <c r="D16" s="43">
        <v>1137</v>
      </c>
    </row>
    <row r="17" spans="1:4" x14ac:dyDescent="0.3">
      <c r="A17" s="44" t="s">
        <v>154</v>
      </c>
      <c r="B17" s="45" t="s">
        <v>155</v>
      </c>
      <c r="C17" s="43">
        <v>0</v>
      </c>
      <c r="D17" s="43"/>
    </row>
    <row r="18" spans="1:4" x14ac:dyDescent="0.3">
      <c r="A18" s="44" t="s">
        <v>156</v>
      </c>
      <c r="B18" s="45" t="s">
        <v>157</v>
      </c>
      <c r="C18" s="43">
        <v>4</v>
      </c>
      <c r="D18" s="43">
        <v>1</v>
      </c>
    </row>
    <row r="19" spans="1:4" x14ac:dyDescent="0.3">
      <c r="A19" s="44" t="s">
        <v>158</v>
      </c>
      <c r="B19" s="45" t="s">
        <v>159</v>
      </c>
      <c r="C19" s="43">
        <v>1198</v>
      </c>
      <c r="D19" s="43">
        <v>64</v>
      </c>
    </row>
    <row r="20" spans="1:4" s="48" customFormat="1" ht="28.8" x14ac:dyDescent="0.3">
      <c r="A20" s="46" t="s">
        <v>160</v>
      </c>
      <c r="B20" s="44" t="s">
        <v>161</v>
      </c>
      <c r="C20" s="47"/>
      <c r="D20" s="47"/>
    </row>
    <row r="21" spans="1:4" s="48" customFormat="1" ht="28.8" x14ac:dyDescent="0.3">
      <c r="A21" s="20" t="s">
        <v>162</v>
      </c>
      <c r="B21" s="20" t="s">
        <v>163</v>
      </c>
      <c r="C21" s="47"/>
      <c r="D21" s="47"/>
    </row>
    <row r="22" spans="1:4" s="48" customFormat="1" ht="28.8" x14ac:dyDescent="0.3">
      <c r="A22" s="20" t="s">
        <v>164</v>
      </c>
      <c r="B22" s="20" t="s">
        <v>165</v>
      </c>
      <c r="C22" s="47"/>
      <c r="D22" s="47"/>
    </row>
    <row r="23" spans="1:4" s="48" customFormat="1" ht="28.8" x14ac:dyDescent="0.3">
      <c r="A23" s="44" t="s">
        <v>166</v>
      </c>
      <c r="B23" s="44" t="s">
        <v>167</v>
      </c>
      <c r="C23" s="47">
        <v>1198</v>
      </c>
      <c r="D23" s="47">
        <v>64</v>
      </c>
    </row>
    <row r="24" spans="1:4" s="48" customFormat="1" ht="28.8" x14ac:dyDescent="0.3">
      <c r="A24" s="20" t="s">
        <v>168</v>
      </c>
      <c r="B24" s="20" t="s">
        <v>163</v>
      </c>
      <c r="C24" s="47">
        <v>0</v>
      </c>
      <c r="D24" s="47">
        <v>3</v>
      </c>
    </row>
    <row r="25" spans="1:4" s="48" customFormat="1" ht="28.8" x14ac:dyDescent="0.3">
      <c r="A25" s="20" t="s">
        <v>169</v>
      </c>
      <c r="B25" s="20" t="s">
        <v>165</v>
      </c>
      <c r="C25" s="47"/>
      <c r="D25" s="47"/>
    </row>
    <row r="26" spans="1:4" s="48" customFormat="1" ht="28.8" x14ac:dyDescent="0.3">
      <c r="A26" s="44" t="s">
        <v>170</v>
      </c>
      <c r="B26" s="44" t="s">
        <v>171</v>
      </c>
      <c r="C26" s="47"/>
      <c r="D26" s="47"/>
    </row>
    <row r="27" spans="1:4" s="48" customFormat="1" ht="28.8" x14ac:dyDescent="0.3">
      <c r="A27" s="20" t="s">
        <v>172</v>
      </c>
      <c r="B27" s="20" t="s">
        <v>173</v>
      </c>
      <c r="C27" s="47"/>
      <c r="D27" s="47"/>
    </row>
    <row r="28" spans="1:4" s="48" customFormat="1" x14ac:dyDescent="0.3">
      <c r="A28" s="44" t="s">
        <v>174</v>
      </c>
      <c r="B28" s="44" t="s">
        <v>175</v>
      </c>
      <c r="C28" s="47"/>
      <c r="D28" s="47">
        <v>0</v>
      </c>
    </row>
    <row r="29" spans="1:4" s="48" customFormat="1" x14ac:dyDescent="0.3">
      <c r="A29" s="44" t="s">
        <v>176</v>
      </c>
      <c r="B29" s="44" t="s">
        <v>177</v>
      </c>
      <c r="C29" s="47">
        <v>31911</v>
      </c>
      <c r="D29" s="47">
        <v>1072</v>
      </c>
    </row>
    <row r="30" spans="1:4" x14ac:dyDescent="0.3">
      <c r="A30" s="15">
        <v>2</v>
      </c>
      <c r="B30" s="15" t="s">
        <v>178</v>
      </c>
      <c r="C30" s="43">
        <v>13518</v>
      </c>
      <c r="D30" s="43">
        <v>867</v>
      </c>
    </row>
    <row r="31" spans="1:4" s="48" customFormat="1" x14ac:dyDescent="0.3">
      <c r="A31" s="44" t="s">
        <v>11</v>
      </c>
      <c r="B31" s="44" t="s">
        <v>36</v>
      </c>
      <c r="C31" s="47"/>
      <c r="D31" s="47" t="s">
        <v>179</v>
      </c>
    </row>
    <row r="32" spans="1:4" s="48" customFormat="1" x14ac:dyDescent="0.3">
      <c r="A32" s="20" t="s">
        <v>180</v>
      </c>
      <c r="B32" s="20" t="s">
        <v>38</v>
      </c>
      <c r="C32" s="47"/>
      <c r="D32" s="47" t="s">
        <v>179</v>
      </c>
    </row>
    <row r="33" spans="1:4" s="48" customFormat="1" x14ac:dyDescent="0.3">
      <c r="A33" s="20" t="s">
        <v>181</v>
      </c>
      <c r="B33" s="20" t="s">
        <v>40</v>
      </c>
      <c r="C33" s="47"/>
      <c r="D33" s="47" t="s">
        <v>179</v>
      </c>
    </row>
    <row r="34" spans="1:4" s="48" customFormat="1" x14ac:dyDescent="0.3">
      <c r="A34" s="44" t="s">
        <v>13</v>
      </c>
      <c r="B34" s="44" t="s">
        <v>42</v>
      </c>
      <c r="C34" s="47"/>
      <c r="D34" s="47" t="s">
        <v>179</v>
      </c>
    </row>
    <row r="35" spans="1:4" s="48" customFormat="1" x14ac:dyDescent="0.3">
      <c r="A35" s="44" t="s">
        <v>182</v>
      </c>
      <c r="B35" s="44" t="s">
        <v>44</v>
      </c>
      <c r="C35" s="47">
        <v>1529</v>
      </c>
      <c r="D35" s="47" t="s">
        <v>179</v>
      </c>
    </row>
    <row r="36" spans="1:4" s="48" customFormat="1" x14ac:dyDescent="0.3">
      <c r="A36" s="44" t="s">
        <v>183</v>
      </c>
      <c r="B36" s="44" t="s">
        <v>48</v>
      </c>
      <c r="C36" s="47"/>
      <c r="D36" s="47" t="s">
        <v>179</v>
      </c>
    </row>
    <row r="37" spans="1:4" s="48" customFormat="1" x14ac:dyDescent="0.3">
      <c r="A37" s="44" t="s">
        <v>184</v>
      </c>
      <c r="B37" s="44" t="s">
        <v>46</v>
      </c>
      <c r="C37" s="47">
        <v>11979</v>
      </c>
      <c r="D37" s="47">
        <v>867</v>
      </c>
    </row>
    <row r="38" spans="1:4" s="48" customFormat="1" x14ac:dyDescent="0.3">
      <c r="A38" s="44" t="s">
        <v>185</v>
      </c>
      <c r="B38" s="44" t="s">
        <v>50</v>
      </c>
      <c r="C38" s="47"/>
      <c r="D38" s="47" t="s">
        <v>179</v>
      </c>
    </row>
    <row r="39" spans="1:4" s="48" customFormat="1" x14ac:dyDescent="0.3">
      <c r="A39" s="44" t="s">
        <v>186</v>
      </c>
      <c r="B39" s="44" t="s">
        <v>187</v>
      </c>
      <c r="C39" s="47">
        <v>10</v>
      </c>
      <c r="D39" s="47" t="s">
        <v>179</v>
      </c>
    </row>
    <row r="40" spans="1:4" s="48" customFormat="1" x14ac:dyDescent="0.3">
      <c r="A40" s="44" t="s">
        <v>188</v>
      </c>
      <c r="B40" s="44" t="s">
        <v>52</v>
      </c>
      <c r="C40" s="47"/>
      <c r="D40" s="47" t="s">
        <v>179</v>
      </c>
    </row>
    <row r="41" spans="1:4" s="48" customFormat="1" x14ac:dyDescent="0.3">
      <c r="A41" s="44" t="s">
        <v>189</v>
      </c>
      <c r="B41" s="44" t="s">
        <v>54</v>
      </c>
      <c r="C41" s="47"/>
      <c r="D41" s="47" t="s">
        <v>179</v>
      </c>
    </row>
    <row r="42" spans="1:4" x14ac:dyDescent="0.3">
      <c r="A42" s="15">
        <v>3</v>
      </c>
      <c r="B42" s="15" t="s">
        <v>190</v>
      </c>
      <c r="C42" s="43">
        <v>302</v>
      </c>
      <c r="D42" s="43">
        <v>672</v>
      </c>
    </row>
    <row r="43" spans="1:4" ht="43.2" x14ac:dyDescent="0.3">
      <c r="A43" s="15">
        <v>4</v>
      </c>
      <c r="B43" s="15" t="s">
        <v>191</v>
      </c>
      <c r="C43" s="43">
        <v>5631</v>
      </c>
      <c r="D43" s="43">
        <v>-73</v>
      </c>
    </row>
    <row r="44" spans="1:4" x14ac:dyDescent="0.3">
      <c r="A44" s="15">
        <v>5</v>
      </c>
      <c r="B44" s="15" t="s">
        <v>192</v>
      </c>
      <c r="C44" s="43">
        <v>1</v>
      </c>
      <c r="D44" s="43">
        <v>3</v>
      </c>
    </row>
    <row r="45" spans="1:4" x14ac:dyDescent="0.3">
      <c r="A45" s="15">
        <v>6</v>
      </c>
      <c r="B45" s="15" t="s">
        <v>193</v>
      </c>
      <c r="C45" s="43">
        <v>6055</v>
      </c>
      <c r="D45" s="43">
        <v>420</v>
      </c>
    </row>
    <row r="46" spans="1:4" x14ac:dyDescent="0.3">
      <c r="A46" s="15">
        <v>7</v>
      </c>
      <c r="B46" s="15" t="s">
        <v>194</v>
      </c>
      <c r="C46" s="43"/>
      <c r="D46" s="43"/>
    </row>
    <row r="47" spans="1:4" x14ac:dyDescent="0.3">
      <c r="A47" s="15">
        <v>8</v>
      </c>
      <c r="B47" s="15" t="s">
        <v>195</v>
      </c>
      <c r="C47" s="43"/>
      <c r="D47" s="43"/>
    </row>
    <row r="48" spans="1:4" x14ac:dyDescent="0.3">
      <c r="A48" s="15">
        <v>9</v>
      </c>
      <c r="B48" s="15" t="s">
        <v>196</v>
      </c>
      <c r="C48" s="43"/>
      <c r="D48" s="43"/>
    </row>
    <row r="49" spans="1:4" x14ac:dyDescent="0.3">
      <c r="A49" s="15">
        <v>10</v>
      </c>
      <c r="B49" s="15" t="s">
        <v>197</v>
      </c>
      <c r="C49" s="43"/>
      <c r="D49" s="43"/>
    </row>
    <row r="50" spans="1:4" x14ac:dyDescent="0.3">
      <c r="A50" s="20" t="s">
        <v>198</v>
      </c>
      <c r="B50" s="20" t="s">
        <v>199</v>
      </c>
      <c r="C50" s="43"/>
      <c r="D50" s="43"/>
    </row>
    <row r="51" spans="1:4" x14ac:dyDescent="0.3">
      <c r="A51" s="20" t="s">
        <v>200</v>
      </c>
      <c r="B51" s="20" t="s">
        <v>201</v>
      </c>
      <c r="C51" s="43"/>
      <c r="D51" s="43"/>
    </row>
    <row r="52" spans="1:4" x14ac:dyDescent="0.3">
      <c r="A52" s="20" t="s">
        <v>202</v>
      </c>
      <c r="B52" s="20" t="s">
        <v>203</v>
      </c>
      <c r="C52" s="43"/>
      <c r="D52" s="43"/>
    </row>
    <row r="53" spans="1:4" x14ac:dyDescent="0.3">
      <c r="A53" s="20" t="s">
        <v>204</v>
      </c>
      <c r="B53" s="20" t="s">
        <v>205</v>
      </c>
      <c r="C53" s="43"/>
      <c r="D53" s="43"/>
    </row>
    <row r="54" spans="1:4" ht="28.8" x14ac:dyDescent="0.3">
      <c r="A54" s="15">
        <v>11</v>
      </c>
      <c r="B54" s="15" t="s">
        <v>206</v>
      </c>
      <c r="C54" s="43">
        <v>2</v>
      </c>
      <c r="D54" s="43">
        <v>1</v>
      </c>
    </row>
    <row r="55" spans="1:4" x14ac:dyDescent="0.3">
      <c r="A55" s="15">
        <v>12</v>
      </c>
      <c r="B55" s="15" t="s">
        <v>207</v>
      </c>
      <c r="C55" s="43">
        <v>487</v>
      </c>
      <c r="D55" s="43">
        <v>47</v>
      </c>
    </row>
    <row r="56" spans="1:4" x14ac:dyDescent="0.3">
      <c r="A56" s="12">
        <v>13</v>
      </c>
      <c r="B56" s="12" t="s">
        <v>208</v>
      </c>
      <c r="C56" s="49">
        <f>C16+C30+C42+C43+C44+C45+C46+C47+C48+C49+C54+C55</f>
        <v>59109</v>
      </c>
      <c r="D56" s="49">
        <f>D16+D30+D42+D43+D44+D45+D46+D47+D48+D49+D54+D55</f>
        <v>3074</v>
      </c>
    </row>
    <row r="57" spans="1:4" s="39" customFormat="1" x14ac:dyDescent="0.3">
      <c r="A57" s="15">
        <v>14</v>
      </c>
      <c r="B57" s="15" t="s">
        <v>209</v>
      </c>
      <c r="C57" s="50">
        <v>1836</v>
      </c>
      <c r="D57" s="50">
        <v>142</v>
      </c>
    </row>
    <row r="58" spans="1:4" s="48" customFormat="1" x14ac:dyDescent="0.3">
      <c r="A58" s="20" t="s">
        <v>210</v>
      </c>
      <c r="B58" s="20" t="s">
        <v>211</v>
      </c>
      <c r="C58" s="47"/>
      <c r="D58" s="47"/>
    </row>
    <row r="59" spans="1:4" s="48" customFormat="1" x14ac:dyDescent="0.3">
      <c r="A59" s="20" t="s">
        <v>212</v>
      </c>
      <c r="B59" s="20" t="s">
        <v>213</v>
      </c>
      <c r="C59" s="47"/>
      <c r="D59" s="47"/>
    </row>
    <row r="60" spans="1:4" s="48" customFormat="1" x14ac:dyDescent="0.3">
      <c r="A60" s="20" t="s">
        <v>214</v>
      </c>
      <c r="B60" s="20" t="s">
        <v>215</v>
      </c>
      <c r="C60" s="47">
        <v>1610</v>
      </c>
      <c r="D60" s="47">
        <v>36</v>
      </c>
    </row>
    <row r="61" spans="1:4" s="48" customFormat="1" x14ac:dyDescent="0.3">
      <c r="A61" s="20" t="s">
        <v>216</v>
      </c>
      <c r="B61" s="20" t="s">
        <v>217</v>
      </c>
      <c r="C61" s="47">
        <v>226</v>
      </c>
      <c r="D61" s="47">
        <v>105</v>
      </c>
    </row>
    <row r="62" spans="1:4" s="39" customFormat="1" x14ac:dyDescent="0.3">
      <c r="A62" s="15">
        <v>15</v>
      </c>
      <c r="B62" s="15" t="s">
        <v>218</v>
      </c>
      <c r="C62" s="50">
        <v>13759</v>
      </c>
      <c r="D62" s="50">
        <v>183</v>
      </c>
    </row>
    <row r="63" spans="1:4" s="48" customFormat="1" x14ac:dyDescent="0.3">
      <c r="A63" s="20" t="s">
        <v>219</v>
      </c>
      <c r="B63" s="20" t="s">
        <v>220</v>
      </c>
      <c r="C63" s="47"/>
      <c r="D63" s="47" t="s">
        <v>179</v>
      </c>
    </row>
    <row r="64" spans="1:4" s="48" customFormat="1" x14ac:dyDescent="0.3">
      <c r="A64" s="20" t="s">
        <v>221</v>
      </c>
      <c r="B64" s="20" t="s">
        <v>222</v>
      </c>
      <c r="C64" s="47"/>
      <c r="D64" s="47" t="s">
        <v>179</v>
      </c>
    </row>
    <row r="65" spans="1:4" s="48" customFormat="1" x14ac:dyDescent="0.3">
      <c r="A65" s="20" t="s">
        <v>223</v>
      </c>
      <c r="B65" s="20" t="s">
        <v>224</v>
      </c>
      <c r="C65" s="47">
        <v>137</v>
      </c>
      <c r="D65" s="47" t="s">
        <v>179</v>
      </c>
    </row>
    <row r="66" spans="1:4" s="48" customFormat="1" x14ac:dyDescent="0.3">
      <c r="A66" s="20" t="s">
        <v>225</v>
      </c>
      <c r="B66" s="20" t="s">
        <v>226</v>
      </c>
      <c r="C66" s="47"/>
      <c r="D66" s="47" t="s">
        <v>179</v>
      </c>
    </row>
    <row r="67" spans="1:4" s="48" customFormat="1" x14ac:dyDescent="0.3">
      <c r="A67" s="20" t="s">
        <v>227</v>
      </c>
      <c r="B67" s="20" t="s">
        <v>228</v>
      </c>
      <c r="C67" s="47">
        <v>13600</v>
      </c>
      <c r="D67" s="47">
        <v>183</v>
      </c>
    </row>
    <row r="68" spans="1:4" s="48" customFormat="1" x14ac:dyDescent="0.3">
      <c r="A68" s="20" t="s">
        <v>229</v>
      </c>
      <c r="B68" s="20" t="s">
        <v>230</v>
      </c>
      <c r="C68" s="47">
        <v>22</v>
      </c>
      <c r="D68" s="47" t="s">
        <v>179</v>
      </c>
    </row>
    <row r="69" spans="1:4" s="39" customFormat="1" x14ac:dyDescent="0.3">
      <c r="A69" s="15">
        <v>16</v>
      </c>
      <c r="B69" s="15" t="s">
        <v>231</v>
      </c>
      <c r="C69" s="50"/>
      <c r="D69" s="50"/>
    </row>
    <row r="70" spans="1:4" s="48" customFormat="1" x14ac:dyDescent="0.3">
      <c r="A70" s="20" t="s">
        <v>35</v>
      </c>
      <c r="B70" s="20" t="s">
        <v>232</v>
      </c>
      <c r="C70" s="47"/>
      <c r="D70" s="47"/>
    </row>
    <row r="71" spans="1:4" s="48" customFormat="1" x14ac:dyDescent="0.3">
      <c r="A71" s="20" t="s">
        <v>37</v>
      </c>
      <c r="B71" s="20" t="s">
        <v>233</v>
      </c>
      <c r="C71" s="47"/>
      <c r="D71" s="47"/>
    </row>
    <row r="72" spans="1:4" s="48" customFormat="1" x14ac:dyDescent="0.3">
      <c r="A72" s="20" t="s">
        <v>39</v>
      </c>
      <c r="B72" s="20" t="s">
        <v>234</v>
      </c>
      <c r="C72" s="47"/>
      <c r="D72" s="47"/>
    </row>
    <row r="73" spans="1:4" s="48" customFormat="1" x14ac:dyDescent="0.3">
      <c r="A73" s="20" t="s">
        <v>41</v>
      </c>
      <c r="B73" s="20" t="s">
        <v>235</v>
      </c>
      <c r="C73" s="47"/>
      <c r="D73" s="47"/>
    </row>
    <row r="74" spans="1:4" s="48" customFormat="1" x14ac:dyDescent="0.3">
      <c r="A74" s="20" t="s">
        <v>43</v>
      </c>
      <c r="B74" s="20" t="s">
        <v>236</v>
      </c>
      <c r="C74" s="47"/>
      <c r="D74" s="47"/>
    </row>
    <row r="75" spans="1:4" s="39" customFormat="1" x14ac:dyDescent="0.3">
      <c r="A75" s="15">
        <v>17</v>
      </c>
      <c r="B75" s="15" t="s">
        <v>237</v>
      </c>
      <c r="C75" s="50"/>
      <c r="D75" s="50">
        <v>276</v>
      </c>
    </row>
    <row r="76" spans="1:4" s="39" customFormat="1" ht="43.2" x14ac:dyDescent="0.3">
      <c r="A76" s="15">
        <v>18</v>
      </c>
      <c r="B76" s="15" t="s">
        <v>238</v>
      </c>
      <c r="C76" s="50">
        <v>4252</v>
      </c>
      <c r="D76" s="50">
        <v>235</v>
      </c>
    </row>
    <row r="77" spans="1:4" s="39" customFormat="1" x14ac:dyDescent="0.3">
      <c r="A77" s="15">
        <v>19</v>
      </c>
      <c r="B77" s="15" t="s">
        <v>239</v>
      </c>
      <c r="C77" s="50">
        <v>9</v>
      </c>
      <c r="D77" s="50">
        <v>12</v>
      </c>
    </row>
    <row r="78" spans="1:4" s="39" customFormat="1" x14ac:dyDescent="0.3">
      <c r="A78" s="15">
        <v>20</v>
      </c>
      <c r="B78" s="15" t="s">
        <v>240</v>
      </c>
      <c r="C78" s="50">
        <v>5801</v>
      </c>
      <c r="D78" s="50">
        <v>441</v>
      </c>
    </row>
    <row r="79" spans="1:4" s="39" customFormat="1" x14ac:dyDescent="0.3">
      <c r="A79" s="15">
        <v>21</v>
      </c>
      <c r="B79" s="15" t="s">
        <v>241</v>
      </c>
      <c r="C79" s="50"/>
      <c r="D79" s="50"/>
    </row>
    <row r="80" spans="1:4" s="39" customFormat="1" x14ac:dyDescent="0.3">
      <c r="A80" s="15">
        <v>22</v>
      </c>
      <c r="B80" s="15" t="s">
        <v>242</v>
      </c>
      <c r="C80" s="50"/>
      <c r="D80" s="50"/>
    </row>
    <row r="81" spans="1:4" s="39" customFormat="1" x14ac:dyDescent="0.3">
      <c r="A81" s="15">
        <v>23</v>
      </c>
      <c r="B81" s="15" t="s">
        <v>243</v>
      </c>
      <c r="C81" s="50"/>
      <c r="D81" s="50"/>
    </row>
    <row r="82" spans="1:4" s="39" customFormat="1" x14ac:dyDescent="0.3">
      <c r="A82" s="15">
        <v>24</v>
      </c>
      <c r="B82" s="15" t="s">
        <v>244</v>
      </c>
      <c r="C82" s="50"/>
      <c r="D82" s="50"/>
    </row>
    <row r="83" spans="1:4" x14ac:dyDescent="0.3">
      <c r="A83" s="20" t="s">
        <v>245</v>
      </c>
      <c r="B83" s="20" t="s">
        <v>199</v>
      </c>
      <c r="C83" s="43"/>
      <c r="D83" s="43"/>
    </row>
    <row r="84" spans="1:4" x14ac:dyDescent="0.3">
      <c r="A84" s="20" t="s">
        <v>246</v>
      </c>
      <c r="B84" s="20" t="s">
        <v>201</v>
      </c>
      <c r="C84" s="43"/>
      <c r="D84" s="43"/>
    </row>
    <row r="85" spans="1:4" x14ac:dyDescent="0.3">
      <c r="A85" s="20" t="s">
        <v>247</v>
      </c>
      <c r="B85" s="20" t="s">
        <v>203</v>
      </c>
      <c r="C85" s="43"/>
      <c r="D85" s="43"/>
    </row>
    <row r="86" spans="1:4" x14ac:dyDescent="0.3">
      <c r="A86" s="20" t="s">
        <v>248</v>
      </c>
      <c r="B86" s="20" t="s">
        <v>205</v>
      </c>
      <c r="C86" s="43"/>
      <c r="D86" s="43"/>
    </row>
    <row r="87" spans="1:4" s="39" customFormat="1" ht="28.8" x14ac:dyDescent="0.3">
      <c r="A87" s="15">
        <v>25</v>
      </c>
      <c r="B87" s="15" t="s">
        <v>249</v>
      </c>
      <c r="C87" s="50">
        <v>4</v>
      </c>
      <c r="D87" s="50">
        <v>1</v>
      </c>
    </row>
    <row r="88" spans="1:4" s="39" customFormat="1" x14ac:dyDescent="0.3">
      <c r="A88" s="15">
        <v>26</v>
      </c>
      <c r="B88" s="15" t="s">
        <v>250</v>
      </c>
      <c r="C88" s="50">
        <v>5803</v>
      </c>
      <c r="D88" s="50">
        <v>4361</v>
      </c>
    </row>
    <row r="89" spans="1:4" x14ac:dyDescent="0.3">
      <c r="A89" s="20" t="s">
        <v>251</v>
      </c>
      <c r="B89" s="20" t="s">
        <v>252</v>
      </c>
      <c r="C89" s="43">
        <v>3665</v>
      </c>
      <c r="D89" s="43">
        <v>2800</v>
      </c>
    </row>
    <row r="90" spans="1:4" x14ac:dyDescent="0.3">
      <c r="A90" s="20" t="s">
        <v>253</v>
      </c>
      <c r="B90" s="20" t="s">
        <v>254</v>
      </c>
      <c r="C90" s="43"/>
      <c r="D90" s="43" t="s">
        <v>179</v>
      </c>
    </row>
    <row r="91" spans="1:4" x14ac:dyDescent="0.3">
      <c r="A91" s="20" t="s">
        <v>255</v>
      </c>
      <c r="B91" s="20" t="s">
        <v>256</v>
      </c>
      <c r="C91" s="43">
        <v>133</v>
      </c>
      <c r="D91" s="43">
        <v>122</v>
      </c>
    </row>
    <row r="92" spans="1:4" x14ac:dyDescent="0.3">
      <c r="A92" s="20" t="s">
        <v>257</v>
      </c>
      <c r="B92" s="20" t="s">
        <v>258</v>
      </c>
      <c r="C92" s="43">
        <v>58</v>
      </c>
      <c r="D92" s="43">
        <v>34</v>
      </c>
    </row>
    <row r="93" spans="1:4" ht="28.8" x14ac:dyDescent="0.3">
      <c r="A93" s="20" t="s">
        <v>259</v>
      </c>
      <c r="B93" s="20" t="s">
        <v>260</v>
      </c>
      <c r="C93" s="43">
        <v>349</v>
      </c>
      <c r="D93" s="43">
        <v>277</v>
      </c>
    </row>
    <row r="94" spans="1:4" x14ac:dyDescent="0.3">
      <c r="A94" s="20" t="s">
        <v>261</v>
      </c>
      <c r="B94" s="20" t="s">
        <v>262</v>
      </c>
      <c r="C94" s="43">
        <v>2</v>
      </c>
      <c r="D94" s="43" t="s">
        <v>179</v>
      </c>
    </row>
    <row r="95" spans="1:4" x14ac:dyDescent="0.3">
      <c r="A95" s="15">
        <v>27</v>
      </c>
      <c r="B95" s="15" t="s">
        <v>263</v>
      </c>
      <c r="C95" s="43">
        <v>25</v>
      </c>
      <c r="D95" s="43">
        <v>5</v>
      </c>
    </row>
    <row r="96" spans="1:4" x14ac:dyDescent="0.3">
      <c r="A96" s="12">
        <v>28</v>
      </c>
      <c r="B96" s="12" t="s">
        <v>264</v>
      </c>
      <c r="C96" s="49">
        <f>C57+C62+C69+C75+C76+C77+C78+C79+C80+C81+C82+C87+C88+C95</f>
        <v>31489</v>
      </c>
      <c r="D96" s="49">
        <f>D57+D62+D69+D75+D76+D77+D78+D79+D80+D81+D82+D87+D88+D95</f>
        <v>5656</v>
      </c>
    </row>
    <row r="97" spans="1:4" x14ac:dyDescent="0.3">
      <c r="A97" s="12">
        <v>29</v>
      </c>
      <c r="B97" s="12" t="s">
        <v>265</v>
      </c>
      <c r="C97" s="49">
        <f>C56-C96</f>
        <v>27620</v>
      </c>
      <c r="D97" s="49">
        <f>D56-D96</f>
        <v>-2582</v>
      </c>
    </row>
    <row r="98" spans="1:4" x14ac:dyDescent="0.3">
      <c r="A98" s="42">
        <v>30</v>
      </c>
      <c r="B98" s="42" t="s">
        <v>266</v>
      </c>
      <c r="C98" s="43"/>
      <c r="D98" s="43"/>
    </row>
    <row r="99" spans="1:4" x14ac:dyDescent="0.3">
      <c r="A99" s="12">
        <v>31</v>
      </c>
      <c r="B99" s="12" t="s">
        <v>267</v>
      </c>
      <c r="C99" s="49">
        <f>C97-C98</f>
        <v>27620</v>
      </c>
      <c r="D99" s="49">
        <f>D97-D98</f>
        <v>-2582</v>
      </c>
    </row>
    <row r="100" spans="1:4" x14ac:dyDescent="0.3">
      <c r="A100" s="42">
        <v>32</v>
      </c>
      <c r="B100" s="42" t="s">
        <v>268</v>
      </c>
      <c r="C100" s="43"/>
      <c r="D100" s="43"/>
    </row>
    <row r="101" spans="1:4" x14ac:dyDescent="0.3">
      <c r="A101" s="12">
        <v>33</v>
      </c>
      <c r="B101" s="12" t="s">
        <v>269</v>
      </c>
      <c r="C101" s="49">
        <f>C99+C100</f>
        <v>27620</v>
      </c>
      <c r="D101" s="49">
        <f>D99+D100</f>
        <v>-2582</v>
      </c>
    </row>
    <row r="103" spans="1:4" x14ac:dyDescent="0.3">
      <c r="A103" s="27" t="s">
        <v>145</v>
      </c>
      <c r="B103" s="28"/>
      <c r="C103" s="28"/>
      <c r="D103" s="29">
        <v>45128</v>
      </c>
    </row>
    <row r="104" spans="1:4" x14ac:dyDescent="0.3">
      <c r="A104" s="30" t="s">
        <v>146</v>
      </c>
      <c r="B104" s="31" t="s">
        <v>147</v>
      </c>
      <c r="C104" s="31"/>
      <c r="D104" s="32" t="s">
        <v>148</v>
      </c>
    </row>
    <row r="105" spans="1:4" x14ac:dyDescent="0.3">
      <c r="A105" s="2"/>
      <c r="B105" s="33"/>
      <c r="C105" s="33"/>
    </row>
    <row r="106" spans="1:4" x14ac:dyDescent="0.3">
      <c r="A106" s="27" t="s">
        <v>149</v>
      </c>
      <c r="B106" s="28"/>
      <c r="C106" s="28"/>
      <c r="D106" s="29">
        <f>D103</f>
        <v>45128</v>
      </c>
    </row>
    <row r="107" spans="1:4" x14ac:dyDescent="0.3">
      <c r="A107" s="30" t="s">
        <v>150</v>
      </c>
      <c r="B107" s="31" t="s">
        <v>147</v>
      </c>
      <c r="C107" s="31"/>
      <c r="D107" s="32" t="s">
        <v>148</v>
      </c>
    </row>
  </sheetData>
  <mergeCells count="2">
    <mergeCell ref="C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Шортомбаева Айгерим Едыловна (ffin.kz)</dc:creator>
  <cp:lastModifiedBy>Шортомбаева Айгерим Едыловна (ffin.kz)</cp:lastModifiedBy>
  <dcterms:created xsi:type="dcterms:W3CDTF">2023-07-30T16:14:13Z</dcterms:created>
  <dcterms:modified xsi:type="dcterms:W3CDTF">2023-07-30T16:44:40Z</dcterms:modified>
</cp:coreProperties>
</file>