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9090"/>
  </bookViews>
  <sheets>
    <sheet name="Ф1 310315" sheetId="1" r:id="rId1"/>
    <sheet name="Ф2 31031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'Ф1 310315'!$41:$41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'[1]ТЭП (3)'!#REF!</definedName>
    <definedName name="лена">'[1]ТЭП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0">'Ф1 310315'!$A$1:$E$111</definedName>
    <definedName name="_xlnm.Print_Area" localSheetId="1">'Ф2 310315'!$A$1:$E$78</definedName>
    <definedName name="_xlnm.Print_Area">#REF!</definedName>
    <definedName name="Облигации" localSheetId="1">#REF!</definedName>
    <definedName name="Облигации">#REF!</definedName>
    <definedName name="одд" localSheetId="1">'[24]Other AR'!#REF!</definedName>
    <definedName name="одд">'[24]Other AR'!#REF!</definedName>
    <definedName name="ОС" localSheetId="1">'[25]Other AR'!#REF!</definedName>
    <definedName name="ОС">'[25]Other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'[26]Lease AP'!#REF!</definedName>
    <definedName name="Т">'[26]Lease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'[1]ТЭП (3)'!#REF!</definedName>
    <definedName name="х">'[1]ТЭП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E101" i="1" l="1"/>
  <c r="E103" i="1" s="1"/>
  <c r="E94" i="1"/>
  <c r="E84" i="1"/>
  <c r="E72" i="1"/>
  <c r="E55" i="1"/>
  <c r="E47" i="2" l="1"/>
  <c r="E29" i="2"/>
  <c r="E34" i="2" s="1"/>
  <c r="E40" i="2" s="1"/>
  <c r="E42" i="2" s="1"/>
  <c r="E44" i="2" s="1"/>
  <c r="D47" i="2" l="1"/>
  <c r="D29" i="2"/>
  <c r="D34" i="2" s="1"/>
  <c r="D94" i="1"/>
  <c r="D84" i="1"/>
  <c r="D72" i="1"/>
  <c r="D55" i="1"/>
  <c r="D40" i="2" l="1"/>
  <c r="D42" i="2" s="1"/>
  <c r="D44" i="2" s="1"/>
  <c r="D60" i="2" s="1"/>
  <c r="E73" i="1"/>
  <c r="D73" i="1"/>
  <c r="D103" i="1"/>
  <c r="E60" i="2" l="1"/>
  <c r="E104" i="1"/>
  <c r="E105" i="1" s="1"/>
  <c r="D104" i="1"/>
  <c r="D105" i="1" l="1"/>
</calcChain>
</file>

<file path=xl/sharedStrings.xml><?xml version="1.0" encoding="utf-8"?>
<sst xmlns="http://schemas.openxmlformats.org/spreadsheetml/2006/main" count="332" uniqueCount="146">
  <si>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</si>
  <si>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</si>
  <si>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</si>
  <si>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</si>
  <si>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</si>
  <si>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</si>
  <si>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</si>
  <si>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</si>
  <si>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</si>
  <si>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</si>
  <si>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</si>
  <si>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32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</si>
  <si>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</si>
  <si>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</si>
  <si>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</si>
  <si>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</si>
  <si>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</si>
  <si>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</si>
  <si>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</si>
  <si>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</si>
  <si>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</si>
  <si>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</si>
  <si>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</si>
  <si>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</si>
  <si>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</si>
  <si>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</si>
  <si>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</si>
  <si>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</si>
  <si>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</si>
  <si>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</si>
  <si>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</si>
  <si>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</si>
  <si>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</si>
  <si>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</si>
  <si>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</si>
  <si>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</si>
  <si>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</si>
  <si>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</si>
  <si>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</si>
  <si>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</si>
  <si>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</si>
  <si>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</si>
  <si>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</si>
  <si>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</si>
  <si>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</si>
  <si>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</si>
  <si>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</si>
  <si>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</si>
  <si>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</si>
  <si>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</si>
  <si>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</si>
  <si>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</si>
  <si>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</si>
  <si>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</si>
  <si>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</si>
  <si>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</si>
  <si>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</si>
  <si>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</si>
  <si>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</si>
  <si>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</si>
  <si>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</si>
  <si>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</si>
  <si>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</si>
  <si>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</si>
  <si>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</si>
  <si>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</si>
  <si>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</si>
  <si>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</si>
  <si>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</si>
  <si>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</si>
  <si>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</si>
  <si>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</si>
  <si>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</si>
  <si>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</si>
  <si>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</si>
  <si>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</si>
  <si>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</si>
  <si>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</si>
  <si>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</si>
  <si>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</si>
  <si>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</si>
  <si>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</si>
  <si>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</si>
  <si>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</si>
  <si>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</si>
  <si>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</si>
  <si>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</si>
  <si>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</si>
  <si>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</si>
  <si>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</si>
  <si>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</si>
  <si>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</si>
  <si>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</si>
  <si>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</si>
  <si>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</si>
  <si>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</si>
  <si>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</si>
  <si>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</si>
  <si>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</si>
  <si>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</si>
  <si>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</si>
  <si>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</si>
  <si>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</si>
  <si>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</si>
  <si>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</si>
  <si>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</si>
  <si>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</si>
  <si>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</si>
  <si>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</si>
  <si>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</si>
  <si>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</si>
  <si>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</si>
  <si>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</si>
  <si>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</si>
  <si>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</si>
  <si>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</si>
  <si>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</si>
  <si>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</si>
  <si>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</si>
  <si>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</si>
  <si>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</si>
  <si>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</si>
  <si>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</si>
  <si>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</si>
  <si>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</si>
  <si>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</si>
  <si>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</si>
  <si>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</si>
  <si>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</si>
  <si>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</si>
  <si>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</si>
  <si>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</si>
  <si>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</si>
  <si>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</si>
  <si>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</si>
  <si>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</si>
  <si>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</si>
  <si>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</si>
  <si>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</si>
  <si>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</si>
  <si>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</si>
  <si>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</si>
  <si>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</si>
  <si>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</si>
  <si>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</si>
  <si>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01.01.2015 по 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</si>
</sst>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0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3" fontId="1" fillId="2" borderId="0" xfId="1" applyNumberFormat="1" applyFont="1" applyFill="1" applyAlignment="1">
      <alignment horizontal="right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ocs\Users\Gulnara\Library\Mail%20Downloads\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zoomScaleNormal="100" workbookViewId="0">
      <selection activeCell="E53" sqref="E53"/>
    </sheetView>
  </sheetViews>
  <sheetFormatPr defaultRowHeight="15" customHeight="1"/>
  <cols>
    <col min="1" max="1" width="25.140625" style="2" customWidth="1"/>
    <col min="2" max="2" width="25.5703125" style="2" customWidth="1"/>
    <col min="3" max="3" width="9.85546875" style="2" customWidth="1"/>
    <col min="4" max="5" width="16.140625" style="2" customWidth="1"/>
    <col min="6" max="6" width="3.28515625" style="2" customWidth="1"/>
    <col min="7" max="16384" width="9.140625" style="2"/>
  </cols>
  <sheetData>
    <row r="1" spans="1:6" ht="12" customHeight="1">
      <c r="A1" s="26" t="s">
        <v>1</v>
      </c>
      <c r="B1" s="26"/>
      <c r="C1" s="26"/>
      <c r="D1" s="26"/>
      <c r="E1" s="26"/>
      <c r="F1" s="1"/>
    </row>
    <row r="2" spans="1:6" ht="12" customHeight="1">
      <c r="A2" s="26" t="s">
        <v>2</v>
      </c>
      <c r="B2" s="26"/>
      <c r="C2" s="26"/>
      <c r="D2" s="26"/>
      <c r="E2" s="26"/>
      <c r="F2" s="1"/>
    </row>
    <row r="3" spans="1:6" ht="12" customHeight="1">
      <c r="A3" s="26" t="s">
        <v>3</v>
      </c>
      <c r="B3" s="26"/>
      <c r="C3" s="26"/>
      <c r="D3" s="26"/>
      <c r="E3" s="26"/>
      <c r="F3" s="1"/>
    </row>
    <row r="4" spans="1:6" ht="12" customHeight="1">
      <c r="A4" s="26" t="s">
        <v>4</v>
      </c>
      <c r="B4" s="26"/>
      <c r="C4" s="26"/>
      <c r="D4" s="26"/>
      <c r="E4" s="26"/>
      <c r="F4" s="1"/>
    </row>
    <row r="5" spans="1:6" ht="12" customHeight="1">
      <c r="A5" s="25" t="s">
        <v>0</v>
      </c>
      <c r="B5" s="25"/>
      <c r="C5" s="25"/>
      <c r="D5" s="25"/>
      <c r="E5" s="25"/>
      <c r="F5" s="1"/>
    </row>
    <row r="6" spans="1:6" ht="12" customHeight="1">
      <c r="A6" s="26" t="s">
        <v>5</v>
      </c>
      <c r="B6" s="26"/>
      <c r="C6" s="26"/>
      <c r="D6" s="26"/>
      <c r="E6" s="26"/>
      <c r="F6" s="1"/>
    </row>
    <row r="7" spans="1:6" ht="12" customHeight="1">
      <c r="A7" s="25" t="s">
        <v>6</v>
      </c>
      <c r="B7" s="25"/>
      <c r="C7" s="25"/>
      <c r="D7" s="25"/>
      <c r="E7" s="25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/>
      <c r="E8" s="1" t="s">
        <v>0</v>
      </c>
      <c r="F8" s="1"/>
    </row>
    <row r="9" spans="1:6" ht="12" customHeight="1">
      <c r="A9" s="25" t="s">
        <v>7</v>
      </c>
      <c r="B9" s="25"/>
      <c r="C9" s="25"/>
      <c r="D9" s="25"/>
      <c r="E9" s="25"/>
      <c r="F9" s="1"/>
    </row>
    <row r="10" spans="1:6" ht="12" customHeight="1">
      <c r="A10" s="25" t="s">
        <v>8</v>
      </c>
      <c r="B10" s="25"/>
      <c r="C10" s="25"/>
      <c r="D10" s="25"/>
      <c r="E10" s="25"/>
      <c r="F10" s="1"/>
    </row>
    <row r="11" spans="1:6" ht="12" customHeight="1">
      <c r="A11" s="25" t="s">
        <v>9</v>
      </c>
      <c r="B11" s="25"/>
      <c r="C11" s="25"/>
      <c r="D11" s="25"/>
      <c r="E11" s="25"/>
      <c r="F11" s="1"/>
    </row>
    <row r="12" spans="1:6" ht="12" customHeight="1">
      <c r="A12" s="25" t="s">
        <v>10</v>
      </c>
      <c r="B12" s="25"/>
      <c r="C12" s="25"/>
      <c r="D12" s="25"/>
      <c r="E12" s="25"/>
      <c r="F12" s="1"/>
    </row>
    <row r="13" spans="1:6" ht="12" customHeight="1">
      <c r="A13" s="25" t="s">
        <v>11</v>
      </c>
      <c r="B13" s="25"/>
      <c r="C13" s="25"/>
      <c r="D13" s="25"/>
      <c r="E13" s="25"/>
      <c r="F13" s="1"/>
    </row>
    <row r="14" spans="1:6" ht="12" customHeight="1">
      <c r="A14" s="25" t="s">
        <v>12</v>
      </c>
      <c r="B14" s="25"/>
      <c r="C14" s="25"/>
      <c r="D14" s="25"/>
      <c r="E14" s="25"/>
      <c r="F14" s="1"/>
    </row>
    <row r="15" spans="1:6" ht="36" customHeight="1">
      <c r="A15" s="3" t="s">
        <v>13</v>
      </c>
      <c r="B15" s="29" t="s">
        <v>14</v>
      </c>
      <c r="C15" s="29"/>
      <c r="D15" s="29"/>
      <c r="E15" s="29"/>
      <c r="F15" s="1"/>
    </row>
    <row r="16" spans="1:6" ht="12" customHeight="1">
      <c r="A16" s="4" t="s">
        <v>0</v>
      </c>
      <c r="B16" s="4" t="s">
        <v>0</v>
      </c>
      <c r="C16" s="1" t="s">
        <v>0</v>
      </c>
      <c r="D16" s="1"/>
      <c r="E16" s="5" t="s">
        <v>0</v>
      </c>
      <c r="F16" s="1"/>
    </row>
    <row r="17" spans="1:6" ht="14.25" customHeight="1">
      <c r="A17" s="30" t="s">
        <v>15</v>
      </c>
      <c r="B17" s="30"/>
      <c r="C17" s="30"/>
      <c r="D17" s="30"/>
      <c r="E17" s="30"/>
      <c r="F17" s="1"/>
    </row>
    <row r="18" spans="1:6" ht="12" customHeight="1">
      <c r="A18" s="31" t="s">
        <v>145</v>
      </c>
      <c r="B18" s="31"/>
      <c r="C18" s="31"/>
      <c r="D18" s="31"/>
      <c r="E18" s="31"/>
      <c r="F18" s="1"/>
    </row>
    <row r="19" spans="1:6" ht="12" customHeight="1">
      <c r="A19" s="6" t="s">
        <v>0</v>
      </c>
      <c r="B19" s="6" t="s">
        <v>0</v>
      </c>
      <c r="C19" s="1" t="s">
        <v>0</v>
      </c>
      <c r="D19" s="1"/>
      <c r="E19" s="1" t="s">
        <v>0</v>
      </c>
      <c r="F19" s="1"/>
    </row>
    <row r="20" spans="1:6" ht="12" customHeight="1">
      <c r="A20" s="1" t="s">
        <v>0</v>
      </c>
      <c r="B20" s="1" t="s">
        <v>0</v>
      </c>
      <c r="C20" s="1" t="s">
        <v>0</v>
      </c>
      <c r="D20" s="1"/>
      <c r="E20" s="5" t="s">
        <v>16</v>
      </c>
      <c r="F20" s="1"/>
    </row>
    <row r="21" spans="1:6" ht="15" hidden="1" customHeight="1"/>
    <row r="22" spans="1:6" ht="15" hidden="1" customHeight="1"/>
    <row r="23" spans="1:6" ht="15" hidden="1" customHeight="1"/>
    <row r="24" spans="1:6" ht="15" hidden="1" customHeight="1"/>
    <row r="25" spans="1:6" ht="15" hidden="1" customHeight="1"/>
    <row r="26" spans="1:6" ht="15" hidden="1" customHeight="1"/>
    <row r="27" spans="1:6" ht="15" hidden="1" customHeight="1"/>
    <row r="28" spans="1:6" ht="15" hidden="1" customHeight="1"/>
    <row r="29" spans="1:6" ht="15" hidden="1" customHeight="1"/>
    <row r="30" spans="1:6" ht="15" hidden="1" customHeight="1"/>
    <row r="31" spans="1:6" ht="15" hidden="1" customHeight="1"/>
    <row r="32" spans="1:6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24" customHeight="1">
      <c r="A41" s="32" t="s">
        <v>17</v>
      </c>
      <c r="B41" s="33"/>
      <c r="C41" s="7" t="s">
        <v>18</v>
      </c>
      <c r="D41" s="7" t="s">
        <v>19</v>
      </c>
      <c r="E41" s="7" t="s">
        <v>20</v>
      </c>
    </row>
    <row r="42" spans="1:5" ht="15" hidden="1" customHeight="1"/>
    <row r="43" spans="1:5" ht="12" customHeight="1">
      <c r="A43" s="32" t="s">
        <v>21</v>
      </c>
      <c r="B43" s="34"/>
      <c r="C43" s="34"/>
      <c r="D43" s="34"/>
      <c r="E43" s="33"/>
    </row>
    <row r="44" spans="1:5" ht="12" customHeight="1">
      <c r="A44" s="35" t="s">
        <v>22</v>
      </c>
      <c r="B44" s="36"/>
      <c r="C44" s="8" t="s">
        <v>0</v>
      </c>
      <c r="D44" s="8"/>
      <c r="E44" s="9" t="s">
        <v>0</v>
      </c>
    </row>
    <row r="45" spans="1:5" ht="12" customHeight="1">
      <c r="A45" s="27" t="s">
        <v>23</v>
      </c>
      <c r="B45" s="28"/>
      <c r="C45" s="10" t="s">
        <v>24</v>
      </c>
      <c r="D45" s="9">
        <v>95041</v>
      </c>
      <c r="E45" s="19">
        <v>27415</v>
      </c>
    </row>
    <row r="46" spans="1:5" ht="12" customHeight="1">
      <c r="A46" s="27" t="s">
        <v>25</v>
      </c>
      <c r="B46" s="28"/>
      <c r="C46" s="10" t="s">
        <v>26</v>
      </c>
      <c r="D46" s="9"/>
      <c r="E46" s="19"/>
    </row>
    <row r="47" spans="1:5" ht="12" customHeight="1">
      <c r="A47" s="27" t="s">
        <v>27</v>
      </c>
      <c r="B47" s="28"/>
      <c r="C47" s="10" t="s">
        <v>28</v>
      </c>
      <c r="D47" s="9"/>
      <c r="E47" s="19"/>
    </row>
    <row r="48" spans="1:5" ht="24" customHeight="1">
      <c r="A48" s="27" t="s">
        <v>29</v>
      </c>
      <c r="B48" s="28"/>
      <c r="C48" s="10" t="s">
        <v>30</v>
      </c>
      <c r="D48" s="9">
        <v>18844</v>
      </c>
      <c r="E48" s="19">
        <v>19372</v>
      </c>
    </row>
    <row r="49" spans="1:5" ht="12" customHeight="1">
      <c r="A49" s="27" t="s">
        <v>31</v>
      </c>
      <c r="B49" s="28"/>
      <c r="C49" s="10" t="s">
        <v>32</v>
      </c>
      <c r="D49" s="9"/>
      <c r="E49" s="19"/>
    </row>
    <row r="50" spans="1:5" ht="12" customHeight="1">
      <c r="A50" s="27" t="s">
        <v>33</v>
      </c>
      <c r="B50" s="28"/>
      <c r="C50" s="10" t="s">
        <v>34</v>
      </c>
      <c r="D50" s="9">
        <v>429394</v>
      </c>
      <c r="E50" s="19">
        <v>428353</v>
      </c>
    </row>
    <row r="51" spans="1:5" ht="12" customHeight="1">
      <c r="A51" s="27" t="s">
        <v>35</v>
      </c>
      <c r="B51" s="28"/>
      <c r="C51" s="10" t="s">
        <v>36</v>
      </c>
      <c r="D51" s="9">
        <v>7333188</v>
      </c>
      <c r="E51" s="19">
        <v>7661349</v>
      </c>
    </row>
    <row r="52" spans="1:5" ht="12" customHeight="1">
      <c r="A52" s="27" t="s">
        <v>37</v>
      </c>
      <c r="B52" s="28"/>
      <c r="C52" s="10" t="s">
        <v>38</v>
      </c>
      <c r="D52" s="9"/>
      <c r="E52" s="19"/>
    </row>
    <row r="53" spans="1:5" ht="12" customHeight="1">
      <c r="A53" s="27" t="s">
        <v>39</v>
      </c>
      <c r="B53" s="28"/>
      <c r="C53" s="10" t="s">
        <v>40</v>
      </c>
      <c r="D53" s="9">
        <v>18270</v>
      </c>
      <c r="E53" s="19">
        <v>17006</v>
      </c>
    </row>
    <row r="54" spans="1:5" ht="12" customHeight="1">
      <c r="A54" s="27" t="s">
        <v>41</v>
      </c>
      <c r="B54" s="28"/>
      <c r="C54" s="10" t="s">
        <v>42</v>
      </c>
      <c r="D54" s="9">
        <v>170850</v>
      </c>
      <c r="E54" s="19">
        <v>174655</v>
      </c>
    </row>
    <row r="55" spans="1:5" ht="24.75" customHeight="1">
      <c r="A55" s="35" t="s">
        <v>43</v>
      </c>
      <c r="B55" s="36"/>
      <c r="C55" s="7">
        <v>100</v>
      </c>
      <c r="D55" s="11">
        <f>SUM(D45:D54)</f>
        <v>8065587</v>
      </c>
      <c r="E55" s="22">
        <f>SUM(E45:E54)</f>
        <v>8328150</v>
      </c>
    </row>
    <row r="56" spans="1:5" ht="12" customHeight="1">
      <c r="A56" s="27" t="s">
        <v>44</v>
      </c>
      <c r="B56" s="28"/>
      <c r="C56" s="8">
        <v>101</v>
      </c>
      <c r="D56" s="8"/>
      <c r="E56" s="23"/>
    </row>
    <row r="57" spans="1:5" ht="12" customHeight="1">
      <c r="A57" s="35" t="s">
        <v>45</v>
      </c>
      <c r="B57" s="36"/>
      <c r="C57" s="7" t="s">
        <v>0</v>
      </c>
      <c r="D57" s="7"/>
      <c r="E57" s="17"/>
    </row>
    <row r="58" spans="1:5" ht="12" customHeight="1">
      <c r="A58" s="27" t="s">
        <v>25</v>
      </c>
      <c r="B58" s="28"/>
      <c r="C58" s="8">
        <v>110</v>
      </c>
      <c r="D58" s="8"/>
      <c r="E58" s="23"/>
    </row>
    <row r="59" spans="1:5" ht="12" customHeight="1">
      <c r="A59" s="27" t="s">
        <v>27</v>
      </c>
      <c r="B59" s="28"/>
      <c r="C59" s="8">
        <v>111</v>
      </c>
      <c r="D59" s="8"/>
      <c r="E59" s="23"/>
    </row>
    <row r="60" spans="1:5" ht="24" customHeight="1">
      <c r="A60" s="27" t="s">
        <v>29</v>
      </c>
      <c r="B60" s="28"/>
      <c r="C60" s="8">
        <v>112</v>
      </c>
      <c r="D60" s="8"/>
      <c r="E60" s="23"/>
    </row>
    <row r="61" spans="1:5" ht="12" customHeight="1">
      <c r="A61" s="27" t="s">
        <v>31</v>
      </c>
      <c r="B61" s="28"/>
      <c r="C61" s="8">
        <v>113</v>
      </c>
      <c r="D61" s="8"/>
      <c r="E61" s="23"/>
    </row>
    <row r="62" spans="1:5" ht="12" customHeight="1">
      <c r="A62" s="27" t="s">
        <v>46</v>
      </c>
      <c r="B62" s="28"/>
      <c r="C62" s="8">
        <v>114</v>
      </c>
      <c r="D62" s="8"/>
      <c r="E62" s="23"/>
    </row>
    <row r="63" spans="1:5" ht="18" customHeight="1">
      <c r="A63" s="27" t="s">
        <v>47</v>
      </c>
      <c r="B63" s="28"/>
      <c r="C63" s="8">
        <v>115</v>
      </c>
      <c r="D63" s="8"/>
      <c r="E63" s="23"/>
    </row>
    <row r="64" spans="1:5" ht="12" customHeight="1">
      <c r="A64" s="27" t="s">
        <v>48</v>
      </c>
      <c r="B64" s="28"/>
      <c r="C64" s="8">
        <v>116</v>
      </c>
      <c r="D64" s="9">
        <v>33369810</v>
      </c>
      <c r="E64" s="19">
        <v>33369810</v>
      </c>
    </row>
    <row r="65" spans="1:5" ht="12" customHeight="1">
      <c r="A65" s="27" t="s">
        <v>49</v>
      </c>
      <c r="B65" s="28"/>
      <c r="C65" s="8">
        <v>117</v>
      </c>
      <c r="D65" s="9"/>
      <c r="E65" s="19"/>
    </row>
    <row r="66" spans="1:5" ht="12" customHeight="1">
      <c r="A66" s="27" t="s">
        <v>50</v>
      </c>
      <c r="B66" s="28"/>
      <c r="C66" s="8">
        <v>118</v>
      </c>
      <c r="D66" s="9">
        <v>2964697</v>
      </c>
      <c r="E66" s="19">
        <v>2625073</v>
      </c>
    </row>
    <row r="67" spans="1:5" ht="12" customHeight="1">
      <c r="A67" s="27" t="s">
        <v>51</v>
      </c>
      <c r="B67" s="28"/>
      <c r="C67" s="8">
        <v>119</v>
      </c>
      <c r="D67" s="9"/>
      <c r="E67" s="19"/>
    </row>
    <row r="68" spans="1:5" ht="12" customHeight="1">
      <c r="A68" s="27" t="s">
        <v>52</v>
      </c>
      <c r="B68" s="28"/>
      <c r="C68" s="8">
        <v>120</v>
      </c>
      <c r="D68" s="9"/>
      <c r="E68" s="19"/>
    </row>
    <row r="69" spans="1:5" ht="12" customHeight="1">
      <c r="A69" s="27" t="s">
        <v>53</v>
      </c>
      <c r="B69" s="28"/>
      <c r="C69" s="8">
        <v>121</v>
      </c>
      <c r="D69" s="9">
        <v>839</v>
      </c>
      <c r="E69" s="19">
        <v>928</v>
      </c>
    </row>
    <row r="70" spans="1:5" ht="12" customHeight="1">
      <c r="A70" s="27" t="s">
        <v>54</v>
      </c>
      <c r="B70" s="28"/>
      <c r="C70" s="8">
        <v>122</v>
      </c>
      <c r="D70" s="9"/>
      <c r="E70" s="19"/>
    </row>
    <row r="71" spans="1:5" ht="12" customHeight="1">
      <c r="A71" s="27" t="s">
        <v>55</v>
      </c>
      <c r="B71" s="28"/>
      <c r="C71" s="8">
        <v>123</v>
      </c>
      <c r="D71" s="9">
        <v>2837478</v>
      </c>
      <c r="E71" s="19">
        <v>2869034</v>
      </c>
    </row>
    <row r="72" spans="1:5" ht="24" customHeight="1">
      <c r="A72" s="35" t="s">
        <v>56</v>
      </c>
      <c r="B72" s="36"/>
      <c r="C72" s="7">
        <v>200</v>
      </c>
      <c r="D72" s="11">
        <f>SUM(D64:D71)</f>
        <v>39172824</v>
      </c>
      <c r="E72" s="22">
        <f>SUM(E64:E71)</f>
        <v>38864845</v>
      </c>
    </row>
    <row r="73" spans="1:5" ht="12" customHeight="1">
      <c r="A73" s="35" t="s">
        <v>57</v>
      </c>
      <c r="B73" s="36"/>
      <c r="C73" s="7" t="s">
        <v>0</v>
      </c>
      <c r="D73" s="11">
        <f>D72+D55</f>
        <v>47238411</v>
      </c>
      <c r="E73" s="11">
        <f>E55+E72</f>
        <v>47192995</v>
      </c>
    </row>
    <row r="74" spans="1:5" ht="12" customHeight="1">
      <c r="A74" s="32" t="s">
        <v>58</v>
      </c>
      <c r="B74" s="34"/>
      <c r="C74" s="34"/>
      <c r="D74" s="34"/>
      <c r="E74" s="33"/>
    </row>
    <row r="75" spans="1:5" ht="12" customHeight="1">
      <c r="A75" s="35" t="s">
        <v>59</v>
      </c>
      <c r="B75" s="36"/>
      <c r="C75" s="7" t="s">
        <v>0</v>
      </c>
      <c r="D75" s="7"/>
      <c r="E75" s="7" t="s">
        <v>0</v>
      </c>
    </row>
    <row r="76" spans="1:5" ht="12" customHeight="1">
      <c r="A76" s="27" t="s">
        <v>60</v>
      </c>
      <c r="B76" s="28"/>
      <c r="C76" s="8">
        <v>210</v>
      </c>
      <c r="D76" s="9">
        <v>2404891</v>
      </c>
      <c r="E76" s="19">
        <v>741900</v>
      </c>
    </row>
    <row r="77" spans="1:5" ht="12" customHeight="1">
      <c r="A77" s="27" t="s">
        <v>27</v>
      </c>
      <c r="B77" s="28"/>
      <c r="C77" s="8">
        <v>211</v>
      </c>
      <c r="D77" s="9"/>
      <c r="E77" s="19"/>
    </row>
    <row r="78" spans="1:5" ht="12" customHeight="1">
      <c r="A78" s="27" t="s">
        <v>61</v>
      </c>
      <c r="B78" s="28"/>
      <c r="C78" s="8">
        <v>212</v>
      </c>
      <c r="D78" s="9">
        <v>754578</v>
      </c>
      <c r="E78" s="19">
        <v>283355</v>
      </c>
    </row>
    <row r="79" spans="1:5" ht="12" customHeight="1">
      <c r="A79" s="27" t="s">
        <v>62</v>
      </c>
      <c r="B79" s="28"/>
      <c r="C79" s="8">
        <v>213</v>
      </c>
      <c r="D79" s="9">
        <v>28569</v>
      </c>
      <c r="E79" s="19">
        <v>33670</v>
      </c>
    </row>
    <row r="80" spans="1:5" ht="12" customHeight="1">
      <c r="A80" s="27" t="s">
        <v>63</v>
      </c>
      <c r="B80" s="28"/>
      <c r="C80" s="8">
        <v>214</v>
      </c>
      <c r="D80" s="9"/>
      <c r="E80" s="19"/>
    </row>
    <row r="81" spans="1:5" ht="12" customHeight="1">
      <c r="A81" s="27" t="s">
        <v>64</v>
      </c>
      <c r="B81" s="28"/>
      <c r="C81" s="8">
        <v>215</v>
      </c>
      <c r="D81" s="9"/>
      <c r="E81" s="19"/>
    </row>
    <row r="82" spans="1:5" ht="12" customHeight="1">
      <c r="A82" s="27" t="s">
        <v>65</v>
      </c>
      <c r="B82" s="28"/>
      <c r="C82" s="8">
        <v>216</v>
      </c>
      <c r="D82" s="9"/>
      <c r="E82" s="19"/>
    </row>
    <row r="83" spans="1:5" ht="12" customHeight="1">
      <c r="A83" s="27" t="s">
        <v>66</v>
      </c>
      <c r="B83" s="28"/>
      <c r="C83" s="8">
        <v>217</v>
      </c>
      <c r="D83" s="9">
        <v>1002849</v>
      </c>
      <c r="E83" s="19">
        <v>1002767</v>
      </c>
    </row>
    <row r="84" spans="1:5" ht="24.75" customHeight="1">
      <c r="A84" s="35" t="s">
        <v>67</v>
      </c>
      <c r="B84" s="36"/>
      <c r="C84" s="7">
        <v>300</v>
      </c>
      <c r="D84" s="11">
        <f>SUM(D76:D83)</f>
        <v>4190887</v>
      </c>
      <c r="E84" s="22">
        <f>SUM(E76:E83)</f>
        <v>2061692</v>
      </c>
    </row>
    <row r="85" spans="1:5" ht="12" customHeight="1">
      <c r="A85" s="27" t="s">
        <v>68</v>
      </c>
      <c r="B85" s="28"/>
      <c r="C85" s="8">
        <v>301</v>
      </c>
      <c r="D85" s="8"/>
      <c r="E85" s="23"/>
    </row>
    <row r="86" spans="1:5" ht="12" customHeight="1">
      <c r="A86" s="35" t="s">
        <v>69</v>
      </c>
      <c r="B86" s="36"/>
      <c r="C86" s="7" t="s">
        <v>0</v>
      </c>
      <c r="D86" s="7"/>
      <c r="E86" s="17"/>
    </row>
    <row r="87" spans="1:5" ht="12" customHeight="1">
      <c r="A87" s="27" t="s">
        <v>60</v>
      </c>
      <c r="B87" s="28"/>
      <c r="C87" s="8">
        <v>310</v>
      </c>
      <c r="D87" s="9">
        <v>1979956</v>
      </c>
      <c r="E87" s="19">
        <v>3779956</v>
      </c>
    </row>
    <row r="88" spans="1:5" ht="12" customHeight="1">
      <c r="A88" s="27" t="s">
        <v>27</v>
      </c>
      <c r="B88" s="28"/>
      <c r="C88" s="8">
        <v>311</v>
      </c>
      <c r="D88" s="9"/>
      <c r="E88" s="19"/>
    </row>
    <row r="89" spans="1:5" ht="12" customHeight="1">
      <c r="A89" s="27" t="s">
        <v>70</v>
      </c>
      <c r="B89" s="28"/>
      <c r="C89" s="8">
        <v>312</v>
      </c>
      <c r="D89" s="9">
        <v>15968498</v>
      </c>
      <c r="E89" s="19">
        <v>15947542</v>
      </c>
    </row>
    <row r="90" spans="1:5" ht="12" customHeight="1">
      <c r="A90" s="27" t="s">
        <v>71</v>
      </c>
      <c r="B90" s="28"/>
      <c r="C90" s="8">
        <v>313</v>
      </c>
      <c r="D90" s="9"/>
      <c r="E90" s="19"/>
    </row>
    <row r="91" spans="1:5" ht="12" customHeight="1">
      <c r="A91" s="27" t="s">
        <v>72</v>
      </c>
      <c r="B91" s="28"/>
      <c r="C91" s="8">
        <v>314</v>
      </c>
      <c r="D91" s="9"/>
      <c r="E91" s="19"/>
    </row>
    <row r="92" spans="1:5" ht="12" customHeight="1">
      <c r="A92" s="27" t="s">
        <v>73</v>
      </c>
      <c r="B92" s="28"/>
      <c r="C92" s="8">
        <v>315</v>
      </c>
      <c r="D92" s="9">
        <v>337869</v>
      </c>
      <c r="E92" s="19">
        <v>223319</v>
      </c>
    </row>
    <row r="93" spans="1:5" ht="12" customHeight="1">
      <c r="A93" s="27" t="s">
        <v>74</v>
      </c>
      <c r="B93" s="28"/>
      <c r="C93" s="8">
        <v>316</v>
      </c>
      <c r="D93" s="9"/>
      <c r="E93" s="19"/>
    </row>
    <row r="94" spans="1:5" ht="24" customHeight="1">
      <c r="A94" s="35" t="s">
        <v>75</v>
      </c>
      <c r="B94" s="36"/>
      <c r="C94" s="7">
        <v>400</v>
      </c>
      <c r="D94" s="11">
        <f>SUM(D87:D93)</f>
        <v>18286323</v>
      </c>
      <c r="E94" s="22">
        <f>SUM(E87:E93)</f>
        <v>19950817</v>
      </c>
    </row>
    <row r="95" spans="1:5" ht="12" customHeight="1">
      <c r="A95" s="35" t="s">
        <v>76</v>
      </c>
      <c r="B95" s="36"/>
      <c r="C95" s="7" t="s">
        <v>0</v>
      </c>
      <c r="D95" s="11"/>
      <c r="E95" s="22"/>
    </row>
    <row r="96" spans="1:5" ht="12" customHeight="1">
      <c r="A96" s="27" t="s">
        <v>77</v>
      </c>
      <c r="B96" s="28"/>
      <c r="C96" s="8">
        <v>410</v>
      </c>
      <c r="D96" s="9">
        <v>17022347</v>
      </c>
      <c r="E96" s="19">
        <v>17022347</v>
      </c>
    </row>
    <row r="97" spans="1:6" ht="12" customHeight="1">
      <c r="A97" s="27" t="s">
        <v>78</v>
      </c>
      <c r="B97" s="28"/>
      <c r="C97" s="8">
        <v>411</v>
      </c>
      <c r="D97" s="9"/>
      <c r="E97" s="19"/>
    </row>
    <row r="98" spans="1:6" ht="12" customHeight="1">
      <c r="A98" s="27" t="s">
        <v>79</v>
      </c>
      <c r="B98" s="28"/>
      <c r="C98" s="8">
        <v>412</v>
      </c>
      <c r="D98" s="9"/>
      <c r="E98" s="19"/>
    </row>
    <row r="99" spans="1:6" ht="12" customHeight="1">
      <c r="A99" s="27" t="s">
        <v>80</v>
      </c>
      <c r="B99" s="28"/>
      <c r="C99" s="8">
        <v>413</v>
      </c>
      <c r="D99" s="9">
        <v>4364415</v>
      </c>
      <c r="E99" s="19">
        <v>4028793</v>
      </c>
    </row>
    <row r="100" spans="1:6" ht="12" customHeight="1">
      <c r="A100" s="27" t="s">
        <v>81</v>
      </c>
      <c r="B100" s="28"/>
      <c r="C100" s="8">
        <v>414</v>
      </c>
      <c r="D100" s="9">
        <v>3374439</v>
      </c>
      <c r="E100" s="19">
        <v>4129346</v>
      </c>
    </row>
    <row r="101" spans="1:6" ht="24" customHeight="1">
      <c r="A101" s="27" t="s">
        <v>82</v>
      </c>
      <c r="B101" s="28"/>
      <c r="C101" s="8">
        <v>420</v>
      </c>
      <c r="D101" s="9">
        <v>24761201</v>
      </c>
      <c r="E101" s="19">
        <f>SUM(E96:E100)</f>
        <v>25180486</v>
      </c>
    </row>
    <row r="102" spans="1:6" ht="12" customHeight="1">
      <c r="A102" s="27" t="s">
        <v>83</v>
      </c>
      <c r="B102" s="28"/>
      <c r="C102" s="8">
        <v>421</v>
      </c>
      <c r="D102" s="9"/>
      <c r="E102" s="19"/>
    </row>
    <row r="103" spans="1:6" ht="12" customHeight="1">
      <c r="A103" s="35" t="s">
        <v>84</v>
      </c>
      <c r="B103" s="36"/>
      <c r="C103" s="7">
        <v>500</v>
      </c>
      <c r="D103" s="11">
        <f>D101</f>
        <v>24761201</v>
      </c>
      <c r="E103" s="22">
        <f>E101</f>
        <v>25180486</v>
      </c>
    </row>
    <row r="104" spans="1:6" ht="12" customHeight="1">
      <c r="A104" s="35" t="s">
        <v>85</v>
      </c>
      <c r="B104" s="36"/>
      <c r="C104" s="7" t="s">
        <v>0</v>
      </c>
      <c r="D104" s="11">
        <f>D103+D94+D84</f>
        <v>47238411</v>
      </c>
      <c r="E104" s="11">
        <f>E84+E94+E103</f>
        <v>47192995</v>
      </c>
    </row>
    <row r="105" spans="1:6" ht="12" hidden="1" customHeight="1">
      <c r="A105" s="1" t="s">
        <v>0</v>
      </c>
      <c r="B105" s="1" t="s">
        <v>0</v>
      </c>
      <c r="C105" s="1" t="s">
        <v>0</v>
      </c>
      <c r="D105" s="12">
        <f t="shared" ref="D105" si="0">D73-D104</f>
        <v>0</v>
      </c>
      <c r="E105" s="12">
        <f>E73-E104</f>
        <v>0</v>
      </c>
      <c r="F105" s="1"/>
    </row>
    <row r="106" spans="1:6" ht="12" customHeight="1">
      <c r="A106" s="1" t="s">
        <v>0</v>
      </c>
      <c r="B106" s="1" t="s">
        <v>0</v>
      </c>
      <c r="C106" s="1" t="s">
        <v>0</v>
      </c>
      <c r="D106" s="1"/>
      <c r="E106" s="1" t="s">
        <v>0</v>
      </c>
      <c r="F106" s="1"/>
    </row>
    <row r="107" spans="1:6" ht="12" customHeight="1">
      <c r="A107" s="37" t="s">
        <v>86</v>
      </c>
      <c r="B107" s="37"/>
      <c r="C107" s="6" t="s">
        <v>0</v>
      </c>
      <c r="D107" s="13"/>
      <c r="E107" s="6" t="s">
        <v>0</v>
      </c>
      <c r="F107" s="1"/>
    </row>
    <row r="108" spans="1:6" ht="12" customHeight="1">
      <c r="A108" s="38" t="s">
        <v>87</v>
      </c>
      <c r="B108" s="38"/>
      <c r="C108" s="6" t="s">
        <v>0</v>
      </c>
      <c r="D108" s="14" t="s">
        <v>88</v>
      </c>
      <c r="E108" s="6" t="s">
        <v>0</v>
      </c>
      <c r="F108" s="1"/>
    </row>
    <row r="109" spans="1:6" ht="23.25" customHeight="1">
      <c r="A109" s="37" t="s">
        <v>89</v>
      </c>
      <c r="B109" s="37"/>
      <c r="C109" s="6" t="s">
        <v>0</v>
      </c>
      <c r="D109" s="13"/>
      <c r="E109" s="6" t="s">
        <v>0</v>
      </c>
      <c r="F109" s="1"/>
    </row>
    <row r="110" spans="1:6" ht="12" customHeight="1">
      <c r="A110" s="38" t="s">
        <v>90</v>
      </c>
      <c r="B110" s="38"/>
      <c r="C110" s="6" t="s">
        <v>0</v>
      </c>
      <c r="D110" s="14" t="s">
        <v>88</v>
      </c>
      <c r="E110" s="6" t="s">
        <v>0</v>
      </c>
      <c r="F110" s="1"/>
    </row>
    <row r="111" spans="1:6" ht="12" customHeight="1">
      <c r="A111" s="25" t="s">
        <v>91</v>
      </c>
      <c r="B111" s="25"/>
      <c r="C111" s="25"/>
      <c r="D111" s="25"/>
      <c r="E111" s="25"/>
      <c r="F111" s="1"/>
    </row>
    <row r="112" spans="1:6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A111:E111"/>
    <mergeCell ref="A98:B98"/>
    <mergeCell ref="A99:B99"/>
    <mergeCell ref="A100:B100"/>
    <mergeCell ref="A101:B101"/>
    <mergeCell ref="A102:B102"/>
    <mergeCell ref="A103:B103"/>
    <mergeCell ref="A104:B104"/>
    <mergeCell ref="A107:B107"/>
    <mergeCell ref="A108:B108"/>
    <mergeCell ref="A109:B109"/>
    <mergeCell ref="A110:B110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85:B85"/>
    <mergeCell ref="A74:E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14:E14"/>
    <mergeCell ref="B15:E15"/>
    <mergeCell ref="A17:E17"/>
    <mergeCell ref="A18:E18"/>
    <mergeCell ref="A41:B41"/>
    <mergeCell ref="A43:E43"/>
    <mergeCell ref="A44:B44"/>
    <mergeCell ref="A45:B45"/>
    <mergeCell ref="A46:B46"/>
    <mergeCell ref="A47:B47"/>
    <mergeCell ref="A48:B48"/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</mergeCells>
  <pageMargins left="0.78740157480314965" right="7.874015748031496E-2" top="0.74803149606299213" bottom="0.74803149606299213" header="0.31496062992125984" footer="0.31496062992125984"/>
  <pageSetup paperSize="9" scale="85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B11" zoomScaleNormal="100" workbookViewId="0">
      <selection activeCell="E27" sqref="E27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7" width="9.140625" style="2"/>
    <col min="8" max="8" width="10.85546875" style="2" customWidth="1"/>
    <col min="9" max="16384" width="9.140625" style="2"/>
  </cols>
  <sheetData>
    <row r="1" spans="1:6" ht="12" customHeight="1">
      <c r="A1" s="1" t="s">
        <v>0</v>
      </c>
      <c r="B1" s="1" t="s">
        <v>0</v>
      </c>
      <c r="C1" s="26" t="s">
        <v>92</v>
      </c>
      <c r="D1" s="26"/>
      <c r="E1" s="26"/>
      <c r="F1" s="1"/>
    </row>
    <row r="2" spans="1:6" ht="12" customHeight="1">
      <c r="A2" s="1" t="s">
        <v>0</v>
      </c>
      <c r="B2" s="1" t="s">
        <v>0</v>
      </c>
      <c r="C2" s="26" t="s">
        <v>2</v>
      </c>
      <c r="D2" s="26"/>
      <c r="E2" s="26"/>
      <c r="F2" s="1"/>
    </row>
    <row r="3" spans="1:6" ht="12" customHeight="1">
      <c r="A3" s="1" t="s">
        <v>0</v>
      </c>
      <c r="B3" s="1" t="s">
        <v>0</v>
      </c>
      <c r="C3" s="26" t="s">
        <v>3</v>
      </c>
      <c r="D3" s="26"/>
      <c r="E3" s="26"/>
      <c r="F3" s="1"/>
    </row>
    <row r="4" spans="1:6" ht="12" customHeight="1">
      <c r="A4" s="1" t="s">
        <v>0</v>
      </c>
      <c r="B4" s="1" t="s">
        <v>0</v>
      </c>
      <c r="C4" s="26" t="s">
        <v>4</v>
      </c>
      <c r="D4" s="26"/>
      <c r="E4" s="26"/>
      <c r="F4" s="1"/>
    </row>
    <row r="5" spans="1:6" ht="12" customHeight="1">
      <c r="A5" s="1" t="s">
        <v>0</v>
      </c>
      <c r="B5" s="1" t="s">
        <v>0</v>
      </c>
      <c r="C5" s="25" t="s">
        <v>0</v>
      </c>
      <c r="D5" s="25"/>
      <c r="E5" s="25"/>
      <c r="F5" s="1"/>
    </row>
    <row r="6" spans="1:6" ht="12" customHeight="1">
      <c r="A6" s="1" t="s">
        <v>0</v>
      </c>
      <c r="B6" s="1" t="s">
        <v>0</v>
      </c>
      <c r="C6" s="26" t="s">
        <v>93</v>
      </c>
      <c r="D6" s="26"/>
      <c r="E6" s="26"/>
      <c r="F6" s="1"/>
    </row>
    <row r="7" spans="1:6" ht="12" customHeight="1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6" ht="12" customHeight="1">
      <c r="A8" s="1" t="s">
        <v>0</v>
      </c>
      <c r="B8" s="25" t="s">
        <v>6</v>
      </c>
      <c r="C8" s="25"/>
      <c r="D8" s="25"/>
      <c r="E8" s="25"/>
      <c r="F8" s="1"/>
    </row>
    <row r="9" spans="1:6" ht="12" customHeight="1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>
      <c r="A10" s="1" t="s">
        <v>0</v>
      </c>
      <c r="B10" s="30" t="s">
        <v>94</v>
      </c>
      <c r="C10" s="30"/>
      <c r="D10" s="30"/>
      <c r="E10" s="30"/>
      <c r="F10" s="1"/>
    </row>
    <row r="11" spans="1:6" ht="12" customHeight="1">
      <c r="A11" s="1" t="s">
        <v>0</v>
      </c>
      <c r="B11" s="31" t="s">
        <v>145</v>
      </c>
      <c r="C11" s="31"/>
      <c r="D11" s="31"/>
      <c r="E11" s="31"/>
      <c r="F11" s="31"/>
    </row>
    <row r="12" spans="1:6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5" t="s">
        <v>16</v>
      </c>
      <c r="F12" s="1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8" ht="15" hidden="1" customHeight="1"/>
    <row r="18" spans="1:8" ht="15" hidden="1" customHeight="1"/>
    <row r="19" spans="1:8" ht="15" hidden="1" customHeight="1"/>
    <row r="20" spans="1:8" ht="15" hidden="1" customHeight="1"/>
    <row r="21" spans="1:8" ht="15" hidden="1" customHeight="1"/>
    <row r="22" spans="1:8" ht="15" hidden="1" customHeight="1"/>
    <row r="23" spans="1:8" ht="15" hidden="1" customHeight="1"/>
    <row r="24" spans="1:8" ht="15" hidden="1" customHeight="1"/>
    <row r="25" spans="1:8" ht="24" customHeight="1">
      <c r="A25" s="16" t="s">
        <v>0</v>
      </c>
      <c r="B25" s="17" t="s">
        <v>95</v>
      </c>
      <c r="C25" s="17" t="s">
        <v>18</v>
      </c>
      <c r="D25" s="17" t="s">
        <v>96</v>
      </c>
      <c r="E25" s="17" t="s">
        <v>97</v>
      </c>
    </row>
    <row r="26" spans="1:8" ht="15" hidden="1" customHeight="1"/>
    <row r="27" spans="1:8" ht="12" customHeight="1">
      <c r="A27" s="16" t="s">
        <v>0</v>
      </c>
      <c r="B27" s="16" t="s">
        <v>98</v>
      </c>
      <c r="C27" s="18" t="s">
        <v>24</v>
      </c>
      <c r="D27" s="19">
        <v>125402</v>
      </c>
      <c r="E27" s="19">
        <v>147334</v>
      </c>
      <c r="H27" s="24"/>
    </row>
    <row r="28" spans="1:8" ht="12" customHeight="1">
      <c r="A28" s="16" t="s">
        <v>0</v>
      </c>
      <c r="B28" s="16" t="s">
        <v>99</v>
      </c>
      <c r="C28" s="18" t="s">
        <v>26</v>
      </c>
      <c r="D28" s="19">
        <v>143293</v>
      </c>
      <c r="E28" s="19">
        <v>63438</v>
      </c>
      <c r="H28" s="24"/>
    </row>
    <row r="29" spans="1:8" ht="12" customHeight="1">
      <c r="A29" s="16" t="s">
        <v>0</v>
      </c>
      <c r="B29" s="20" t="s">
        <v>100</v>
      </c>
      <c r="C29" s="21" t="s">
        <v>28</v>
      </c>
      <c r="D29" s="22">
        <f>D27-D28</f>
        <v>-17891</v>
      </c>
      <c r="E29" s="22">
        <f>E27-E28</f>
        <v>83896</v>
      </c>
    </row>
    <row r="30" spans="1:8" ht="12" customHeight="1">
      <c r="A30" s="16" t="s">
        <v>0</v>
      </c>
      <c r="B30" s="16" t="s">
        <v>101</v>
      </c>
      <c r="C30" s="18" t="s">
        <v>30</v>
      </c>
      <c r="D30" s="19"/>
      <c r="E30" s="19"/>
    </row>
    <row r="31" spans="1:8" ht="12" customHeight="1">
      <c r="A31" s="16" t="s">
        <v>0</v>
      </c>
      <c r="B31" s="16" t="s">
        <v>102</v>
      </c>
      <c r="C31" s="18" t="s">
        <v>32</v>
      </c>
      <c r="D31" s="19">
        <v>38707</v>
      </c>
      <c r="E31" s="19">
        <v>35079</v>
      </c>
      <c r="H31" s="24"/>
    </row>
    <row r="32" spans="1:8" ht="12" customHeight="1">
      <c r="A32" s="16" t="s">
        <v>0</v>
      </c>
      <c r="B32" s="16" t="s">
        <v>103</v>
      </c>
      <c r="C32" s="18" t="s">
        <v>34</v>
      </c>
      <c r="D32" s="19"/>
      <c r="E32" s="19"/>
    </row>
    <row r="33" spans="1:8" ht="12" customHeight="1">
      <c r="A33" s="16" t="s">
        <v>0</v>
      </c>
      <c r="B33" s="16" t="s">
        <v>104</v>
      </c>
      <c r="C33" s="18" t="s">
        <v>36</v>
      </c>
      <c r="D33" s="19"/>
      <c r="E33" s="19">
        <v>16076</v>
      </c>
      <c r="H33" s="24"/>
    </row>
    <row r="34" spans="1:8" ht="24" customHeight="1">
      <c r="A34" s="16" t="s">
        <v>0</v>
      </c>
      <c r="B34" s="20" t="s">
        <v>105</v>
      </c>
      <c r="C34" s="21" t="s">
        <v>106</v>
      </c>
      <c r="D34" s="22">
        <f>D29-D31-D32+D33</f>
        <v>-56598</v>
      </c>
      <c r="E34" s="22">
        <f>E29-E31-E32+E33</f>
        <v>64893</v>
      </c>
    </row>
    <row r="35" spans="1:8" ht="12" customHeight="1">
      <c r="A35" s="16" t="s">
        <v>0</v>
      </c>
      <c r="B35" s="16" t="s">
        <v>107</v>
      </c>
      <c r="C35" s="18" t="s">
        <v>108</v>
      </c>
      <c r="D35" s="19">
        <v>10219</v>
      </c>
      <c r="E35" s="19">
        <v>12452</v>
      </c>
      <c r="H35" s="24"/>
    </row>
    <row r="36" spans="1:8" ht="12" customHeight="1">
      <c r="A36" s="16" t="s">
        <v>0</v>
      </c>
      <c r="B36" s="16" t="s">
        <v>109</v>
      </c>
      <c r="C36" s="18" t="s">
        <v>110</v>
      </c>
      <c r="D36" s="19">
        <v>654885</v>
      </c>
      <c r="E36" s="19">
        <v>620152</v>
      </c>
      <c r="H36" s="24"/>
    </row>
    <row r="37" spans="1:8" ht="36.75" customHeight="1">
      <c r="A37" s="16" t="s">
        <v>0</v>
      </c>
      <c r="B37" s="16" t="s">
        <v>111</v>
      </c>
      <c r="C37" s="18" t="s">
        <v>112</v>
      </c>
      <c r="D37" s="19">
        <v>-631</v>
      </c>
      <c r="E37" s="19"/>
      <c r="H37" s="24"/>
    </row>
    <row r="38" spans="1:8" ht="12" customHeight="1">
      <c r="A38" s="16" t="s">
        <v>0</v>
      </c>
      <c r="B38" s="16" t="s">
        <v>113</v>
      </c>
      <c r="C38" s="18" t="s">
        <v>114</v>
      </c>
      <c r="D38" s="19">
        <v>1867</v>
      </c>
      <c r="E38" s="19"/>
    </row>
    <row r="39" spans="1:8" ht="12" customHeight="1">
      <c r="A39" s="16" t="s">
        <v>0</v>
      </c>
      <c r="B39" s="16" t="s">
        <v>115</v>
      </c>
      <c r="C39" s="18" t="s">
        <v>116</v>
      </c>
      <c r="D39" s="19"/>
      <c r="E39" s="19"/>
    </row>
    <row r="40" spans="1:8" ht="24" customHeight="1">
      <c r="A40" s="16" t="s">
        <v>0</v>
      </c>
      <c r="B40" s="20" t="s">
        <v>117</v>
      </c>
      <c r="C40" s="17">
        <v>100</v>
      </c>
      <c r="D40" s="22">
        <f>D34+D35-D36+D38-D39+D37</f>
        <v>-700028</v>
      </c>
      <c r="E40" s="22">
        <f>E34+E35-E36+E38-E39</f>
        <v>-542807</v>
      </c>
      <c r="H40" s="24"/>
    </row>
    <row r="41" spans="1:8" ht="12" customHeight="1">
      <c r="A41" s="16" t="s">
        <v>0</v>
      </c>
      <c r="B41" s="16" t="s">
        <v>118</v>
      </c>
      <c r="C41" s="23">
        <v>101</v>
      </c>
      <c r="D41" s="19"/>
      <c r="E41" s="19">
        <v>0</v>
      </c>
    </row>
    <row r="42" spans="1:8" ht="24" customHeight="1">
      <c r="A42" s="16" t="s">
        <v>0</v>
      </c>
      <c r="B42" s="20" t="s">
        <v>119</v>
      </c>
      <c r="C42" s="17">
        <v>200</v>
      </c>
      <c r="D42" s="22">
        <f>D40-D41</f>
        <v>-700028</v>
      </c>
      <c r="E42" s="22">
        <f>E40-E41</f>
        <v>-542807</v>
      </c>
    </row>
    <row r="43" spans="1:8" ht="12" customHeight="1">
      <c r="A43" s="16" t="s">
        <v>0</v>
      </c>
      <c r="B43" s="16" t="s">
        <v>120</v>
      </c>
      <c r="C43" s="23">
        <v>201</v>
      </c>
      <c r="D43" s="19"/>
      <c r="E43" s="19"/>
    </row>
    <row r="44" spans="1:8" ht="12" customHeight="1">
      <c r="A44" s="16" t="s">
        <v>0</v>
      </c>
      <c r="B44" s="20" t="s">
        <v>121</v>
      </c>
      <c r="C44" s="17">
        <v>300</v>
      </c>
      <c r="D44" s="22">
        <f>D42+D43</f>
        <v>-700028</v>
      </c>
      <c r="E44" s="22">
        <f>E42+E43</f>
        <v>-542807</v>
      </c>
    </row>
    <row r="45" spans="1:8" ht="12" customHeight="1">
      <c r="A45" s="16" t="s">
        <v>0</v>
      </c>
      <c r="B45" s="16" t="s">
        <v>122</v>
      </c>
      <c r="C45" s="23" t="s">
        <v>0</v>
      </c>
      <c r="D45" s="19"/>
      <c r="E45" s="19"/>
    </row>
    <row r="46" spans="1:8" ht="12" customHeight="1">
      <c r="A46" s="16" t="s">
        <v>0</v>
      </c>
      <c r="B46" s="16" t="s">
        <v>123</v>
      </c>
      <c r="C46" s="23" t="s">
        <v>0</v>
      </c>
      <c r="D46" s="19"/>
      <c r="E46" s="19"/>
    </row>
    <row r="47" spans="1:8" ht="14.25" customHeight="1">
      <c r="A47" s="16" t="s">
        <v>0</v>
      </c>
      <c r="B47" s="20" t="s">
        <v>124</v>
      </c>
      <c r="C47" s="17">
        <v>400</v>
      </c>
      <c r="D47" s="22">
        <f>SUM(D49:D59)</f>
        <v>0</v>
      </c>
      <c r="E47" s="22">
        <f>SUM(E49:E59)</f>
        <v>0</v>
      </c>
    </row>
    <row r="48" spans="1:8" ht="12" customHeight="1">
      <c r="A48" s="16" t="s">
        <v>0</v>
      </c>
      <c r="B48" s="27" t="s">
        <v>125</v>
      </c>
      <c r="C48" s="39"/>
      <c r="D48" s="39"/>
      <c r="E48" s="28"/>
    </row>
    <row r="49" spans="1:5" ht="12" customHeight="1">
      <c r="A49" s="16" t="s">
        <v>0</v>
      </c>
      <c r="B49" s="16" t="s">
        <v>126</v>
      </c>
      <c r="C49" s="23">
        <v>410</v>
      </c>
      <c r="D49" s="19"/>
      <c r="E49" s="19"/>
    </row>
    <row r="50" spans="1:5" ht="12" customHeight="1">
      <c r="A50" s="16" t="s">
        <v>0</v>
      </c>
      <c r="B50" s="16" t="s">
        <v>127</v>
      </c>
      <c r="C50" s="23">
        <v>411</v>
      </c>
      <c r="D50" s="19"/>
      <c r="E50" s="19"/>
    </row>
    <row r="51" spans="1:5" ht="40.5" customHeight="1">
      <c r="A51" s="16" t="s">
        <v>0</v>
      </c>
      <c r="B51" s="16" t="s">
        <v>128</v>
      </c>
      <c r="C51" s="23">
        <v>412</v>
      </c>
      <c r="D51" s="19"/>
      <c r="E51" s="19"/>
    </row>
    <row r="52" spans="1:5" ht="12" customHeight="1">
      <c r="A52" s="16" t="s">
        <v>0</v>
      </c>
      <c r="B52" s="16" t="s">
        <v>129</v>
      </c>
      <c r="C52" s="23">
        <v>413</v>
      </c>
      <c r="D52" s="19"/>
      <c r="E52" s="19"/>
    </row>
    <row r="53" spans="1:5" ht="24" customHeight="1">
      <c r="A53" s="16" t="s">
        <v>0</v>
      </c>
      <c r="B53" s="16" t="s">
        <v>130</v>
      </c>
      <c r="C53" s="23">
        <v>414</v>
      </c>
      <c r="D53" s="19"/>
      <c r="E53" s="19"/>
    </row>
    <row r="54" spans="1:5" ht="12" customHeight="1">
      <c r="A54" s="16" t="s">
        <v>0</v>
      </c>
      <c r="B54" s="16" t="s">
        <v>131</v>
      </c>
      <c r="C54" s="23">
        <v>415</v>
      </c>
      <c r="D54" s="19"/>
      <c r="E54" s="19"/>
    </row>
    <row r="55" spans="1:5" ht="12" customHeight="1">
      <c r="A55" s="16" t="s">
        <v>0</v>
      </c>
      <c r="B55" s="16" t="s">
        <v>132</v>
      </c>
      <c r="C55" s="23">
        <v>416</v>
      </c>
      <c r="D55" s="19"/>
      <c r="E55" s="19"/>
    </row>
    <row r="56" spans="1:5" ht="12" customHeight="1">
      <c r="A56" s="16" t="s">
        <v>0</v>
      </c>
      <c r="B56" s="16" t="s">
        <v>133</v>
      </c>
      <c r="C56" s="23">
        <v>417</v>
      </c>
      <c r="D56" s="19"/>
      <c r="E56" s="19"/>
    </row>
    <row r="57" spans="1:5" ht="12" customHeight="1">
      <c r="A57" s="16" t="s">
        <v>0</v>
      </c>
      <c r="B57" s="16" t="s">
        <v>134</v>
      </c>
      <c r="C57" s="23">
        <v>418</v>
      </c>
      <c r="D57" s="19"/>
      <c r="E57" s="19"/>
    </row>
    <row r="58" spans="1:5" ht="12" customHeight="1">
      <c r="A58" s="16" t="s">
        <v>0</v>
      </c>
      <c r="B58" s="16" t="s">
        <v>135</v>
      </c>
      <c r="C58" s="23">
        <v>419</v>
      </c>
      <c r="D58" s="19"/>
      <c r="E58" s="19"/>
    </row>
    <row r="59" spans="1:5" ht="12" customHeight="1">
      <c r="A59" s="16" t="s">
        <v>0</v>
      </c>
      <c r="B59" s="16" t="s">
        <v>136</v>
      </c>
      <c r="C59" s="23">
        <v>420</v>
      </c>
      <c r="D59" s="19"/>
      <c r="E59" s="19"/>
    </row>
    <row r="60" spans="1:5" ht="12" customHeight="1">
      <c r="A60" s="16" t="s">
        <v>0</v>
      </c>
      <c r="B60" s="20" t="s">
        <v>137</v>
      </c>
      <c r="C60" s="17">
        <v>500</v>
      </c>
      <c r="D60" s="22">
        <f>D44+D47</f>
        <v>-700028</v>
      </c>
      <c r="E60" s="22">
        <f>E44+E47</f>
        <v>-542807</v>
      </c>
    </row>
    <row r="61" spans="1:5" ht="12" customHeight="1">
      <c r="A61" s="16" t="s">
        <v>0</v>
      </c>
      <c r="B61" s="16" t="s">
        <v>138</v>
      </c>
      <c r="C61" s="23" t="s">
        <v>0</v>
      </c>
      <c r="D61" s="19" t="s">
        <v>0</v>
      </c>
      <c r="E61" s="19" t="s">
        <v>0</v>
      </c>
    </row>
    <row r="62" spans="1:5" ht="12" customHeight="1">
      <c r="A62" s="16" t="s">
        <v>0</v>
      </c>
      <c r="B62" s="16" t="s">
        <v>122</v>
      </c>
      <c r="C62" s="23" t="s">
        <v>0</v>
      </c>
      <c r="D62" s="19"/>
      <c r="E62" s="19"/>
    </row>
    <row r="63" spans="1:5" ht="12" customHeight="1">
      <c r="A63" s="16" t="s">
        <v>0</v>
      </c>
      <c r="B63" s="16" t="s">
        <v>139</v>
      </c>
      <c r="C63" s="23" t="s">
        <v>0</v>
      </c>
      <c r="D63" s="19"/>
      <c r="E63" s="19"/>
    </row>
    <row r="64" spans="1:5" ht="12" customHeight="1">
      <c r="A64" s="16" t="s">
        <v>0</v>
      </c>
      <c r="B64" s="20" t="s">
        <v>140</v>
      </c>
      <c r="C64" s="17">
        <v>600</v>
      </c>
      <c r="D64" s="22"/>
      <c r="E64" s="22"/>
    </row>
    <row r="65" spans="1:6" ht="12" customHeight="1">
      <c r="A65" s="16" t="s">
        <v>0</v>
      </c>
      <c r="B65" s="27" t="s">
        <v>125</v>
      </c>
      <c r="C65" s="39"/>
      <c r="D65" s="39"/>
      <c r="E65" s="28"/>
    </row>
    <row r="66" spans="1:6" ht="12" customHeight="1">
      <c r="A66" s="16" t="s">
        <v>0</v>
      </c>
      <c r="B66" s="16" t="s">
        <v>141</v>
      </c>
      <c r="C66" s="23" t="s">
        <v>0</v>
      </c>
      <c r="D66" s="19" t="s">
        <v>0</v>
      </c>
      <c r="E66" s="19" t="s">
        <v>0</v>
      </c>
    </row>
    <row r="67" spans="1:6" ht="12" customHeight="1">
      <c r="A67" s="16" t="s">
        <v>0</v>
      </c>
      <c r="B67" s="16" t="s">
        <v>142</v>
      </c>
      <c r="C67" s="23" t="s">
        <v>0</v>
      </c>
      <c r="D67" s="19"/>
      <c r="E67" s="19"/>
    </row>
    <row r="68" spans="1:6" ht="12" customHeight="1">
      <c r="A68" s="16" t="s">
        <v>0</v>
      </c>
      <c r="B68" s="16" t="s">
        <v>143</v>
      </c>
      <c r="C68" s="23" t="s">
        <v>0</v>
      </c>
      <c r="D68" s="19"/>
      <c r="E68" s="19"/>
    </row>
    <row r="69" spans="1:6" ht="12" customHeight="1">
      <c r="A69" s="16" t="s">
        <v>0</v>
      </c>
      <c r="B69" s="16" t="s">
        <v>144</v>
      </c>
      <c r="C69" s="23" t="s">
        <v>0</v>
      </c>
      <c r="D69" s="19" t="s">
        <v>0</v>
      </c>
      <c r="E69" s="19" t="s">
        <v>0</v>
      </c>
    </row>
    <row r="70" spans="1:6" ht="12" customHeight="1">
      <c r="A70" s="16" t="s">
        <v>0</v>
      </c>
      <c r="B70" s="16" t="s">
        <v>142</v>
      </c>
      <c r="C70" s="23" t="s">
        <v>0</v>
      </c>
      <c r="D70" s="19"/>
      <c r="E70" s="19"/>
    </row>
    <row r="71" spans="1:6" ht="12" customHeight="1">
      <c r="A71" s="16" t="s">
        <v>0</v>
      </c>
      <c r="B71" s="16" t="s">
        <v>143</v>
      </c>
      <c r="C71" s="23" t="s">
        <v>0</v>
      </c>
      <c r="D71" s="19"/>
      <c r="E71" s="19"/>
    </row>
    <row r="72" spans="1:6" ht="12" customHeight="1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>
      <c r="B74" s="13" t="s">
        <v>86</v>
      </c>
      <c r="C74" s="6" t="s">
        <v>0</v>
      </c>
      <c r="D74" s="13" t="s">
        <v>0</v>
      </c>
      <c r="E74" s="6" t="s">
        <v>0</v>
      </c>
      <c r="F74" s="1"/>
    </row>
    <row r="75" spans="1:6" ht="12" customHeight="1">
      <c r="B75" s="6" t="s">
        <v>87</v>
      </c>
      <c r="C75" s="6" t="s">
        <v>0</v>
      </c>
      <c r="D75" s="15" t="s">
        <v>88</v>
      </c>
      <c r="E75" s="6" t="s">
        <v>0</v>
      </c>
      <c r="F75" s="1"/>
    </row>
    <row r="76" spans="1:6" ht="33" customHeight="1">
      <c r="B76" s="13" t="s">
        <v>89</v>
      </c>
      <c r="C76" s="6" t="s">
        <v>0</v>
      </c>
      <c r="D76" s="13" t="s">
        <v>0</v>
      </c>
      <c r="E76" s="6" t="s">
        <v>0</v>
      </c>
      <c r="F76" s="1"/>
    </row>
    <row r="77" spans="1:6" ht="12" customHeight="1">
      <c r="B77" s="6" t="s">
        <v>90</v>
      </c>
      <c r="C77" s="6" t="s">
        <v>0</v>
      </c>
      <c r="D77" s="15" t="s">
        <v>88</v>
      </c>
      <c r="E77" s="6" t="s">
        <v>0</v>
      </c>
      <c r="F77" s="1"/>
    </row>
    <row r="78" spans="1:6" ht="15.75" customHeight="1">
      <c r="B78" s="1" t="s">
        <v>91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B8:E8"/>
    <mergeCell ref="B10:E10"/>
    <mergeCell ref="B11:F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8740157480314965" right="7.874015748031496E-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 310315</vt:lpstr>
      <vt:lpstr>Ф2 310315</vt:lpstr>
      <vt:lpstr>'Ф1 310315'!Заголовки_для_печати</vt:lpstr>
      <vt:lpstr>'Ф1 310315'!Область_печати</vt:lpstr>
      <vt:lpstr>'Ф2 310315'!Область_печати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A.Shakenova</dc:creator>
  <cp:lastModifiedBy>Natalya</cp:lastModifiedBy>
  <cp:lastPrinted>2015-04-29T11:32:17Z</cp:lastPrinted>
  <dcterms:created xsi:type="dcterms:W3CDTF">2014-07-30T11:28:46Z</dcterms:created>
  <dcterms:modified xsi:type="dcterms:W3CDTF">2015-04-30T08:06:08Z</dcterms:modified>
</cp:coreProperties>
</file>