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150" yWindow="-120" windowWidth="12820" windowHeight="11160" tabRatio="881" activeTab="1"/>
  </bookViews>
  <sheets>
    <sheet name="Баланс " sheetId="67" r:id="rId1"/>
    <sheet name="ОПиУ" sheetId="79" r:id="rId2"/>
    <sheet name="ОДДС " sheetId="80" r:id="rId3"/>
    <sheet name="Капитал" sheetId="8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_________lJ5">'[1]ТЭП (3)'!#REF!</definedName>
    <definedName name="________________Ref3">#REF!</definedName>
    <definedName name="_______________lJ5">'[1]ТЭП (3)'!#REF!</definedName>
    <definedName name="_______________Ref3">#REF!</definedName>
    <definedName name="______________lJ5">'[1]ТЭП (3)'!#REF!</definedName>
    <definedName name="______________Ref3">#REF!</definedName>
    <definedName name="_____________lJ5">'[1]ТЭП (3)'!#REF!</definedName>
    <definedName name="_____________Ref3">#REF!</definedName>
    <definedName name="____________lJ5">'[1]ТЭП (3)'!#REF!</definedName>
    <definedName name="____________Ref3">#REF!</definedName>
    <definedName name="___________lJ5">'[1]ТЭП (3)'!#REF!</definedName>
    <definedName name="___________Ref3">#REF!</definedName>
    <definedName name="__________lJ5">'[1]ТЭП (3)'!#REF!</definedName>
    <definedName name="__________Ref3">#REF!</definedName>
    <definedName name="_________lJ5">'[1]ТЭП (3)'!#REF!</definedName>
    <definedName name="_________Ref3">#REF!</definedName>
    <definedName name="________lJ5">'[1]ТЭП (3)'!#REF!</definedName>
    <definedName name="________Ref3">#REF!</definedName>
    <definedName name="_______lJ5">'[1]ТЭП (3)'!#REF!</definedName>
    <definedName name="_______Ref3">#REF!</definedName>
    <definedName name="______lJ5">'[1]ТЭП (3)'!#REF!</definedName>
    <definedName name="______Ref3">#REF!</definedName>
    <definedName name="_____JCD6555">'[2]Income Statement'!#REF!</definedName>
    <definedName name="_____lJ5">'[1]ТЭП (3)'!#REF!</definedName>
    <definedName name="_____Ref3">#REF!</definedName>
    <definedName name="____1" hidden="1">'[3]Prelim Cost'!$B$31:$L$31</definedName>
    <definedName name="____lJ5">'[1]ТЭП (3)'!#REF!</definedName>
    <definedName name="____Ref3">#REF!</definedName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123Graph_ACHART2" hidden="1">'[4]Prelim Cost'!$B$31:$L$31</definedName>
    <definedName name="_124" hidden="1">'[4]Prelim Cost'!$B$31:$L$31</definedName>
    <definedName name="_Fill" hidden="1">#REF!</definedName>
    <definedName name="_lJ5">'[1]ТЭП (3)'!#REF!</definedName>
    <definedName name="_Ref3">#REF!</definedName>
    <definedName name="_RSE2">'[5]CMA Calculations- R Factor'!$H$16</definedName>
    <definedName name="_RSE3">'[5]CMA Calculations- Figure 5440.1'!$I$29</definedName>
    <definedName name="A">#REF!</definedName>
    <definedName name="AccessDatabase" hidden="1">"C:\Мои документы\Базовая сводная обязательств1.mdb"</definedName>
    <definedName name="acckaz">[6]list_accounts!$A$2:$A$538</definedName>
    <definedName name="Account_Balance">#REF!</definedName>
    <definedName name="Action">#REF!</definedName>
    <definedName name="activ">[6]list_cc!$A$2:$A$286</definedName>
    <definedName name="activity">[7]list_cc!$A$1:$G$344</definedName>
    <definedName name="AS2DocOpenMode" hidden="1">"AS2DocumentBrowse"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>[8]д.7.001!#REF!</definedName>
    <definedName name="BG_Del" hidden="1">15</definedName>
    <definedName name="BG_Ins" hidden="1">4</definedName>
    <definedName name="BG_Mod" hidden="1">6</definedName>
    <definedName name="caf">'[1]ТЭП (3)'!#REF!</definedName>
    <definedName name="cd">#REF!</definedName>
    <definedName name="CIQWBGuid" hidden="1">"28302 FS in excel CAEPCO_2016_рус_с коррект.xlsx"</definedName>
    <definedName name="cis">#REF!</definedName>
    <definedName name="Clients_Population_Tot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uted_Sample_Population_Total">#REF!</definedName>
    <definedName name="CPIIn">[9]Inputs!$I$7:$AC$7</definedName>
    <definedName name="csnab">#REF!</definedName>
    <definedName name="ct">#REF!</definedName>
    <definedName name="cv">#REF!</definedName>
    <definedName name="cvo">#REF!</definedName>
    <definedName name="CY_Cash_Div_Dec">'[2]Income Statement'!#REF!</definedName>
    <definedName name="CY_CASH_DIVIDENDS_DECLARED__per_common_share">'[2]Income Statement'!#REF!</definedName>
    <definedName name="CY_Cost_of_Sales">#REF!</definedName>
    <definedName name="CY_Earnings_per_share">[2]Ratios!#REF!</definedName>
    <definedName name="CY_Gross_Profit">#REF!</definedName>
    <definedName name="CY_Inc_Bef_Tax">#REF!</definedName>
    <definedName name="CY_Income_Tax_Exp">#REF!</definedName>
    <definedName name="CY_Interest_Expense">#REF!</definedName>
    <definedName name="CY_Interest_Income">#REF!</definedName>
    <definedName name="CY_LT_Debt">'[2]Balance Sheet'!#REF!</definedName>
    <definedName name="CY_Market_Value_of_Equity">'[2]Income Statement'!#REF!</definedName>
    <definedName name="CY_NET_INCOME">#REF!</definedName>
    <definedName name="CY_Operating_Income">#REF!</definedName>
    <definedName name="CY_Other_Opex">#REF!</definedName>
    <definedName name="CY_Revenues">#REF!</definedName>
    <definedName name="CY_Selling_Gen_Admin">#REF!</definedName>
    <definedName name="CY_Tangible_Net_Worth">'[2]Income Statement'!#REF!</definedName>
    <definedName name="CY_Weighted_Average">'[2]Income Statement'!#REF!</definedName>
    <definedName name="CY_Working_Capital">'[2]Income Statement'!#REF!</definedName>
    <definedName name="czhs">#REF!</definedName>
    <definedName name="DA_1981755609900000008" hidden="1">#REF!</definedName>
    <definedName name="DA_1981755609900000010" hidden="1">#REF!</definedName>
    <definedName name="DA_1981755609900000014" hidden="1">#REF!</definedName>
    <definedName name="DA_1981755609900000016" hidden="1">#REF!</definedName>
    <definedName name="DA_1981755609900000018" hidden="1">#REF!</definedName>
    <definedName name="DA_1981755609900000020" hidden="1">#REF!</definedName>
    <definedName name="DA_1981755609900000022" hidden="1">#REF!</definedName>
    <definedName name="DA_1981755609900000024" hidden="1">#REF!</definedName>
    <definedName name="DA_1981755609900000026" hidden="1">#REF!</definedName>
    <definedName name="DA_1981755609900000028" hidden="1">#REF!</definedName>
    <definedName name="DA_1981755609900000030" hidden="1">#REF!</definedName>
    <definedName name="DA_2273879306500001680" hidden="1">#REF!</definedName>
    <definedName name="Database">#REF!</definedName>
    <definedName name="dfgdfg4354343212dfgdf3g121231dfg" hidden="1">#REF!</definedName>
    <definedName name="Difference">#REF!</definedName>
    <definedName name="Disaggregations">#REF!</definedName>
    <definedName name="dsrwyjumtr" hidden="1">'[3]Prelim Cost'!$B$36:$L$36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'[10]I. Прогноз доходов'!$F$30</definedName>
    <definedName name="EBRDFefIn">[9]Inputs!$H$195</definedName>
    <definedName name="EBRDFefRate">[9]Funding!$E$17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PLOYEE" hidden="1">{#N/A,#N/A,FALSE,"Aging Summary";#N/A,#N/A,FALSE,"Ratio Analysis";#N/A,#N/A,FALSE,"Test 120 Day Accts";#N/A,#N/A,FALSE,"Tickmarks"}</definedName>
    <definedName name="Excel_BuiltIn_Database">#REF!</definedName>
    <definedName name="Excel_BuiltIn_Print_Area">#REF!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ss_count">'[11]SA Procedures'!$C$32</definedName>
    <definedName name="Expected_balance">#REF!</definedName>
    <definedName name="ForecastPeriod">[9]Inputs!$J$5:$AC$5</definedName>
    <definedName name="frdesw12" hidden="1">'[3]Prelim Cost'!$B$36:$L$36</definedName>
    <definedName name="gfhfjfjfgjgfjf">[12]COS!#REF!</definedName>
    <definedName name="ghjghjgh" hidden="1">#REF!</definedName>
    <definedName name="growth">[13]Valuation!$C$2</definedName>
    <definedName name="HGTYU" hidden="1">'[3]Prelim Cost'!$B$33:$L$33</definedName>
    <definedName name="hj">'[14]I. Прогноз доходов'!$F$30</definedName>
    <definedName name="hozu">#REF!</definedName>
    <definedName name="HTML_CodePage" hidden="1">1252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"C:\1_Daten\Frankys\HTML'S\Frank\kgm_oil.htm"</definedName>
    <definedName name="HTML_PathTemplate" hidden="1">"C:\1_Daten\Frankys\HTML'S\Frank\oil_site.htm"</definedName>
    <definedName name="hy\" hidden="1">'[4]Prelim Cost'!$B$36:$L$36</definedName>
    <definedName name="i" hidden="1">{#N/A,#N/A,FALSE,"Aging Summary";#N/A,#N/A,FALSE,"Ratio Analysis";#N/A,#N/A,FALSE,"Test 120 Day Accts";#N/A,#N/A,FALSE,"Tickmarks"}</definedName>
    <definedName name="ilumjftregbhy61047362" hidden="1">'[4]Prelim Cost'!$B$33:$L$33</definedName>
    <definedName name="Interv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40388.5078009259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ytjythytr" hidden="1">'[4]Prelim Cost'!$B$31:$L$31</definedName>
    <definedName name="kjj" hidden="1">'[4]Prelim Cost'!$B$31:$L$31</definedName>
    <definedName name="kutf">'[15]I. Прогноз доходов'!$F$30</definedName>
    <definedName name="L_CY_Beg">[16]Links!$F:$F</definedName>
    <definedName name="Lang">[17]Analisys!$I$47</definedName>
    <definedName name="LCUInflation">[9]Workings_PSK!$I$3:$AC$3</definedName>
    <definedName name="LCUUSDRateIn">[9]Inputs!$I$8:$AC$8</definedName>
    <definedName name="loan08">#REF!</definedName>
    <definedName name="loan09_not_zalog">#REF!</definedName>
    <definedName name="lvnc">#REF!</definedName>
    <definedName name="marina12">#REF!</definedName>
    <definedName name="marina45">'[18]Lease AP'!#REF!</definedName>
    <definedName name="Monetary_Precision">#REF!</definedName>
    <definedName name="MP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onTop_Stratum_Value">#REF!</definedName>
    <definedName name="o">#REF!</definedName>
    <definedName name="o_10">#REF!</definedName>
    <definedName name="o_11">#REF!</definedName>
    <definedName name="o_12">#REF!</definedName>
    <definedName name="o_13">#REF!</definedName>
    <definedName name="o_14">#REF!</definedName>
    <definedName name="o_15">#REF!</definedName>
    <definedName name="o_16">#REF!</definedName>
    <definedName name="o_17">#REF!</definedName>
    <definedName name="o_18">#REF!</definedName>
    <definedName name="o_19">#REF!</definedName>
    <definedName name="o_2">#REF!</definedName>
    <definedName name="o_3">#REF!</definedName>
    <definedName name="o_5">#REF!</definedName>
    <definedName name="o_6">#REF!</definedName>
    <definedName name="o_7">#REF!</definedName>
    <definedName name="o_8">#REF!</definedName>
    <definedName name="o_9">#REF!</definedName>
    <definedName name="OverdraftIntToInflation">[9]Workings_PSK!$E$233</definedName>
    <definedName name="p">'[19]I. Прогноз доходов'!$F$31</definedName>
    <definedName name="pc">#REF!</definedName>
    <definedName name="pkm">'[15]I. Прогноз доходов'!$F$31</definedName>
    <definedName name="PL_Dollar_Threshold">#REF!</definedName>
    <definedName name="PL_Percent_Threshold">#REF!</definedName>
    <definedName name="PL_RUR_Threshold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Y_Cash_Div_Dec">'[2]Income Statement'!#REF!</definedName>
    <definedName name="PY_CASH_DIVIDENDS_DECLARED__per_common_share">'[2]Income Statement'!#REF!</definedName>
    <definedName name="PY_Cost_of_Sales">#REF!</definedName>
    <definedName name="PY_Earnings_per_share">[2]Ratios!#REF!</definedName>
    <definedName name="PY_Gross_Profit">#REF!</definedName>
    <definedName name="PY_Inc_Bef_Tax">#REF!</definedName>
    <definedName name="PY_Income_Tax_Exp">#REF!</definedName>
    <definedName name="PY_Interest_Expense">#REF!</definedName>
    <definedName name="PY_Interest_Income">#REF!</definedName>
    <definedName name="PY_LT_Debt">'[2]Balance Sheet'!#REF!</definedName>
    <definedName name="PY_Market_Value_of_Equity">'[2]Income Statement'!#REF!</definedName>
    <definedName name="PY_NET_INCOME">#REF!</definedName>
    <definedName name="PY_Operating_Income">#REF!</definedName>
    <definedName name="PY_Other_Opex">#REF!</definedName>
    <definedName name="PY_Revenues">#REF!</definedName>
    <definedName name="PY_Selling_Gen_Admin">#REF!</definedName>
    <definedName name="PY_Tangible_Net_Worth">'[2]Income Statement'!#REF!</definedName>
    <definedName name="PY_Weighted_Average">'[2]Income Statement'!#REF!</definedName>
    <definedName name="PY_Working_Capital">'[2]Income Statement'!#REF!</definedName>
    <definedName name="PY2_Cash_Div_Dec">'[2]Income Statement'!#REF!</definedName>
    <definedName name="PY2_CASH_DIVIDENDS_DECLARED__per_common_share">'[2]Income Statement'!#REF!</definedName>
    <definedName name="PY2_Earnings_per_share">[2]Ratios!#REF!</definedName>
    <definedName name="PY2_LT_Debt">'[2]Balance Sheet'!#REF!</definedName>
    <definedName name="PY2_Market_Value_of_Equity">'[2]Income Statement'!#REF!</definedName>
    <definedName name="PY2_Tangible_Net_Worth">'[2]Income Statement'!#REF!</definedName>
    <definedName name="PY2_Weighted_Average">'[2]Income Statement'!#REF!</definedName>
    <definedName name="PY2_Working_Capital">'[2]Income Statement'!#REF!</definedName>
    <definedName name="pz">#REF!</definedName>
    <definedName name="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">'[20]I. Прогноз доходов'!$F$31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Matrix">#REF!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rgf345zvx3z" hidden="1">'[4]Prelim Cost'!$B$31:$L$31</definedName>
    <definedName name="rhjgjhghg435454324314" hidden="1">#REF!</definedName>
    <definedName name="rhyregt" hidden="1">'[3]Prelim Cost'!$B$31:$L$31</definedName>
    <definedName name="rt">'[20]I. Прогноз доходов'!$F$30</definedName>
    <definedName name="rt5y5hu56" hidden="1">'[3]Prelim Cost'!$B$33:$L$33</definedName>
    <definedName name="S_CY_Beg_Data">[16]Lead!$F$1:$F$281</definedName>
    <definedName name="S_U">[21]Вход.данные!$F$47</definedName>
    <definedName name="sd" hidden="1">'[4]Prelim Cost'!$B$31:$L$31</definedName>
    <definedName name="Security">#REF!</definedName>
    <definedName name="Selection_Remainder">#REF!</definedName>
    <definedName name="sqwdqwfewe" hidden="1">'[4]Prelim Cost'!$B$33:$L$33</definedName>
    <definedName name="sss" hidden="1">'[4]Prelim Cost'!$B$31:$L$31</definedName>
    <definedName name="ssss" hidden="1">'[4]Prelim Cost'!$B$33:$L$33</definedName>
    <definedName name="ssssss" hidden="1">'[4]Prelim Cost'!$B$36:$L$36</definedName>
    <definedName name="Starting_Point">#REF!</definedName>
    <definedName name="Sum" hidden="1">7</definedName>
    <definedName name="SUM_InvestmentSurcharge">[22]Control!$D$32</definedName>
    <definedName name="t">'[23]I. Прогноз доходов'!$F$31</definedName>
    <definedName name="tax">'[13]Income statement-оригинал'!$B$97</definedName>
    <definedName name="TB001af2a6_5252_4af0_be09_f8eb4e4442d7" hidden="1">#REF!</definedName>
    <definedName name="TB0056d96e_e6d8_4cd6_9bfc_0938abfa3c85" hidden="1">#REF!</definedName>
    <definedName name="TB005e8c0d_de64_468f_8614_a3cdb01693de" hidden="1">#REF!</definedName>
    <definedName name="TB0096562b_24c4_420c_9a41_a4c9bba5c125" hidden="1">#REF!</definedName>
    <definedName name="TB00c02a15_43b4_4d57_8695_7e03f5b19c7f" hidden="1">#REF!</definedName>
    <definedName name="TB00f87c02_ef69_4eb5_9d48_e3e78e851f66" hidden="1">#REF!</definedName>
    <definedName name="TB01783dc3_9aeb_4e38_821e_6a09f8a4e881" hidden="1">#REF!</definedName>
    <definedName name="TB01951960_0498_4958_884a_7ea7c230292a" hidden="1">#REF!</definedName>
    <definedName name="TB01c1f7f3_7638_47eb_90ee_4500da64b09a" hidden="1">#REF!</definedName>
    <definedName name="TB021390c7_24ae_41e1_96ca_6835af5e92e1" hidden="1">#REF!</definedName>
    <definedName name="TB02a81fff_a4a9_4940_8314_e87c3209617d" hidden="1">#REF!</definedName>
    <definedName name="TB02a8211d_d98a_4f31_9a56_724fde886462" hidden="1">#REF!</definedName>
    <definedName name="TB02b052e3_4814_438f_b50b_89ee5a510c0b" hidden="1">#REF!</definedName>
    <definedName name="TB02b81e18_f4af_40b6_b916_6e8d8f9f957b" hidden="1">#REF!</definedName>
    <definedName name="TB03409c47_c356_461d_9ab0_985f623641a6" hidden="1">#REF!</definedName>
    <definedName name="TB036dc5e5_8482_4b54_bb46_8fab246bd5fe" hidden="1">#REF!</definedName>
    <definedName name="TB03747ddd_a68a_4736_83a3_0dff5fb58dc8" hidden="1">#REF!</definedName>
    <definedName name="TB03a634e0_abd2_4329_925b_3fa58f0a3ea8" hidden="1">#REF!</definedName>
    <definedName name="TB03bf7390_bd3d_4682_81cf_2c8f651efa53" hidden="1">#REF!</definedName>
    <definedName name="TB041b276b_39de_412a_a06d_2dc83d515df5" hidden="1">#REF!</definedName>
    <definedName name="TB04348e07_98e1_494e_84d0_d394df26fc9f" hidden="1">#REF!</definedName>
    <definedName name="TB044322c6_02f5_4119_9c47_279b4a2577b8" hidden="1">#REF!</definedName>
    <definedName name="TB044e3b2e_8e09_46e6_8e44_9131722daad6" hidden="1">#REF!</definedName>
    <definedName name="TB046ef38b_1fe7_42e9_b982_74fd3b633a48" hidden="1">#REF!</definedName>
    <definedName name="TB048e706c_d061_47a9_b770_d58c4a89fe0f" hidden="1">#REF!</definedName>
    <definedName name="TB051bb6a0_812d_46de_ad36_029105b7e193" hidden="1">#REF!</definedName>
    <definedName name="TB053a33fa_ac3c_4932_8206_0c8d83bf2a6b" hidden="1">#REF!</definedName>
    <definedName name="TB054a1d3a_8825_4491_8717_b254a9457990" hidden="1">#REF!</definedName>
    <definedName name="TB0577e847_c63a_4400_88f6_06411d14e5b7" hidden="1">#REF!</definedName>
    <definedName name="TB058c26c9_2c57_4c26_8fd2_459f2a4fe594" hidden="1">#REF!</definedName>
    <definedName name="TB058e0760_21b4_4f67_b816_ec8db62089ca" hidden="1">#REF!</definedName>
    <definedName name="TB05998fc1_4fcb_40a0_8891_5beffb7c76e7" hidden="1">#REF!</definedName>
    <definedName name="TB05b9165f_e800_4941_b596_065ced61c4fa" hidden="1">#REF!</definedName>
    <definedName name="TB05d7c52e_4da8_45b0_b736_047cb9f5d548" hidden="1">#REF!</definedName>
    <definedName name="TB06323655_8dde_4715_a07d_9702e99ce083" hidden="1">#REF!</definedName>
    <definedName name="TB063aee63_3226_45ab_ae64_edcddd811459" hidden="1">#REF!</definedName>
    <definedName name="TB06488291_038b_4282_ace4_b59fa0540018" hidden="1">#REF!</definedName>
    <definedName name="TB0664d77d_07a7_4cd1_afff_e2395bf8187b" hidden="1">#REF!</definedName>
    <definedName name="TB06a16e5e_063b_4364_ab18_87ac5fcca516" hidden="1">#REF!</definedName>
    <definedName name="TB06a9dada_77f3_459d_8dd8_b3f1c758c809" hidden="1">#REF!</definedName>
    <definedName name="TB06f90017_a0e9_462c_9f99_a86ff4f06ddb" hidden="1">#REF!</definedName>
    <definedName name="TB073cf785_119d_49e7_856c_98c6c10f81a3" hidden="1">#REF!</definedName>
    <definedName name="TB0779cc5a_c1dc_4c72_baed_ef9e09f12d4c" hidden="1">#REF!</definedName>
    <definedName name="TB07922db6_787a_4fcf_95b5_86bdca08a3bf" hidden="1">#REF!</definedName>
    <definedName name="TB07bf1ef5_ea8f_4b5b_b926_d18e0cfba699" hidden="1">#REF!</definedName>
    <definedName name="TB07c1fe00_a6fd_46df_8bc4_e01d9752fbf1" hidden="1">#REF!</definedName>
    <definedName name="TB07df8936_d0f5_48cb_979e_b92592668df4" hidden="1">#REF!</definedName>
    <definedName name="TB07f5c9b8_41d4_489a_99f8_dfa23af5306d" hidden="1">#REF!</definedName>
    <definedName name="TB07fe0eaa_c134_44bf_b30c_748e8b729985" hidden="1">#REF!</definedName>
    <definedName name="TB0800a2ea_b381_420c_8ee1_0dedc07375b5" hidden="1">#REF!</definedName>
    <definedName name="TB082d0c50_e245_4261_a802_4b383ab269e6" hidden="1">#REF!</definedName>
    <definedName name="TB082fd137_76bc_4e82_b20f_bf1d6ce53c4b" hidden="1">#REF!</definedName>
    <definedName name="TB08360f38_c538_486d_aabe_344360adbae2" hidden="1">#REF!</definedName>
    <definedName name="TB0893fe75_01d6_481f_815d_202a2412aa50" hidden="1">#REF!</definedName>
    <definedName name="TB08f20e35_b1e1_4ee3_a7d0_6a98d5b89753" hidden="1">#REF!</definedName>
    <definedName name="TB08f374a1_757a_4566_9d77_893ca0c0f2d5" hidden="1">#REF!</definedName>
    <definedName name="TB0912546f_54eb_4dd2_8a1a_b80c7a74a2f3" hidden="1">#REF!</definedName>
    <definedName name="TB09191779_64d1_4157_b7a1_284aa1813dc3" hidden="1">#REF!</definedName>
    <definedName name="TB0929e573_dc34_4f64_8ed5_c8a3c6213760" hidden="1">#REF!</definedName>
    <definedName name="TB09881512_9c47_4c9f_bffd_5c12defaf78b" hidden="1">#REF!</definedName>
    <definedName name="TB09970a45_8544_4bcb_be4d_e72da17c99a6" hidden="1">#REF!</definedName>
    <definedName name="TB09b9cd96_f0c5_4fee_9158_7befc8ce3c86" hidden="1">#REF!</definedName>
    <definedName name="TB0a639d6b_6651_4f83_8838_26bf10d006b0" hidden="1">#REF!</definedName>
    <definedName name="TB0a8c6afa_12cd_4572_bea2_9dfb39315662" hidden="1">#REF!</definedName>
    <definedName name="TB0a9fad84_7078_46b4_ab1c_a195bf9672fd" hidden="1">#REF!</definedName>
    <definedName name="TB0ae792d2_3f98_4117_a909_3c1341a53c87" hidden="1">#REF!</definedName>
    <definedName name="TB0b07c243_3dbd_4e4a_beeb_8a7ca24be8e1" hidden="1">#REF!</definedName>
    <definedName name="TB0b6ef7a7_8c09_4be2_b30e_230a87065251" hidden="1">#REF!</definedName>
    <definedName name="TB0b965100_74b5_4681_b2d5_7849062e9b71" hidden="1">#REF!</definedName>
    <definedName name="TB0b9ec06f_59b6_4065_8580_498f3cb1e6fc" hidden="1">#REF!</definedName>
    <definedName name="TB0bdc517c_f3d7_4d0b_a7b2_cd0c08fdaae8" hidden="1">#REF!</definedName>
    <definedName name="TB0be6748d_0a84_418d_9f40_1452b0d32c0f" hidden="1">#REF!</definedName>
    <definedName name="TB0be91678_2148_4506_8ebf_c82130944508" hidden="1">#REF!</definedName>
    <definedName name="TB0bea5cbc_c00e_44f7_8a4e_e0a986e3c693" hidden="1">#REF!</definedName>
    <definedName name="TB0c074966_c695_432a_b184_d7d9869ad518" hidden="1">#REF!</definedName>
    <definedName name="TB0c2d72d1_316b_4a12_86ba_ee0448e04832" hidden="1">#REF!</definedName>
    <definedName name="TB0c4a6ca9_59c2_4e55_a6d0_f578274970a0" hidden="1">#REF!</definedName>
    <definedName name="TB0caed513_980a_4611_af03_574743c460c8" hidden="1">#REF!</definedName>
    <definedName name="TB0ccda6c7_9c54_412f_9bf2_47b939788419" hidden="1">#REF!</definedName>
    <definedName name="TB0d1823ad_d018_438b_9874_5c6123b92dc1" hidden="1">#REF!</definedName>
    <definedName name="TB0d6d7809_e6e3_421b_baf3_4c82372eb3d0" hidden="1">#REF!</definedName>
    <definedName name="TB0d89946d_108e_43fe_899a_3880861470ad" hidden="1">#REF!</definedName>
    <definedName name="TB0da8aa25_3433_47d8_8d50_9ce6e5bfce88" hidden="1">#REF!</definedName>
    <definedName name="TB0db86459_fc60_41ce_b74b_52491322e90f" hidden="1">#REF!</definedName>
    <definedName name="TB0e0d5c25_7fd8_454e_b395_27ce4bfe98f0" hidden="1">#REF!</definedName>
    <definedName name="TB0e5f99ae_e97f_4769_9dd0_fd0f81dff5ac" hidden="1">#REF!</definedName>
    <definedName name="TB0e85b467_4ed6_4d41_8056_7fefe06269a4" hidden="1">#REF!</definedName>
    <definedName name="TB0e93e34b_3a58_4ce4_865e_eb2c29794e7f" hidden="1">#REF!</definedName>
    <definedName name="TB0ebf1666_d05a_4849_b000_b8534ce6d186" hidden="1">#REF!</definedName>
    <definedName name="TB0ec7a765_cc78_40ed_bac4_fec456506921" hidden="1">#REF!</definedName>
    <definedName name="TB0ef01471_e57b_4283_b04c_ee19e7cbe80c" hidden="1">#REF!</definedName>
    <definedName name="TB0f4e4d5a_076d_4b10_9c0b_cc9384eadb55" hidden="1">#REF!</definedName>
    <definedName name="TB0f6b518d_3e34_48d9_84ab_94458ad5d2ad" hidden="1">#REF!</definedName>
    <definedName name="TB0f6cce6c_f7f0_466e_a560_4c3dcbb4109d" hidden="1">#REF!</definedName>
    <definedName name="TB0f9195ed_a297_432b_8922_b79c8009521d" hidden="1">#REF!</definedName>
    <definedName name="TB0fa53962_fc27_404a_bbbf_bfb68a35b381" hidden="1">#REF!</definedName>
    <definedName name="TB1006dc39_30a5_4c60_a70d_f1dcbc90172f" hidden="1">#REF!</definedName>
    <definedName name="TB100e2726_ea31_4960_8649_7cc0dfde06dd" hidden="1">#REF!</definedName>
    <definedName name="TB10467231_7947_4fd2_9d0a_bd33008d8a9e" hidden="1">#REF!</definedName>
    <definedName name="TB109c22fa_0e30_4d50_9e73_72ea48c1d38b" hidden="1">#REF!</definedName>
    <definedName name="TB10c914de_4de2_4e1c_ab33_a2dc3b25f184" hidden="1">#REF!</definedName>
    <definedName name="TB10fc56d3_f187_42e1_b426_f4b241d6120c" hidden="1">#REF!</definedName>
    <definedName name="TB10fdbb89_1b69_4a10_8c56_8345f3e1afcc" hidden="1">#REF!</definedName>
    <definedName name="TB1110ea7c_0c15_419d_823a_6d7640773475" hidden="1">#REF!</definedName>
    <definedName name="TB112ba067_dc56_40bb_9ef4_75884d7c56f8" hidden="1">#REF!</definedName>
    <definedName name="TB11374e63_3345_4815_bdf2_5e6b50441457" hidden="1">#REF!</definedName>
    <definedName name="TB113f94df_831d_4f8c_bc00_0bddc3140c33" hidden="1">#REF!</definedName>
    <definedName name="TB11ae2a3c_f068_4f97_ba93_422a488183b6" hidden="1">#REF!</definedName>
    <definedName name="TB11b9b4df_a48e_4563_8e7a_ad6c1d560ef2" hidden="1">#REF!</definedName>
    <definedName name="TB12089a47_2e98_4241_895a_0b4e8876dd31" hidden="1">#REF!</definedName>
    <definedName name="TB1209ab7b_349a_44a6_bf62_869aa0078e6d" hidden="1">#REF!</definedName>
    <definedName name="TB1215d538_b26f_427a_bd93_08a9b748b2f4" hidden="1">#REF!</definedName>
    <definedName name="TB1217a26a_5a86_43ee_a65b_b10bc7fade21" hidden="1">#REF!</definedName>
    <definedName name="TB12b20739_752c_4699_ac41_e13c10675b8e" hidden="1">#REF!</definedName>
    <definedName name="TB12c7dbff_70ec_424b_ba81_d9f00ef956e7" hidden="1">#REF!</definedName>
    <definedName name="TB12d311b6_56a8_4802_885c_f374bbe9da88" hidden="1">#REF!</definedName>
    <definedName name="TB13321aba_b7f4_4f0f_92f9_698517e21632" hidden="1">#REF!</definedName>
    <definedName name="TB1332d6b1_ffdd_4aea_b78e_eddc54823429" hidden="1">#REF!</definedName>
    <definedName name="TB137c99fa_e6fb_4a84_933f_63bc44ce0ec9" hidden="1">#REF!</definedName>
    <definedName name="TB137eb60c_f36c_4e1b_82f3_def7a24f283c" hidden="1">#REF!</definedName>
    <definedName name="TB13a346d6_dc31_4b84_98e6_87678628ba1a" hidden="1">#REF!</definedName>
    <definedName name="TB13ebc98b_af18_493e_8fad_3d51232887eb" hidden="1">#REF!</definedName>
    <definedName name="TB13eff149_06a1_40d5_a8c8_b4f1b1d8e178" hidden="1">#REF!</definedName>
    <definedName name="TB141b4a20_2078_4792_b9c7_11ecae7f06f3" hidden="1">#REF!</definedName>
    <definedName name="TB1446b24d_3b66_4852_a598_d30d49bb4825" hidden="1">#REF!</definedName>
    <definedName name="TB144ba662_3947_4fc8_9abb_3c4af0b3ace6" hidden="1">#REF!</definedName>
    <definedName name="TB14a2369f_49b7_459a_84e0_e83e875acd06" hidden="1">#REF!</definedName>
    <definedName name="TB14e946fc_d2f6_4ee8_9d37_d0caabef8c31" hidden="1">#REF!</definedName>
    <definedName name="TB152a482e_ff5f_48d5_8b8a_282548446318" hidden="1">#REF!</definedName>
    <definedName name="TB15cf0afd_91f6_4086_b887_da41148c25a4" hidden="1">#REF!</definedName>
    <definedName name="TB15d832bf_9fa1_48b1_8486_784014164c58" hidden="1">#REF!</definedName>
    <definedName name="TB16447111_fb62_4566_815f_2a0e78d3403f" hidden="1">#REF!</definedName>
    <definedName name="TB16a3add0_d127_4dc9_834b_0694ae708cf6" hidden="1">#REF!</definedName>
    <definedName name="TB16c76572_b26b_49b9_8802_79b6916656c3" hidden="1">#REF!</definedName>
    <definedName name="TB1739477c_5f3c_4e92_9c7f_87aec25f6739" hidden="1">#REF!</definedName>
    <definedName name="TB175a2ebf_c798_449a_b878_1a9f6148539d" hidden="1">#REF!</definedName>
    <definedName name="TB175e1a7b_49f0_4e3c_a3bf_fac761b3c7ad" hidden="1">#REF!</definedName>
    <definedName name="TB1779b23b_f110_454d_b7a4_42b73dcf3e0e" hidden="1">#REF!</definedName>
    <definedName name="TB179ca537_2ecb_4c32_aa8f_a105766c8702" hidden="1">#REF!</definedName>
    <definedName name="TB17aff5cc_231e_4853_b2f6_86904c4c7eca" hidden="1">#REF!</definedName>
    <definedName name="TB1826feb7_0264_4c9d_b291_fff26c88c573" hidden="1">#REF!</definedName>
    <definedName name="TB182c2ed0_381c_4bee_9a04_1e468d24f48b" hidden="1">#REF!</definedName>
    <definedName name="TB18473b99_71ba_4606_b369_9e64560fb1da" hidden="1">#REF!</definedName>
    <definedName name="TB184c7d94_8dfc_403f_af7c_ecbceacb7b02" hidden="1">#REF!</definedName>
    <definedName name="TB187fbf42_05e2_4cde_bad8_036d623c645d" hidden="1">#REF!</definedName>
    <definedName name="TB188c9625_05d4_4078_9897_696daa728f2f" hidden="1">#REF!</definedName>
    <definedName name="TB18ac14a7_5885_4359_a142_035f34b0e39d" hidden="1">#REF!</definedName>
    <definedName name="TB19055e40_e4bb_4b10_a98e_81be6f997cc9" hidden="1">#REF!</definedName>
    <definedName name="TB190f574a_6448_47a8_8ddb_3d0954a34c1a" hidden="1">#REF!</definedName>
    <definedName name="TB191da3ff_5ac2_4e9c_8aa8_8cee273d31b5" hidden="1">#REF!</definedName>
    <definedName name="TB192610cf_08fa_486e_b42c_4d044a644831" hidden="1">#REF!</definedName>
    <definedName name="TB19752ce0_449f_4b6f_a230_bd6a5b5574a2" hidden="1">#REF!</definedName>
    <definedName name="TB1979aaef_21ce_4fc7_b243_8fe320ebc8a9" hidden="1">#REF!</definedName>
    <definedName name="TB19c234d5_0fdc_4ce5_8560_a3f4b0b125b9" hidden="1">#REF!</definedName>
    <definedName name="TB19f951a5_6c63_4caf_ab30_2243d6fec749" hidden="1">#REF!</definedName>
    <definedName name="TB1a41c6dc_39d0_41a6_b832_51b0940d9a73" hidden="1">#REF!</definedName>
    <definedName name="TB1a54cf6b_90d3_455b_b6c1_3491a43ba6da" hidden="1">#REF!</definedName>
    <definedName name="TB1a8e1d5b_5621_4ecb_ae64_14cf02182cd2" hidden="1">#REF!</definedName>
    <definedName name="TB1a979964_5874_4c05_a725_852a4ff817a1" hidden="1">#REF!</definedName>
    <definedName name="TB1acbf5e3_5fb4_40f2_b763_23b55dafe7c6" hidden="1">#REF!</definedName>
    <definedName name="TB1b0119af_1223_4a97_b9a0_f9a3caa0c258" hidden="1">#REF!</definedName>
    <definedName name="TB1b15702e_f5eb_4b04_b217_7cc9e69f45cc" hidden="1">#REF!</definedName>
    <definedName name="TB1b25f059_c4ef_442b_8894_e591046bd884" hidden="1">#REF!</definedName>
    <definedName name="TB1b27cbcc_ba71_4684_b344_50379b2fcee4" hidden="1">#REF!</definedName>
    <definedName name="TB1b3aa172_c845_4b4e_8c2d_6f6ea56a5685" hidden="1">#REF!</definedName>
    <definedName name="TB1b658776_1b57_4563_9168_ee7756530aaf" hidden="1">#REF!</definedName>
    <definedName name="TB1bb23497_1e4a_442e_9e02_62b46b740f93" hidden="1">#REF!</definedName>
    <definedName name="TB1c1cc5d1_790c_41cd_8f12_9ed4bca22b74" hidden="1">#REF!</definedName>
    <definedName name="TB1c259d4a_7e01_4e05_80c6_d36f09b05618" hidden="1">#REF!</definedName>
    <definedName name="TB1c8b754f_660a_4de8_911d_c1e64fcd81f8" hidden="1">#REF!</definedName>
    <definedName name="TB1c9d6385_4a89_4757_bc67_416eddc11120" hidden="1">#REF!</definedName>
    <definedName name="TB1cb7c5a0_9d08_41cb_9a91_402383fd2ca7" hidden="1">#REF!</definedName>
    <definedName name="TB1d12d6a5_c5bc_4bb0_a126_77e0032031ea" hidden="1">#REF!</definedName>
    <definedName name="TB1d347373_45db_451a_9f71_26da1b133910" hidden="1">#REF!</definedName>
    <definedName name="TB1dbc17e9_a5f7_4088_9df9_8197a0f4c9cc" hidden="1">#REF!</definedName>
    <definedName name="TB1dcff247_450f_4909_b3b8_ab2210b8df82" hidden="1">#REF!</definedName>
    <definedName name="TB1e445c50_04c4_4efb_8107_6f0c6f3f7b83" hidden="1">#REF!</definedName>
    <definedName name="TB1e6f57fa_4145_4f89_9def_743d252815a3" hidden="1">#REF!</definedName>
    <definedName name="TB1eb6094b_3d16_4190_923a_46bc1da9ddad" hidden="1">#REF!</definedName>
    <definedName name="TB1ec09d7a_ad15_457b_a042_77366c9dcb11" hidden="1">#REF!</definedName>
    <definedName name="TB1ecf9994_3bde_4360_bb0d_89f358c2fc1a" hidden="1">#REF!</definedName>
    <definedName name="TB1edd3241_a122_4b32_8db6_1576a8065183" hidden="1">#REF!</definedName>
    <definedName name="TB1eea6797_962e_4313_a76b_05a8602b3b2b" hidden="1">#REF!</definedName>
    <definedName name="TB1f2e4f97_88e2_4606_84bd_02b27e426a30" hidden="1">#REF!</definedName>
    <definedName name="TB1f402174_ced3_463e_ac83_39056f0b2ded" hidden="1">#REF!</definedName>
    <definedName name="TB1f8840a4_535b_48e1_bf05_3b167f7022b3" hidden="1">#REF!</definedName>
    <definedName name="TB1fa5d874_9acc_45d9_aa2e_a814e8d2483d" hidden="1">#REF!</definedName>
    <definedName name="TB1fc82310_dddd_4746_b60b_9c28b844cd0e" hidden="1">#REF!</definedName>
    <definedName name="TB20227248_030c_4215_ba91_0b9bceafff11" hidden="1">#REF!</definedName>
    <definedName name="TB20466392_8f65_480d_918d_84c649ec5b8b" hidden="1">#REF!</definedName>
    <definedName name="TB20612677_630c_49f5_89b8_1125c36f1bc9" hidden="1">#REF!</definedName>
    <definedName name="TB208cdca0_a652_4417_8d0f_a9b1887bb1c8" hidden="1">#REF!</definedName>
    <definedName name="TB20bdf55f_8509_4314_8a35_cdef172bd269" hidden="1">#REF!</definedName>
    <definedName name="TB20fbbcbc_15e2_4a5f_9587_7bfe34bf8c5f" hidden="1">#REF!</definedName>
    <definedName name="TB20fbc13b_7d4a_4aa1_9951_428ccc334996" hidden="1">#REF!</definedName>
    <definedName name="TB2144d2eb_ce11_4ccf_94ab_df372b4857ac" hidden="1">#REF!</definedName>
    <definedName name="TB216b3dc8_a03f_4c1e_804c_dfd0e2f82ab1" hidden="1">[24]BS!#REF!</definedName>
    <definedName name="TB21ea3562_b082_4d8d_abab_0616c08cb5d3" hidden="1">#REF!</definedName>
    <definedName name="TB21fa0c02_f162_4168_8eff_8ea076acab57" hidden="1">#REF!</definedName>
    <definedName name="TB225a61dc_4f51_4911_ae9b_d90c3759cfc9" hidden="1">#REF!</definedName>
    <definedName name="TB2279e9c3_414d_46ba_8621_f368eb8681dc" hidden="1">#REF!</definedName>
    <definedName name="TB22921915_5709_4afb_af2a_b6309dd4c8c4" hidden="1">#REF!</definedName>
    <definedName name="TB22b3bde5_2a74_4a68_9b1e_594600fb406c" hidden="1">#REF!</definedName>
    <definedName name="TB22dc1e1d_8679_45ff_b558_2d111e887ab2" hidden="1">#REF!</definedName>
    <definedName name="TB22f66a86_70ce_4c1c_8b7c_ff58ff0e4e21" hidden="1">#REF!</definedName>
    <definedName name="TB233d160a_8bef_4311_ac01_7c23dd4073c8" hidden="1">#REF!</definedName>
    <definedName name="TB2391684b_6a37_4533_9b5b_dd7522dd8691" hidden="1">#REF!</definedName>
    <definedName name="TB23ae2423_1a45_459a_8e06_87d578078670" hidden="1">#REF!</definedName>
    <definedName name="TB24102635_8945_4bb0_b0cf_384e05df3327" hidden="1">#REF!</definedName>
    <definedName name="TB241f4a5b_cc15_4167_a314_641c7cf0404a" hidden="1">#REF!</definedName>
    <definedName name="TB243f3c48_fa61_4658_ac6b_6ef31329984f" hidden="1">#REF!</definedName>
    <definedName name="TB2473e1d6_860e_4334_be4b_fbe6dfc16824" hidden="1">#REF!</definedName>
    <definedName name="TB24cc5d0c_3ebf_40c9_abe2_cbeaada15576" hidden="1">#REF!</definedName>
    <definedName name="TB2511056c_82fd_42d6_a24a_151be468391c" hidden="1">#REF!</definedName>
    <definedName name="TB25363754_b6f6_4a05_8d59_af438cb14ccb" hidden="1">#REF!</definedName>
    <definedName name="TB256d2322_d005_473b_aa0c_f1e1276132bb" hidden="1">#REF!</definedName>
    <definedName name="TB2595398e_d804_4436_aea1_abd347106f06" hidden="1">#REF!</definedName>
    <definedName name="TB259f37dc_3b51_473d_957b_154b9e928d83" hidden="1">#REF!</definedName>
    <definedName name="TB25a0d0a1_aadb_48d3_83cd_d876018fa887" hidden="1">#REF!</definedName>
    <definedName name="TB25da833f_750e_41dd_acea_576ab60db7d4" hidden="1">#REF!</definedName>
    <definedName name="TB262865b6_3773_44fc_9be0_6cc8fba040d8" hidden="1">#REF!</definedName>
    <definedName name="TB267bdadf_77eb_4f33_8d3d_597a9b372761" hidden="1">#REF!</definedName>
    <definedName name="TB268cc895_e698_40ad_b4ac_8d576feaf38e" hidden="1">#REF!</definedName>
    <definedName name="TB269b244c_a607_45d3_bdea_30d546d8f5a8" hidden="1">#REF!</definedName>
    <definedName name="TB26a1db24_e91d_4ac6_8846_2387ed295988" hidden="1">#REF!</definedName>
    <definedName name="TB26e6b96f_1930_40f9_b5da_4367cf1298c4" hidden="1">#REF!</definedName>
    <definedName name="TB26e7a922_689e_488e_b26b_0992cf626588" hidden="1">#REF!</definedName>
    <definedName name="TB26f5e2be_a4c3_4749_9f39_e180a2c1c332" hidden="1">#REF!</definedName>
    <definedName name="TB26ff532f_c5e0_4274_9fe7_888b06d0cea9" hidden="1">#REF!</definedName>
    <definedName name="TB27010bda_d671_4b71_9f50_bc7b467c4b69" hidden="1">#REF!</definedName>
    <definedName name="TB271fea67_8640_4a89_a125_62c2db4bf60a" hidden="1">#REF!</definedName>
    <definedName name="TB273b5a4e_df84_49b7_8854_83ee8d4c98ea" hidden="1">#REF!</definedName>
    <definedName name="TB278f8705_adfb_4af3_ba55_edeac17e4949" hidden="1">#REF!</definedName>
    <definedName name="TB27cb8302_7c0a_48af_9950_962015c4cd96" hidden="1">#REF!</definedName>
    <definedName name="TB27f48cba_b7ea_4065_aef1_d9f2f2a555fa" hidden="1">#REF!</definedName>
    <definedName name="TB27fcc19b_6ee8_41aa_a216_3b5b24256c1a" hidden="1">#REF!</definedName>
    <definedName name="TB2814eb36_5796_4377_9cec_9ac147942077" hidden="1">#REF!</definedName>
    <definedName name="TB2817f4bd_7848_48b7_924c_5281932c2b15" hidden="1">#REF!</definedName>
    <definedName name="TB28527d70_03bc_4a7f_997a_a0c769b620aa" hidden="1">#REF!</definedName>
    <definedName name="TB28e05363_8085_439d_8df6_8a9c2cd44fa2" hidden="1">#REF!</definedName>
    <definedName name="TB291502b2_b728_454f_abd4_d3f26aa0240d" hidden="1">#REF!</definedName>
    <definedName name="TB29af5f28_e268_40ea_ac7f_4a0492b59bed" hidden="1">#REF!</definedName>
    <definedName name="TB29d0e4df_ba8e_45f4_890d_745a96f29a3c" hidden="1">#REF!</definedName>
    <definedName name="TB29d98f19_7b31_4e9f_8955_61be47c3496d" hidden="1">#REF!</definedName>
    <definedName name="TB2a20a9c6_ab87_424e_a0ea_0b979e5f6e07" hidden="1">#REF!</definedName>
    <definedName name="TB2a25d44c_5fa1_4388_ad94_fca8e5e9e014" hidden="1">#REF!</definedName>
    <definedName name="TB2a9b064e_37c6_4fec_941d_0023a3d1dda4" hidden="1">#REF!</definedName>
    <definedName name="TB2a9dc093_35fa_40d6_9afc_d968d8a48a6f" hidden="1">#REF!</definedName>
    <definedName name="TB2ad878cb_2e78_4f7a_8889_d2ed3700e231" hidden="1">#REF!</definedName>
    <definedName name="TB2af3c8f0_d812_4421_ac97_b70744812f90" hidden="1">#REF!</definedName>
    <definedName name="TB2b645ee4_e23e_4eb9_b80a_825cb47c1945" hidden="1">#REF!</definedName>
    <definedName name="TB2b792af7_d7a6_4c3e_ab0d_2cbcbfba498a" hidden="1">#REF!</definedName>
    <definedName name="TB2b798213_e975_4a6a_a617_d3e99d9d0478" hidden="1">#REF!</definedName>
    <definedName name="TB2bea0078_1238_4c67_a23a_47c9482da7a0" hidden="1">#REF!</definedName>
    <definedName name="TB2bf74540_e6c0_4901_b042_94fd4afa343b" hidden="1">#REF!</definedName>
    <definedName name="TB2bfe94b3_ffec_4814_bc65_4b881b2b47bd" hidden="1">#REF!</definedName>
    <definedName name="TB2c122340_1d54_4cab_a12f_5230379338e4" hidden="1">#REF!</definedName>
    <definedName name="TB2c95e58e_c018_4141_abf9_1e206f12c40b" hidden="1">#REF!</definedName>
    <definedName name="TB2cb7bd5a_3ce8_4af3_89ef_bdb9ac84085d" hidden="1">#REF!</definedName>
    <definedName name="TB2cf2bcbd_0cfd_4d24_a7c4_d646588db508" hidden="1">#REF!</definedName>
    <definedName name="TB2d4578ad_95bc_46a5_8038_7c3bf22e16c8" hidden="1">#REF!</definedName>
    <definedName name="TB2d573a06_8a52_4b96_b311_a5a716190428" hidden="1">#REF!</definedName>
    <definedName name="TB2d76b01d_963e_467f_b383_8920d91bec57" hidden="1">#REF!</definedName>
    <definedName name="TB2d8ae60f_ae71_45b2_ad81_b932ccfb8c56" hidden="1">#REF!</definedName>
    <definedName name="TB2da61c77_ae6d_484e_8f57_f11b4a3b0ce3" hidden="1">#REF!</definedName>
    <definedName name="TB2dc6019d_cf01_4a8c_9e38_88b6ddee3b96" hidden="1">#REF!</definedName>
    <definedName name="TB2e019fa9_71eb_4677_9c21_986a8c6d98a0" hidden="1">#REF!</definedName>
    <definedName name="TB2e1bd525_856c_4412_8408_4d1553bf12a2" hidden="1">#REF!</definedName>
    <definedName name="TB2e21fbc9_3c99_48ab_a458_5f4629995682" hidden="1">#REF!</definedName>
    <definedName name="TB2e3a73ab_f01e_4914_8f3d_ad1e6fc9606e" hidden="1">#REF!</definedName>
    <definedName name="TB2e5ca893_bd59_425d_8aaf_df91828e78a4" hidden="1">#REF!</definedName>
    <definedName name="TB2ea5b281_d29a_4c5a_84fc_26c03a718f28" hidden="1">#REF!</definedName>
    <definedName name="TB2ef748fc_8f77_4cca_8d4a_531d52ce9413" hidden="1">#REF!</definedName>
    <definedName name="TB2f3f706c_3f42_4243_bdc4_9b162eae8db6" hidden="1">#REF!</definedName>
    <definedName name="TB2f5728ba_88a0_46b1_86ec_ff6c5f237da4" hidden="1">#REF!</definedName>
    <definedName name="TB2f8bcfae_b5cd_460e_bfa4_db128ee46def" hidden="1">#REF!</definedName>
    <definedName name="TB2fcaf575_bb5c_4fd4_b917_2e92f1fc49fc" hidden="1">#REF!</definedName>
    <definedName name="TB300091a5_be19_48a8_88dd_4e39b984ef41" hidden="1">#REF!</definedName>
    <definedName name="TB3044b633_e4a5_4ff1_a133_36c1fd8ad5fd" hidden="1">#REF!</definedName>
    <definedName name="TB30b5672e_6e83_4c8f_8864_28aeda92e3ec" hidden="1">#REF!</definedName>
    <definedName name="TB30f3499c_a9cc_4743_b86c_882cc7fcbf3d" hidden="1">#REF!</definedName>
    <definedName name="TB310fc921_99c8_47a0_a4de_78bd94a33205" hidden="1">#REF!</definedName>
    <definedName name="TB31158c8e_caca_4994_af51_72ce7a7d45cc" hidden="1">#REF!</definedName>
    <definedName name="TB317760be_22c1_493e_abb0_4ed8411cbda0" hidden="1">#REF!</definedName>
    <definedName name="TB3181d25a_40a4_41f7_afa1_f455983aad9a" hidden="1">#REF!</definedName>
    <definedName name="TB31aec5db_3fea_4a26_8515_6be7bef54f98" hidden="1">#REF!</definedName>
    <definedName name="TB31b9eca0_6402_4851_9251_f697a06865ab" hidden="1">#REF!</definedName>
    <definedName name="TB31dd0880_02cd_4f2f_983e_2423d30883ab" hidden="1">#REF!</definedName>
    <definedName name="TB31e926ea_ba92_4676_a2ae_f20d0c449acb" hidden="1">#REF!</definedName>
    <definedName name="TB31f55ba6_93b1_4b8b_8ac5_b57e30f7b3fb" hidden="1">#REF!</definedName>
    <definedName name="TB323d2c47_8cc2_4564_97ea_7a6f7f27b602" hidden="1">#REF!</definedName>
    <definedName name="TB3253f772_3ffb_4030_93d1_f181b55457c1" hidden="1">#REF!</definedName>
    <definedName name="TB327ca4fc_9db7_4d22_8150_d04d1fed49f6" hidden="1">#REF!</definedName>
    <definedName name="TB327e4d59_45ca_42cc_8a6d_d90cd94df62d" hidden="1">#REF!</definedName>
    <definedName name="TB32990940_8fdb_461a_abd6_b9918e5521f1" hidden="1">#REF!</definedName>
    <definedName name="TB329ef227_0cbb_4f7b_8998_27e8c612a51e" hidden="1">#REF!</definedName>
    <definedName name="TB32a502ea_eedc_4a7a_91b5_dcc13c1717f0" hidden="1">#REF!</definedName>
    <definedName name="TB32be67bf_fb44_4f81_b781_1e81a322cc94" hidden="1">#REF!</definedName>
    <definedName name="TB32d46039_8cfa_48f1_8191_b839625b76d4" hidden="1">#REF!</definedName>
    <definedName name="TB32f6103e_3f43_4f77_a956_62bd5cd99f25" hidden="1">#REF!</definedName>
    <definedName name="TB3328b68c_f17e_41c2_9fcc_153ce4cdcc49" hidden="1">#REF!</definedName>
    <definedName name="TB336b4c44_ed59_4510_b96e_aef711d33f65" hidden="1">#REF!</definedName>
    <definedName name="TB33b6f917_98b3_4ee7_b3a3_3c5f50fa94af" hidden="1">#REF!</definedName>
    <definedName name="TB343bdb2b_19c8_4f50_8b3e_bfdb2953f41c" hidden="1">#REF!</definedName>
    <definedName name="TB3440c32d_aa30_4c20_b523_7ebba3967144" hidden="1">#REF!</definedName>
    <definedName name="TB34442376_0956_4344_8c67_4ce93892055c" hidden="1">#REF!</definedName>
    <definedName name="TB34442f87_b412_4d51_9d82_8ebfd4893166" hidden="1">#REF!</definedName>
    <definedName name="TB3447e636_4c31_4ef0_b93a_8497d0b7a784" hidden="1">#REF!</definedName>
    <definedName name="TB34b40b68_8c67_4623_af3c_e9f738c5b657" hidden="1">#REF!</definedName>
    <definedName name="TB34f31e52_39f2_4a53_a7d4_b8dccea35fcd" hidden="1">#REF!</definedName>
    <definedName name="TB352c526c_143d_4d33_bb80_25f34cbc292e" hidden="1">#REF!</definedName>
    <definedName name="TB352f9586_d49c_431b_83c8_3c694dde2da6" hidden="1">#REF!</definedName>
    <definedName name="TB35567700_15e7_4bfe_b2a7_743c75899a4f" hidden="1">#REF!</definedName>
    <definedName name="TB35abd93c_1362_46e1_95ec_7f1218a3164c" hidden="1">#REF!</definedName>
    <definedName name="TB35d5828c_0a70_4d7b_8d5e_80d6d21d0267" hidden="1">#REF!</definedName>
    <definedName name="TB35ff258a_e03e_492d_8497_b90db5ab059b" hidden="1">#REF!</definedName>
    <definedName name="TB364cb357_3c7c_4264_be13_db9e8e70609f" hidden="1">#REF!</definedName>
    <definedName name="TB365d748a_36cb_4427_8078_e3716cdfd1f8" hidden="1">#REF!</definedName>
    <definedName name="TB36668eef_009f_4afd_a31a_b99e48c88b55" hidden="1">#REF!</definedName>
    <definedName name="TB3670f227_53f5_4a24_806c_61a648a93f66" hidden="1">#REF!</definedName>
    <definedName name="TB3685c186_bca7_4d33_b530_9d83884c7798" hidden="1">#REF!</definedName>
    <definedName name="TB368ed1ae_2850_4645_b9bd_6f8989947b3c" hidden="1">#REF!</definedName>
    <definedName name="TB369f5bda_9eee_4485_a1e0_0e83d7662fb9" hidden="1">#REF!</definedName>
    <definedName name="TB36b5d2f1_813d_43ec_9ef4_57d246104380" hidden="1">#REF!</definedName>
    <definedName name="TB36d32472_e458_459b_a190_ff5a6c6b5def" hidden="1">#REF!</definedName>
    <definedName name="TB372e71a4_04c7_4dbe_bebe_91631ca73b3f" hidden="1">#REF!</definedName>
    <definedName name="TB374e6e2a_12c3_43ad_9f3e_64fcd075c123" hidden="1">#REF!</definedName>
    <definedName name="TB37795d08_a67a_4e1b_80ff_2722a03f524e" hidden="1">#REF!</definedName>
    <definedName name="TB3781f73b_01a3_4f77_af2c_8c2881ba0733" hidden="1">#REF!</definedName>
    <definedName name="TB37b9db98_1136_4957_b2bd_4b42da31d648" hidden="1">#REF!</definedName>
    <definedName name="TB37d5226c_5b09_435a_97db_da0c90b5b940" hidden="1">#REF!</definedName>
    <definedName name="TB37d8980c_cce9_4b7d_89c5_f6b7d2d27734" hidden="1">#REF!</definedName>
    <definedName name="TB37d9243d_ef39_4bb9_94e3_ad41c38228a3" hidden="1">#REF!</definedName>
    <definedName name="TB37e10372_0bf5_4cd4_ba9e_d8bad905f2a8" hidden="1">#REF!</definedName>
    <definedName name="TB3812b5fd_b0a7_492a_b198_124182a2d627" hidden="1">#REF!</definedName>
    <definedName name="TB38ba0299_3db2_4d7b_9281_3da00f51e8f5" hidden="1">#REF!</definedName>
    <definedName name="TB38cb1d3b_077b_49ff_ad44_325569fa84d1" hidden="1">#REF!</definedName>
    <definedName name="TB38d5f5cc_d964_4cc7_b209_86fd9ac9e4b6" hidden="1">#REF!</definedName>
    <definedName name="TB38dd6826_a275_441c_8ebb_8dee0f3c247b" hidden="1">#REF!</definedName>
    <definedName name="TB38f6bf0e_e729_414a_a60b_678da7bfc300" hidden="1">#REF!</definedName>
    <definedName name="TB3914c790_b61c_4fb7_b71c_fba258b00c8d" hidden="1">#REF!</definedName>
    <definedName name="TB3921b7ac_097d_4fa1_83ba_d52a67524311" hidden="1">#REF!</definedName>
    <definedName name="TB3988b8e2_4048_471f_b90c_5cc9dace8eaf" hidden="1">#REF!</definedName>
    <definedName name="TB39b92729_7d37_47e4_beec_66410bacd292" hidden="1">#REF!</definedName>
    <definedName name="TB39de987c_2efe_4183_a91e_70e96f6be2d6" hidden="1">#REF!</definedName>
    <definedName name="TB3a32e0cd_ae15_4c62_8202_f8fffca67348" hidden="1">#REF!</definedName>
    <definedName name="TB3ada5475_9a90_4904_989a_4deb1860db98" hidden="1">#REF!</definedName>
    <definedName name="TB3b6372b3_226e_41ec_8f52_e7f821f17a57" hidden="1">#REF!</definedName>
    <definedName name="TB3b9ac338_9432_48f2_ad6a_232c0e0a5d03" hidden="1">#REF!</definedName>
    <definedName name="TB3ba6c9bc_8020_4820_88b4_83043fba55c0" hidden="1">#REF!</definedName>
    <definedName name="TB3bd6f155_dd11_4a45_80a1_57371fdbc46d" hidden="1">#REF!</definedName>
    <definedName name="TB3c11876d_3564_454c_a6fd_43fad3bed1ac" hidden="1">#REF!</definedName>
    <definedName name="TB3c47f8c3_ad29_4436_a1fe_6aa8c6d8590f" hidden="1">#REF!</definedName>
    <definedName name="TB3c681e65_280f_46e3_8190_8a85361110bd" hidden="1">#REF!</definedName>
    <definedName name="TB3c8608b0_e4e6_4758_a9cc_622a05a6c13d" hidden="1">#REF!</definedName>
    <definedName name="TB3cb16ec4_2802_4778_9747_2737abfd5c3b" hidden="1">#REF!</definedName>
    <definedName name="TB3cd0347f_422b_48a5_8412_dde1a5bee5fc" hidden="1">#REF!</definedName>
    <definedName name="TB3d085b73_f5bb_43d5_8207_3279bd61e27b" hidden="1">#REF!</definedName>
    <definedName name="TB3d37a446_a68e_4a67_a2d8_cf2999ea27cf" hidden="1">#REF!</definedName>
    <definedName name="TB3d4434e0_dc7d_487f_aa96_292fedeb9fe6" hidden="1">#REF!</definedName>
    <definedName name="TB3d64e792_c19d_4d86_b88f_2f0856f69f7a" hidden="1">#REF!</definedName>
    <definedName name="TB3dacdf59_a794_49e0_91e2_60448a38a93e" hidden="1">#REF!</definedName>
    <definedName name="TB3dd27537_b3a2_473f_882c_ec142e588674" hidden="1">#REF!</definedName>
    <definedName name="TB3dd50f07_b5f5_442a_9e00_022ec4248e47" hidden="1">#REF!</definedName>
    <definedName name="TB3df13c72_372f_41a9_924d_827f1341546e" hidden="1">#REF!</definedName>
    <definedName name="TB3e32f86d_da66_489a_8c36_fe6ef3f8d33d" hidden="1">#REF!</definedName>
    <definedName name="TB3e61db2a_1dc2_4135_9b76_99fe392a6e3d" hidden="1">#REF!</definedName>
    <definedName name="TB3e79ccc5_ef33_430c_ba9c_4aace435d2f0" hidden="1">#REF!</definedName>
    <definedName name="TB3e8f885d_8f2d_498a_bb44_98d673bd9b47" hidden="1">#REF!</definedName>
    <definedName name="TB3f0887e3_d05a_46cb_8596_3f1acf40f7eb" hidden="1">#REF!</definedName>
    <definedName name="TB3f0a4181_0749_452a_b201_838cb6fe7d4f" hidden="1">#REF!</definedName>
    <definedName name="TB3f29a1b1_a067_4884_a1ad_3342d3be644a" hidden="1">#REF!</definedName>
    <definedName name="TB3f304512_bd67_4a2d_a30c_92ef2b2e43b3" hidden="1">#REF!</definedName>
    <definedName name="TB3f4ed796_acde_4494_852c_1ec0ebc8ca3f" hidden="1">#REF!</definedName>
    <definedName name="TB3f6a7eed_63cc_4e15_b4bc_c26f8b9dab1f" hidden="1">#REF!</definedName>
    <definedName name="TB3fc9baa5_30a1_4b13_aa5d_8b30cf55f8b5" hidden="1">#REF!</definedName>
    <definedName name="TB3fd961d0_ee7e_40de_b1d5_b880a28d53e7" hidden="1">#REF!</definedName>
    <definedName name="TB3fe95eca_f1f4_44c9_8523_03e2ad11fdf4" hidden="1">#REF!</definedName>
    <definedName name="TB3fed3c38_ad99_452f_9789_b117be3e42d7" hidden="1">#REF!</definedName>
    <definedName name="TB40144c82_218e_456f_961f_c8a76c5a8395" hidden="1">#REF!</definedName>
    <definedName name="TB4027b4eb_d149_4619_8883_4e8e0f961f8f" hidden="1">#REF!</definedName>
    <definedName name="TB403f71e3_223c_4f92_9a11_b148b740a048" hidden="1">#REF!</definedName>
    <definedName name="TB4072883c_1134_4684_8944_0ca66adea8d1" hidden="1">#REF!</definedName>
    <definedName name="TB40803a03_71fe_43a6_b3e5_a4680c7609f9" hidden="1">#REF!</definedName>
    <definedName name="TB40a6cbf4_16f2_472f_b039_6f94e7e0994a" hidden="1">#REF!</definedName>
    <definedName name="TB40d3e07b_bb28_49e2_8c0d_308c6cdd6d0b" hidden="1">#REF!</definedName>
    <definedName name="TB40dcdc49_9ba1_43f8_a1c2_5522189ad442" hidden="1">#REF!</definedName>
    <definedName name="TB40f94b08_1d0a_47b5_b5e7_29302e603d8d" hidden="1">#REF!</definedName>
    <definedName name="TB412682ff_5bcd_4a93_bd0e_9743b36f08d7" hidden="1">#REF!</definedName>
    <definedName name="TB416d118a_dade_4eb8_8cbe_26e5091d217a" hidden="1">#REF!</definedName>
    <definedName name="TB41a0c734_c95c_47e1_948c_9c46138da4b5" hidden="1">#REF!</definedName>
    <definedName name="TB41d49cff_fe0c_4ad9_929a_1b60051e2264" hidden="1">#REF!</definedName>
    <definedName name="TB42271d22_2428_4d3e_b724_c57d6a028443" hidden="1">#REF!</definedName>
    <definedName name="TB42445b8a_551e_4375_a758_8e036c054116" hidden="1">#REF!</definedName>
    <definedName name="TB4254abe1_f4d7_41b6_bff8_6e2a352cd8c8" hidden="1">#REF!</definedName>
    <definedName name="TB42569bb7_36fe_4751_ad07_2c9faa3f1d30" hidden="1">#REF!</definedName>
    <definedName name="TB42731f2d_224b_4789_82b7_b8de9c24b7b7" hidden="1">#REF!</definedName>
    <definedName name="TB42804bb1_5080_4d20_8138_02ff28c4e761" hidden="1">#REF!</definedName>
    <definedName name="TB4281de40_8014_48d9_acd3_c399e485e287" hidden="1">#REF!</definedName>
    <definedName name="TB4295bd74_456d_420e_9e4a_de3ed49d8da9" hidden="1">#REF!</definedName>
    <definedName name="TB43166906_13ea_49ca_adb1_0fb5a351ae0c" hidden="1">#REF!</definedName>
    <definedName name="TB4333dd69_934a_4999_ab14_4d0ed6975a6d" hidden="1">#REF!</definedName>
    <definedName name="TB435b1f07_c226_4e6a_801d_064c004aff29" hidden="1">#REF!</definedName>
    <definedName name="TB436a05f3_f62e_4484_9e16_4680f262f1f4" hidden="1">#REF!</definedName>
    <definedName name="TB43af1a51_79d3_4ecb_b942_c5fadec0096c" hidden="1">#REF!</definedName>
    <definedName name="TB44190e09_2c8f_4017_9995_774c1f9b1e7b" hidden="1">#REF!</definedName>
    <definedName name="TB447e35cf_98aa_4aed_bcb7_d0eec64944f9" hidden="1">#REF!</definedName>
    <definedName name="TB44adb112_61a9_473a_a901_3178b5a63f2f" hidden="1">#REF!</definedName>
    <definedName name="TB44e536cc_6419_4023_8c72_b968aeecbfe0" hidden="1">#REF!</definedName>
    <definedName name="TB44e88506_66dd_4b94_a659_5da89360b57b" hidden="1">#REF!</definedName>
    <definedName name="TB44f7bd8d_165d_4c32_aae1_8e7d5da75c0c" hidden="1">#REF!</definedName>
    <definedName name="TB450928b1_16f5_4e35_ba5d_a8324e6c3e67" hidden="1">#REF!</definedName>
    <definedName name="TB4539e82f_ad91_49a1_934e_cc98fc35486e" hidden="1">#REF!</definedName>
    <definedName name="TB45421105_ea0f_44d1_b606_a36d3185dddd" hidden="1">#REF!</definedName>
    <definedName name="TB4573f3cf_cac4_4e4d_a84f_40fdfa3f5dff" hidden="1">#REF!</definedName>
    <definedName name="TB45ab66ae_4088_49dc_9d80_16991e8dce68" hidden="1">#REF!</definedName>
    <definedName name="TB45c8e772_b061_499e_9f07_d526ca28fdeb" hidden="1">#REF!</definedName>
    <definedName name="TB45ced787_a9b3_4205_bada_46d704bb9844" hidden="1">#REF!</definedName>
    <definedName name="TB4622eddf_ce60_4f11_ac27_23236866387c" hidden="1">#REF!</definedName>
    <definedName name="TB46340eb6_9f1c_4712_bb0a_0125d6e7c0c0" hidden="1">#REF!</definedName>
    <definedName name="TB46d18638_7a25_4008_bc98_34212aeaee90" hidden="1">#REF!</definedName>
    <definedName name="TB46d4a63e_62b6_4443_8195_5a018187a9fb" hidden="1">#REF!</definedName>
    <definedName name="TB46f69ffa_6622_4bc8_bd3a_4ee253d27320" hidden="1">#REF!</definedName>
    <definedName name="TB47388a3f_966d_4d71_8deb_062c8ef9acbd" hidden="1">#REF!</definedName>
    <definedName name="TB477a9620_2384_479e_88f6_9ece572e965a" hidden="1">#REF!</definedName>
    <definedName name="TB47a81b8c_81ba_4fef_83cb_bafb385c9c31" hidden="1">#REF!</definedName>
    <definedName name="TB47faf284_642a_4cb2_a862_a38ea14ca4ba" hidden="1">#REF!</definedName>
    <definedName name="TB4846ab8b_6d43_49e0_803f_824b9993c86d" hidden="1">#REF!</definedName>
    <definedName name="TB48610f1b_7281_4418_8881_3eae44d9b0b4" hidden="1">#REF!</definedName>
    <definedName name="TB48657e3a_4e39_4632_8bbd_af9e08bffe6c" hidden="1">#REF!</definedName>
    <definedName name="TB486700e5_9ea5_41f0_9495_eaae9fb834fc" hidden="1">#REF!</definedName>
    <definedName name="TB4868f1d2_caff_4640_9877_e0048c0d34e2" hidden="1">#REF!</definedName>
    <definedName name="TB4879a9b1_b8ae_4b6a_87e1_6543047aff26" hidden="1">#REF!</definedName>
    <definedName name="TB4880dc00_39f3_4036_a064_50d89bca0d9a" hidden="1">#REF!</definedName>
    <definedName name="TB4886474f_1a26_4d7e_8d81_bbaa9309512c" hidden="1">#REF!</definedName>
    <definedName name="TB488abdf8_ddda_4af6_8b24_f91606e48863" hidden="1">#REF!</definedName>
    <definedName name="TB48e2904d_0c39_4a2e_ad57_835f74f3069d" hidden="1">#REF!</definedName>
    <definedName name="TB490bcc1c_17c5_4674_b9c8_243c985951bd" hidden="1">#REF!</definedName>
    <definedName name="TB4950b6be_b609_4d5c_b85c_424fffcc4433" hidden="1">#REF!</definedName>
    <definedName name="TB4954693b_0752_46ae_b1b8_6c7741df4340" hidden="1">#REF!</definedName>
    <definedName name="TB49594b8c_82e1_4fb4_8c40_4d450def650a" hidden="1">#REF!</definedName>
    <definedName name="TB495b4b86_c1f5_4b51_86aa_0dc15b3e7014" hidden="1">#REF!</definedName>
    <definedName name="TB4967b020_0817_4676_aa29_25347735cdd8" hidden="1">#REF!</definedName>
    <definedName name="TB4985eb2b_9bbf_4824_9b8b_3029aa43a2a3" hidden="1">#REF!</definedName>
    <definedName name="TB4997b79d_f892_47b1_ace3_a40716cc1aa5" hidden="1">#REF!</definedName>
    <definedName name="TB49d12cf7_748c_4b6d_96ff_3c73d4ff09be" hidden="1">#REF!</definedName>
    <definedName name="TB4a164bfb_de65_40bf_9283_3b6698f2a198" hidden="1">#REF!</definedName>
    <definedName name="TB4a444efa_5460_4833_b623_ef209bfcf061" hidden="1">#REF!</definedName>
    <definedName name="TB4aa12017_994d_491b_999f_68fa282231fb" hidden="1">#REF!</definedName>
    <definedName name="TB4aa2b693_6425_4175_8cbd_b7af1535b63b" hidden="1">#REF!</definedName>
    <definedName name="TB4af2e559_efc8_4a40_b9b6_25366362545c" hidden="1">#REF!</definedName>
    <definedName name="TB4af4cb9a_e81f_47e2_804c_b7b92da34981" hidden="1">#REF!</definedName>
    <definedName name="TB4b68c9ed_edf1_4973_b9c8_23ed09e961d7" hidden="1">#REF!</definedName>
    <definedName name="TB4b894b42_077a_4b32_9ed4_df56e6ae1b59" hidden="1">#REF!</definedName>
    <definedName name="TB4c0dbee5_10b9_4f82_8034_5279153bbb21" hidden="1">#REF!</definedName>
    <definedName name="TB4c2ebd20_07eb_43df_81c8_db07facae073" hidden="1">#REF!</definedName>
    <definedName name="TB4c4d3919_e84a_4f40_beae_0b49b16878cb" hidden="1">#REF!</definedName>
    <definedName name="TB4cb0dbad_e72d_4a60_a624_ff5451fa0ea1" hidden="1">#REF!</definedName>
    <definedName name="TB4cc6b211_832e_4e39_bc7f_170869014820" hidden="1">#REF!</definedName>
    <definedName name="TB4d046eb5_a00a_4edf_a346_0f486fc586db" hidden="1">#REF!</definedName>
    <definedName name="TB4d1d9537_acda_4b02_b993_9848a6247126" hidden="1">#REF!</definedName>
    <definedName name="TB4d22a769_2ed9_4d3b_8c75_9e397fd2bed3" hidden="1">#REF!</definedName>
    <definedName name="TB4d9ba210_fa50_44ea_bdcf_d453a045d942" hidden="1">#REF!</definedName>
    <definedName name="TB4e10c852_c3d7_447a_a9de_77d8e9d614b6" hidden="1">#REF!</definedName>
    <definedName name="TB4e70700d_4981_439c_9930_05be1a59d50f" hidden="1">#REF!</definedName>
    <definedName name="TB4e89968c_fae4_4523_a07c_4917d6d24b58" hidden="1">#REF!</definedName>
    <definedName name="TB4eab2be5_d263_47eb_9f94_dc4b850bf589" hidden="1">#REF!</definedName>
    <definedName name="TB4edbab7b_7311_4438_98fe_f9e047f473f8" hidden="1">#REF!</definedName>
    <definedName name="TB4ee03e7c_b4ba_45ac_8fe3_57ae8681b944" hidden="1">#REF!</definedName>
    <definedName name="TB4ef3c94e_f420_466b_a727_e61cf7651704" hidden="1">#REF!</definedName>
    <definedName name="TB4f5b7990_edfe_4743_a674_8f0c7bda7e4d" hidden="1">#REF!</definedName>
    <definedName name="TB4f8229dc_c4ee_4210_a3e9_c1d821eab920" hidden="1">#REF!</definedName>
    <definedName name="TB4fc5b6ee_2f5b_48a0_9523_4edcd3c30d45" hidden="1">#REF!</definedName>
    <definedName name="TB504921f5_e65a_4b39_8f50_0a1438c0a482" hidden="1">#REF!</definedName>
    <definedName name="TB505e9344_905a_4a17_a315_56fe88879da1" hidden="1">#REF!</definedName>
    <definedName name="TB517848cc_5aa2_4a39_a6f7_ab5c7171f48d" hidden="1">#REF!</definedName>
    <definedName name="TB51853500_384e_40b6_9c9d_9947326f2daf" hidden="1">#REF!</definedName>
    <definedName name="TB51d12e82_8e3a_4b60_8dde_a27f6d1fdecc" hidden="1">#REF!</definedName>
    <definedName name="TB52054844_8a98_4296_b765_45f7fa07badf" hidden="1">#REF!</definedName>
    <definedName name="TB52065f50_51ec_415f_9c0b_47488e72b97c" hidden="1">#REF!</definedName>
    <definedName name="TB52098699_2f66_4eb1_9eef_21c6e57ec70d" hidden="1">#REF!</definedName>
    <definedName name="TB5223ca07_2954_457b_9f22_bc6c65063e16" hidden="1">#REF!</definedName>
    <definedName name="TB52645527_c671_490a_bbe3_941efa0bb18f" hidden="1">#REF!</definedName>
    <definedName name="TB53833d92_7eee_4f7e_a4b8_e2f3f31fe1ce" hidden="1">#REF!</definedName>
    <definedName name="TB53a4cb90_da82_43ec_abcb_9d8a39f1e0cc" hidden="1">#REF!</definedName>
    <definedName name="TB53e9c6a6_8659_4fb9_97b5_267b008089f1" hidden="1">#REF!</definedName>
    <definedName name="TB545d4e1f_8888_4627_8a15_c71774d5250b" hidden="1">#REF!</definedName>
    <definedName name="TB546bd50e_04f3_4de1_9a66_9e3803074eb9" hidden="1">#REF!</definedName>
    <definedName name="TB54842f4c_4843_4f89_93f5_8c41f9efa374" hidden="1">#REF!</definedName>
    <definedName name="TB54880b39_82cb_48ae_9015_2e8f9d062251" hidden="1">#REF!</definedName>
    <definedName name="TB548ca3a8_f7bb_4f6e_9dbf_a6a41f164ce8" hidden="1">#REF!</definedName>
    <definedName name="TB54c88d9d_971e_41bd_9c90_5c852ed59fd9" hidden="1">#REF!</definedName>
    <definedName name="TB55368f17_2c8b_45d3_b25c_8daf903a5263" hidden="1">#REF!</definedName>
    <definedName name="TB5582cda7_8add_4355_83ea_6389f8afb24d" hidden="1">#REF!</definedName>
    <definedName name="TB55aedbde_29eb_4211_b669_debc38366904" hidden="1">#REF!</definedName>
    <definedName name="TB55b88e98_20b8_4137_96a1_c212f3056867" hidden="1">#REF!</definedName>
    <definedName name="TB55b8de68_9c16_443e_aefc_60a5e514fa19" hidden="1">#REF!</definedName>
    <definedName name="TB55d1fddd_9cc2_40a2_94d8_c4f20ea43261" hidden="1">#REF!</definedName>
    <definedName name="TB55d9c393_5234_48a3_91e4_a6731278887b" hidden="1">#REF!</definedName>
    <definedName name="TB563eb95a_5391_408f_bd9d_657b4e3c493b" hidden="1">#REF!</definedName>
    <definedName name="TB56432a7e_a2cd_436a_87da_1346653b9348" hidden="1">#REF!</definedName>
    <definedName name="TB566b7f0a_fee6_4a3b_9d54_b25c62d2b287" hidden="1">#REF!</definedName>
    <definedName name="TB568132d7_771a_4cf2_ad8b_58ef273485fb" hidden="1">#REF!</definedName>
    <definedName name="TB56b4a16e_0d68_4580_b94d_09fa56f99873" hidden="1">#REF!</definedName>
    <definedName name="TB56beb557_1f98_426d_bb7a_a47333caaf94" hidden="1">#REF!</definedName>
    <definedName name="TB56e55dd1_150e_4001_a68d_b67e246eec86" hidden="1">#REF!</definedName>
    <definedName name="TB571116fe_ea7c_4c04_a5fe_22b4b5fdae54" hidden="1">#REF!</definedName>
    <definedName name="TB571c2048_3a6f_42f0_a3ff_3ad9983fb91c" hidden="1">#REF!</definedName>
    <definedName name="TB57c200d1_6575_45db_b1bd_2d01e8d2c0c0" hidden="1">#REF!</definedName>
    <definedName name="TB57efeb22_812d_4058_a450_718f1243e6e5" hidden="1">#REF!</definedName>
    <definedName name="TB581d1deb_507c_4a4b_a058_fb6a975d2511" hidden="1">#REF!</definedName>
    <definedName name="TB5821f2d0_b3e4_4cab_b761_b040eb17f2d2" hidden="1">#REF!</definedName>
    <definedName name="TB585debc2_3cec_4c13_9390_5f2dc4c959d3" hidden="1">#REF!</definedName>
    <definedName name="TB58ec8d9c_c46b_4d45_9ef1_d4361addfc4d" hidden="1">#REF!</definedName>
    <definedName name="TB590c8426_79e3_4b74_aef3_974ccee42403" hidden="1">#REF!</definedName>
    <definedName name="TB5948dad7_63ed_4d06_b897_8db6410b17c0" hidden="1">#REF!</definedName>
    <definedName name="TB595e9f7a_1af4_410a_943d_f8e4833275aa" hidden="1">#REF!</definedName>
    <definedName name="TB596b5111_e27e_4e15_82fe_1085e1be40dd" hidden="1">#REF!</definedName>
    <definedName name="TB5978d5e7_d33d_4ccb_82f9_b5c8242fd4ce" hidden="1">#REF!</definedName>
    <definedName name="TB597f81da_8dab_44b5_9ac2_5c42fcb1dfbc" hidden="1">#REF!</definedName>
    <definedName name="TB59817ee4_dab3_4722_8266_01b4fba8d4a7" hidden="1">#REF!</definedName>
    <definedName name="TB59835b05_af25_4e06_a6c2_4dcff944cc67" hidden="1">#REF!</definedName>
    <definedName name="TB59861329_4793_4b78_a3c9_5205f4a01a02" hidden="1">#REF!</definedName>
    <definedName name="TB59cb1257_cd37_468a_aed5_12f325fa95c1" hidden="1">#REF!</definedName>
    <definedName name="TB59e81cef_3a56_4bdc_844d_88bab17b3b92" hidden="1">#REF!</definedName>
    <definedName name="TB5a62d4e0_b1f7_423e_b37c_4c01754ecacc" hidden="1">#REF!</definedName>
    <definedName name="TB5af18ef1_71c2_40c0_895f_db441ff7640d" hidden="1">#REF!</definedName>
    <definedName name="TB5afde863_201b_425b_998b_eb63da497812" hidden="1">#REF!</definedName>
    <definedName name="TB5b086e0f_7219_4951_aac0_713b7706b1c4" hidden="1">#REF!</definedName>
    <definedName name="TB5b12b7b1_d5de_4afc_9048_49f27c95a4dc" hidden="1">#REF!</definedName>
    <definedName name="TB5b36f65f_a118_4685_9095_641ff0f63983" hidden="1">#REF!</definedName>
    <definedName name="TB5b38cbe7_299e_4cf2_bcd4_b91035dc6048" hidden="1">#REF!</definedName>
    <definedName name="TB5b403c10_3450_4812_a1fc_8db703859825" hidden="1">#REF!</definedName>
    <definedName name="TB5ba78572_bae3_400b_9ffe_81d469f31140" hidden="1">#REF!</definedName>
    <definedName name="TB5bc661f9_32ba_4d79_8fa6_e238b032f01c" hidden="1">#REF!</definedName>
    <definedName name="TB5c05c6cc_72ca_4643_9ca3_2686bea122e2" hidden="1">#REF!</definedName>
    <definedName name="TB5c6fb594_139f_4cc3_8425_1f4a172c1b41" hidden="1">#REF!</definedName>
    <definedName name="TB5ca6e538_e35f_48c6_8857_266e36ad7b84" hidden="1">#REF!</definedName>
    <definedName name="TB5cc97166_dd6e_4637_a66b_f8cee5564ca2" hidden="1">#REF!</definedName>
    <definedName name="TB5cf86edf_5ad3_4e2a_9a75_b3ecdfb6f9c9" hidden="1">#REF!</definedName>
    <definedName name="TB5d537bc6_d313_45cf_a406_c5b0e2ebb1c4" hidden="1">#REF!</definedName>
    <definedName name="TB5d574161_44f0_4f74_a05e_0ea249a1ec67" hidden="1">#REF!</definedName>
    <definedName name="TB5d5c996b_964a_4e54_8927_5e12fd300799" hidden="1">#REF!</definedName>
    <definedName name="TB5d608338_1c72_4d44_b730_b812a46a3c57" hidden="1">#REF!</definedName>
    <definedName name="TB5d817327_1de4_45d2_af4e_90a092324242" hidden="1">#REF!</definedName>
    <definedName name="TB5db9f165_b48d_43f6_a975_401c2ddd63b3" hidden="1">#REF!</definedName>
    <definedName name="TB5dbb5cc2_ac87_4405_9d14_456c61c42f2f" hidden="1">#REF!</definedName>
    <definedName name="TB5e350574_80e2_4c06_9843_80c3ec3632ed" hidden="1">#REF!</definedName>
    <definedName name="TB5ee078c5_90ac_46e9_bef6_a45e9a070ecc" hidden="1">#REF!</definedName>
    <definedName name="TB5ee10393_cfa2_42c9_8ce3_e42a355846bb" hidden="1">#REF!</definedName>
    <definedName name="TB5eeb03f9_3404_411f_acab_452d27cb71a1" hidden="1">#REF!</definedName>
    <definedName name="TB5f1e0508_99ba_4fbc_a003_170047012804" hidden="1">#REF!</definedName>
    <definedName name="TB5f3c667e_d777_4ebd_80a5_2b19ffc7004c" hidden="1">#REF!</definedName>
    <definedName name="TB5f4cabb5_0218_43fc_bdf1_bc6250e855d0" hidden="1">#REF!</definedName>
    <definedName name="TB5f50732a_d20f_402b_b699_893c85dad307" hidden="1">#REF!</definedName>
    <definedName name="TB5f615671_454a_4719_a39d_2140427e181d" hidden="1">#REF!</definedName>
    <definedName name="TB601c5183_c090_4e6a_abfe_29f393fbc709" hidden="1">#REF!</definedName>
    <definedName name="TB604077ed_ccf0_4f03_a454_c4627077fc61" hidden="1">#REF!</definedName>
    <definedName name="TB60bb4fcc_47b2_45da_b9a0_debf2d0cde22" hidden="1">#REF!</definedName>
    <definedName name="TB60ce8cf1_0dfd_4730_98dd_21371fbeaa63" hidden="1">#REF!</definedName>
    <definedName name="TB60e06854_1c8e_421b_bdd6_565fdec5da97" hidden="1">#REF!</definedName>
    <definedName name="TB60ed09eb_9c91_4ed6_9300_dec0c606e8a5" hidden="1">#REF!</definedName>
    <definedName name="TB6193cfb7_aecd_479f_9ea2_88344138a2c6" hidden="1">#REF!</definedName>
    <definedName name="TB61d70b93_dac1_4128_91e5_32d47e71d871" hidden="1">#REF!</definedName>
    <definedName name="TB61e14ddc_fcea_4387_ae0b_f88a46dcdbcf" hidden="1">#REF!</definedName>
    <definedName name="TB61f2e310_0d76_4bc9_90ba_661a6ac31d2d" hidden="1">#REF!</definedName>
    <definedName name="TB61f8ca77_cffc_4315_bdcb_9c1f788a47c9" hidden="1">#REF!</definedName>
    <definedName name="TB626cfb1c_4a2d_478f_b1b8_c190c40d31fd" hidden="1">#REF!</definedName>
    <definedName name="TB628fc108_623c_4488_a4f9_3e23089c6767" hidden="1">#REF!</definedName>
    <definedName name="TB62ae5dd9_22dd_4d72_8146_36677d78d851" hidden="1">#REF!</definedName>
    <definedName name="TB62d682d4_ea97_4477_aff2_d6bc54084028" hidden="1">#REF!</definedName>
    <definedName name="TB630121d0_0b5c_4130_adad_9439f8e1b2ab" hidden="1">#REF!</definedName>
    <definedName name="TB635eccaf_0b3d_4484_923d_522b7abb43ce" hidden="1">#REF!</definedName>
    <definedName name="TB63fbcc5d_e2df_42e4_af42_b7cbda2db6be" hidden="1">#REF!</definedName>
    <definedName name="TB64413598_3501_4bf0_8adf_9433ab2611b0" hidden="1">#REF!</definedName>
    <definedName name="TB64503a00_7999_410b_b124_3c85e732447c" hidden="1">#REF!</definedName>
    <definedName name="TB646db7bc_84a7_486b_adda_75d28240db4b" hidden="1">#REF!</definedName>
    <definedName name="TB64a930ec_f20b_4b4b_9ca1_95114e71e798" hidden="1">#REF!</definedName>
    <definedName name="TB64d26bfb_dada_4045_861d_40a1da65224b" hidden="1">#REF!</definedName>
    <definedName name="TB64f7b2aa_7a98_41d0_8743_c6017de13327" hidden="1">#REF!</definedName>
    <definedName name="TB6573b814_1062_41b4_a11c_2f1be42d5fc5" hidden="1">#REF!</definedName>
    <definedName name="TB658a0843_c5a1_4c8f_83e2_533176ea7906" hidden="1">#REF!</definedName>
    <definedName name="TB658de3d4_ff9e_43d3_b547_5e16f31f049b" hidden="1">#REF!</definedName>
    <definedName name="TB65ab377c_c975_4a46_8c98_bb68d673723e" hidden="1">#REF!</definedName>
    <definedName name="TB666ee7cc_d217_458f_bef8_f9d52c4eb9b1" hidden="1">#REF!</definedName>
    <definedName name="TB6677cecc_a2ae_4ee1_85cb_5d326f17e9fa" hidden="1">#REF!</definedName>
    <definedName name="TB66a234ad_aefb_4562_882f_c9c01a3f7978" hidden="1">#REF!</definedName>
    <definedName name="TB66aa1f79_a015_4af4_9f8a_96c5cb6e9445" hidden="1">#REF!</definedName>
    <definedName name="TB66b2e3e3_1568_42ec_baae_57156b66553a" hidden="1">#REF!</definedName>
    <definedName name="TB67255f8d_9162_4f8d_9e25_6304791198ae" hidden="1">#REF!</definedName>
    <definedName name="TB673551eb_9c02_4000_b4bf_a1f6a35ab428" hidden="1">#REF!</definedName>
    <definedName name="TB676d3d60_0b2f_47a5_8135_e0e9156212cf" hidden="1">#REF!</definedName>
    <definedName name="TB67c43e10_a719_43ad_b65e_5027fbaf300a" hidden="1">#REF!</definedName>
    <definedName name="TB681fcac9_187c_4113_ab53_2a33cbd515d7" hidden="1">#REF!</definedName>
    <definedName name="TB68541635_87ea_4511_87f6_f975a2b5b47b" hidden="1">#REF!</definedName>
    <definedName name="TB6876fe30_a291_4b5d_9690_1c4096e461d8" hidden="1">#REF!</definedName>
    <definedName name="TB68e2b586_3e46_4b68_892e_f6ec9ff3f360" hidden="1">#REF!</definedName>
    <definedName name="TB692b1e87_13a4_43d0_8d83_c13f2b5638f8" hidden="1">#REF!</definedName>
    <definedName name="TB69539cbc_834c_401c_ba62_dbea158bbbe9" hidden="1">#REF!</definedName>
    <definedName name="TB695b426f_8723_4899_9c36_5940ec371eac" hidden="1">#REF!</definedName>
    <definedName name="TB69845415_658f_44bc_9176_cb591570dace" hidden="1">#REF!</definedName>
    <definedName name="TB69921def_1238_43b4_b2cf_718bab63b11f" hidden="1">#REF!</definedName>
    <definedName name="TB6996a69b_109c_441c_b7fe_5424bcb40b73" hidden="1">#REF!</definedName>
    <definedName name="TB6997179b_5b5b_4987_88b5_02af7529160c" hidden="1">#REF!</definedName>
    <definedName name="TB69a2cc7f_33fc_4e66_b38b_3159f7dbb3d8" hidden="1">#REF!</definedName>
    <definedName name="TB69b16c14_270c_4e01_9a66_4a451b668ff8" hidden="1">#REF!</definedName>
    <definedName name="TB69cac695_b537_46fd_ad11_d886c1e9948b" hidden="1">#REF!</definedName>
    <definedName name="TB69d625f5_7aa8_4c27_a2d6_b6210ef067d7" hidden="1">#REF!</definedName>
    <definedName name="TB6a2d4a23_6d59_4d66_a24e_ec7d886a78a4" hidden="1">#REF!</definedName>
    <definedName name="TB6a33d111_77cf_4df0_b120_654a838fa129" hidden="1">#REF!</definedName>
    <definedName name="TB6ab6bd85_c9bd_48f2_9d7e_385e891c72d3" hidden="1">#REF!</definedName>
    <definedName name="TB6adcc8b9_41ef_4b1a_a3c5_6249db7ded15" hidden="1">#REF!</definedName>
    <definedName name="TB6b228e39_6de4_4d23_8106_d123b41288d2" hidden="1">#REF!</definedName>
    <definedName name="TB6b76fcc8_4104_42a8_b22c_d63db1e66c9d" hidden="1">#REF!</definedName>
    <definedName name="TB6ba0498a_74cc_43ad_91e1_6facc74169ca" hidden="1">#REF!</definedName>
    <definedName name="TB6ba11aeb_8f78_4cef_8f2e_3cee5958047b" hidden="1">#REF!</definedName>
    <definedName name="TB6bfc99ff_df44_4458_914f_97f310a15bc2" hidden="1">#REF!</definedName>
    <definedName name="TB6c024f21_5de8_4442_8b55_8e20097da0d5" hidden="1">#REF!</definedName>
    <definedName name="TB6c86a7f7_a2c6_440f_87ea_1e1ff5d70e7a" hidden="1">#REF!</definedName>
    <definedName name="TB6c974130_7d51_4d90_8c25_66526dc0454e" hidden="1">#REF!</definedName>
    <definedName name="TB6c9f1f85_28d2_4fb5_8f14_9099c4c718cc" hidden="1">#REF!</definedName>
    <definedName name="TB6cf95d7e_e2b6_4282_ae40_a173ec72b5df" hidden="1">#REF!</definedName>
    <definedName name="TB6d163401_e99e_4074_92d0_7b1894174331" hidden="1">#REF!</definedName>
    <definedName name="TB6db52cd4_e695_41ad_b524_0911b807d223" hidden="1">#REF!</definedName>
    <definedName name="TB6df5720b_1132_45a2_9960_e0083aed9708" hidden="1">#REF!</definedName>
    <definedName name="TB6e18b62b_f5c2_46c7_967e_58c9567ec633" hidden="1">#REF!</definedName>
    <definedName name="TB6e98a639_9e85_4c0a_8a21_a3da6137217a" hidden="1">#REF!</definedName>
    <definedName name="TB6e9bd471_4f2e_46af_b233_0e602e3f050c" hidden="1">#REF!</definedName>
    <definedName name="TB6ea2e48d_2908_44aa_bb47_8e1f0acc390d" hidden="1">#REF!</definedName>
    <definedName name="TB6eeb6abe_4ea5_4d63_b948_087ea717e63b" hidden="1">#REF!</definedName>
    <definedName name="TB6efcee8b_8796_41f7_9978_fa324ebcd7ee" hidden="1">#REF!</definedName>
    <definedName name="TB6f4d7966_7e68_42c8_bbfc_d956ff186829" hidden="1">#REF!</definedName>
    <definedName name="TB6f853a49_f50c_4fd0_8d29_c63578d69d9e" hidden="1">#REF!</definedName>
    <definedName name="TB6f909564_2ab1_4a67_9c74_fc1dfe5ac8c5" hidden="1">#REF!</definedName>
    <definedName name="TB6fa13eee_4530_40dc_8c9c_a59fcfa087c7" hidden="1">#REF!</definedName>
    <definedName name="TB6fac2298_bc8c_4124_bb77_fff681fb7c9b" hidden="1">#REF!</definedName>
    <definedName name="TB6fc5d65a_72fd_44ee_90fb_81952c7ea141" hidden="1">#REF!</definedName>
    <definedName name="TB6ff6f14b_ebbc_4595_8c4a_548d6f3ccf4a" hidden="1">#REF!</definedName>
    <definedName name="TB7028f3a9_1f91_4a90_9065_4ed662374c75" hidden="1">#REF!</definedName>
    <definedName name="TB7049374d_2923_4336_9a03_35a135e75249" hidden="1">#REF!</definedName>
    <definedName name="TB704bb543_934d_4d8e_b5d4_b47e63e33115" hidden="1">#REF!</definedName>
    <definedName name="TB70761a98_eef5_44fa_a7d1_2878f8aee2db" hidden="1">#REF!</definedName>
    <definedName name="TB70872ccd_cd02_4ec7_91c1_9d5c4f65d961" hidden="1">#REF!</definedName>
    <definedName name="TB7091fde0_4a28_4221_a286_f29b0cdf58a6" hidden="1">#REF!</definedName>
    <definedName name="TB709b3ab8_d590_4e6b_abe0_2f35f835290f" hidden="1">#REF!</definedName>
    <definedName name="TB70a6619d_aeaa_4462_8795_2598bdcba6d2" hidden="1">#REF!</definedName>
    <definedName name="TB70e45fd7_11ef_4624_8837_6a8b6c6ef324" hidden="1">#REF!</definedName>
    <definedName name="TB70ff38b7_d025_4eed_8ee2_112d8eb1b664" hidden="1">#REF!</definedName>
    <definedName name="TB71296279_598a_4d72_928d_0bd48e16dc04" hidden="1">#REF!</definedName>
    <definedName name="TB714213c1_5b60_4de1_97ab_a8dd1d221961" hidden="1">#REF!</definedName>
    <definedName name="TB716d2216_1561_4ac4_b999_f12ee05639c1" hidden="1">#REF!</definedName>
    <definedName name="TB716e18e3_b114_4b3d_9375_b2346221bdfb" hidden="1">#REF!</definedName>
    <definedName name="TB72036c5e_5fdc_4ecd_9254_86ff535f5837" hidden="1">#REF!</definedName>
    <definedName name="TB72598085_42d4_476c_8f1c_abe4a73135a7" hidden="1">#REF!</definedName>
    <definedName name="TB72b743ac_e06c_4d21_b8ca_95626ba8b98e" hidden="1">#REF!</definedName>
    <definedName name="TB72cb5b84_c854_43df_af18_b337fb22519c" hidden="1">#REF!</definedName>
    <definedName name="TB72f16809_399a_4776_b69e_b7fc78ccea8e" hidden="1">#REF!</definedName>
    <definedName name="TB72fae422_fc81_427b_a02f_3f18da827284" hidden="1">#REF!</definedName>
    <definedName name="TB7306959c_6991_4b03_9b0f_c322d6639393" hidden="1">#REF!</definedName>
    <definedName name="TB73220b39_e5c6_414e_a075_770915cff95c" hidden="1">#REF!</definedName>
    <definedName name="TB733122ed_9d83_4db8_9c79_9b60af198ce5" hidden="1">#REF!</definedName>
    <definedName name="TB733c4f0c_68b9_425d_a2b4_e8322d0de74b" hidden="1">#REF!</definedName>
    <definedName name="TB7348b74c_ee66_42f5_a73f_de87e8255d05" hidden="1">#REF!</definedName>
    <definedName name="TB735795c2_f7b0_4dee_a4dc_711393c3a377" hidden="1">#REF!</definedName>
    <definedName name="TB73a70b0f_4329_4246_8f29_d5e46e20b026" hidden="1">#REF!</definedName>
    <definedName name="TB73bde772_c4c4_488c_814f_239de041b5ec" hidden="1">#REF!</definedName>
    <definedName name="TB73cdca78_9a31_49f1_a4ab_f66441ad27c9" hidden="1">#REF!</definedName>
    <definedName name="TB73da3fc4_02c2_47d9_b774_f5980a4c25c7" hidden="1">#REF!</definedName>
    <definedName name="TB73e9fbdf_9f70_4822_b3a8_d4aa11c0897a" hidden="1">#REF!</definedName>
    <definedName name="TB741a6dea_c61b_4f36_86b1_ddca5ff00def" hidden="1">#REF!</definedName>
    <definedName name="TB744cdb9a_911a_4e72_b474_53e3592b4edf" hidden="1">#REF!</definedName>
    <definedName name="TB746abd34_dbd0_447a_9e11_73814e054b29" hidden="1">#REF!</definedName>
    <definedName name="TB7496b749_6bed_4c27_9bcd_56bb4eee53fe" hidden="1">#REF!</definedName>
    <definedName name="TB74d6e377_fef7_4640_81a0_74244a30166f" hidden="1">#REF!</definedName>
    <definedName name="TB74f65ca0_740d_4533_8bbf_40cfc9db4e25" hidden="1">#REF!</definedName>
    <definedName name="TB75608479_31fc_4ad5_ac32_a8a81d8ea485" hidden="1">#REF!</definedName>
    <definedName name="TB75725fc3_be85_4251_a2a7_57dd665f76e8" hidden="1">#REF!</definedName>
    <definedName name="TB75f5f317_a22e_49d4_a09d_c165fdbf3f22" hidden="1">#REF!</definedName>
    <definedName name="TB75fdccfb_e742_4868_a252_565285aa6c9f" hidden="1">#REF!</definedName>
    <definedName name="TB767e07f9_83c5_44e9_b531_a861ed97f67a" hidden="1">#REF!</definedName>
    <definedName name="TB76bdf20b_4042_4730_b89a_6bd51ffb0090" hidden="1">#REF!</definedName>
    <definedName name="TB76dd7cb6_b2aa_4af1_bcf3_34a1d900c0d4" hidden="1">#REF!</definedName>
    <definedName name="TB76ea4d6e_038a_4253_b5ac_a64d9f862ff9" hidden="1">#REF!</definedName>
    <definedName name="TB77372996_9103_4284_9a82_b653e9ab2c32" hidden="1">#REF!</definedName>
    <definedName name="TB773a6195_8bd0_4b0f_a429_3abfd57b87a1" hidden="1">#REF!</definedName>
    <definedName name="TB77807706_163e_4ef6_a204_16fce6ea2cee" hidden="1">#REF!</definedName>
    <definedName name="TB77e213dc_3871_467c_8cd1_495b92d1ee7b" hidden="1">#REF!</definedName>
    <definedName name="TB77f10899_74c3_4efe_90a4_a5f8f5a5b58a" hidden="1">#REF!</definedName>
    <definedName name="TB7804f702_4987_48f0_88a8_8dc7a9ad6299" hidden="1">#REF!</definedName>
    <definedName name="TB7828626d_288c_46b3_a5ad_bc19f046e6bd" hidden="1">#REF!</definedName>
    <definedName name="TB782a2d5a_4a3a_47c8_8b10_d3324171dfd7" hidden="1">#REF!</definedName>
    <definedName name="TB7848a6df_9a4a_467d_b030_402574f8f8da" hidden="1">#REF!</definedName>
    <definedName name="TB78abf7bf_7680_4557_8f23_c8cc73b35d6d" hidden="1">#REF!</definedName>
    <definedName name="TB790611ca_8243_497e_ac17_420299ca106f" hidden="1">#REF!</definedName>
    <definedName name="TB79078c62_1930_4bde_88a2_694df43dbdf9" hidden="1">#REF!</definedName>
    <definedName name="TB79cc32c3_ef92_4473_a970_a252f19b4e70" hidden="1">#REF!</definedName>
    <definedName name="TB79e9d73d_22bd_4d0b_9584_87ad85dc2249" hidden="1">#REF!</definedName>
    <definedName name="TB7a007c8d_0883_461c_884c_7d1d5692783e" hidden="1">#REF!</definedName>
    <definedName name="TB7a19cd89_11e7_4344_8e40_ef8a1bd78637" hidden="1">#REF!</definedName>
    <definedName name="TB7a2c51c6_532b_40f4_ae6a_b04bb7f0c023" hidden="1">#REF!</definedName>
    <definedName name="TB7a3d2c8a_3a0b_42e7_9aa8_46a25f1d432b" hidden="1">#REF!</definedName>
    <definedName name="TB7a3da09f_a275_41da_8576_57f42810f29e" hidden="1">#REF!</definedName>
    <definedName name="TB7a4dc1ad_4abc_4ec5_a423_cfcd445b5212" hidden="1">#REF!</definedName>
    <definedName name="TB7a5ea50b_e2c0_4fa6_8634_1b96a69d0a77" hidden="1">#REF!</definedName>
    <definedName name="TB7a6a8a13_8ec6_4967_8b77_cbd2d9c6e623" hidden="1">#REF!</definedName>
    <definedName name="TB7a77e1a6_e5e2_421e_9118_4432811eaafa" hidden="1">#REF!</definedName>
    <definedName name="TB7adf7ef6_ea03_4911_b305_03b2071b8f72" hidden="1">#REF!</definedName>
    <definedName name="TB7af40b85_0aba_43f8_9ac4_6b5522e89712" hidden="1">#REF!</definedName>
    <definedName name="TB7b081102_4262_44f3_af8a_4b9b298fc624" hidden="1">#REF!</definedName>
    <definedName name="TB7b081f8d_111e_487a_a603_7f1824f91194" hidden="1">#REF!</definedName>
    <definedName name="TB7b169e9c_7b3d_44b9_9abe_bf1b6ef947fa" hidden="1">#REF!</definedName>
    <definedName name="TB7b17bd6e_b363_4720_9a49_31de23a249f6" hidden="1">#REF!</definedName>
    <definedName name="TB7b393536_c70b_4dd3_8a04_fb72a4d4cea9" hidden="1">#REF!</definedName>
    <definedName name="TB7b554f4b_213c_4e5e_a658_8cd03d57186a" hidden="1">#REF!</definedName>
    <definedName name="TB7b675b4f_d3d7_4539_aa5a_366f2578fa32" hidden="1">#REF!</definedName>
    <definedName name="TB7b726e14_1ba9_4107_b3ea_f070fe3cb18b" hidden="1">#REF!</definedName>
    <definedName name="TB7bf4721a_2f5f_49e5_be8e_174a7a0de6b2" hidden="1">#REF!</definedName>
    <definedName name="TB7bf70a8b_6ed6_4169_bed5_ec4769fff01f" hidden="1">#REF!</definedName>
    <definedName name="TB7c31cecd_77e6_43be_b530_7eba55bbead3" hidden="1">#REF!</definedName>
    <definedName name="TB7c56b316_d405_4211_a1b8_f054b4dde71e" hidden="1">#REF!</definedName>
    <definedName name="TB7c639c63_c22e_46d9_8a26_05f8f5b411fb" hidden="1">#REF!</definedName>
    <definedName name="TB7c7432fd_e67b_43aa_81e9_80ef544dfa7b" hidden="1">#REF!</definedName>
    <definedName name="TB7c87d575_2350_4e4a_a0c7_fca56283c9ea" hidden="1">#REF!</definedName>
    <definedName name="TB7ca65077_bcaa_4e6d_966c_857649985c48" hidden="1">#REF!</definedName>
    <definedName name="TB7cf5d36a_c05c_4b42_94d7_939d6631d75d" hidden="1">#REF!</definedName>
    <definedName name="TB7d3b0b61_228b_4aec_8370_d3aea80a36f7" hidden="1">#REF!</definedName>
    <definedName name="TB7d4c8a20_cf23_4ffa_bba6_dab802c9343b" hidden="1">#REF!</definedName>
    <definedName name="TB7d6afc06_f3ea_4d73_8e2d_951c268d717a" hidden="1">#REF!</definedName>
    <definedName name="TB7e07ac8d_3b4e_4b69_8164_d5e8b6f4d9b6" hidden="1">#REF!</definedName>
    <definedName name="TB7e65fae8_96c2_41ff_be22_6b9c2ffdc446" hidden="1">#REF!</definedName>
    <definedName name="TB7ef97776_657c_4b49_9084_2a0bd3fec60f" hidden="1">#REF!</definedName>
    <definedName name="TB7efb7af0_e329_4f66_ac58_5d501eec4b96" hidden="1">#REF!</definedName>
    <definedName name="TB7f11dde2_3e6d_4eb8_a4a3_c9c549f7257b" hidden="1">#REF!</definedName>
    <definedName name="TB7f1849da_5b2f_4266_b740_d57229a51e07" hidden="1">#REF!</definedName>
    <definedName name="TB7f28dbbf_062d_4586_8802_ee803bf00071" hidden="1">#REF!</definedName>
    <definedName name="TB7f37e20f_51b6_472a_b34c_957e8040ab09" hidden="1">#REF!</definedName>
    <definedName name="TB7f86a683_6c0c_4e7e_9679_65aacf2ba7aa" hidden="1">#REF!</definedName>
    <definedName name="TB7f892cbe_0570_47f3_acfd_8cd9fa2f9844" hidden="1">#REF!</definedName>
    <definedName name="TB7fb5483c_b322_47ee_b311_6e999d4e105c" hidden="1">#REF!</definedName>
    <definedName name="TB8012ba2a_44b3_4482_87b9_64089c2fa31b" hidden="1">#REF!</definedName>
    <definedName name="TB80271f96_0771_4528_abb5_aa423eea3d69" hidden="1">#REF!</definedName>
    <definedName name="TB802cf603_f5dc_4a66_b1aa_92136712accf" hidden="1">#REF!</definedName>
    <definedName name="TB803d4d55_e26e_4619_ab34_c1d20f7718cc" hidden="1">#REF!</definedName>
    <definedName name="TB80576fbd_b839_4fc4_81c0_63e1960fac14" hidden="1">#REF!</definedName>
    <definedName name="TB807980a1_a0ae_46f8_a7a4_e15dbe140ccd" hidden="1">#REF!</definedName>
    <definedName name="TB80b3a7ed_bc64_46b5_8765_ac4ea5ef8e44" hidden="1">#REF!</definedName>
    <definedName name="TB80ca0c9d_1b7e_44aa_8f9d_096c5c681535" hidden="1">#REF!</definedName>
    <definedName name="TB80e7ade1_0a2e_4770_8b7b_8272d110c563" hidden="1">#REF!</definedName>
    <definedName name="TB80ee6fff_41b9_49e4_9c5f_6bce7de068ef" hidden="1">#REF!</definedName>
    <definedName name="TB81020f10_4068_416e_8152_7d0d117da75f" hidden="1">#REF!</definedName>
    <definedName name="TB815aec62_d618_40a5_b45e_afe674e6a696" hidden="1">#REF!</definedName>
    <definedName name="TB817fee56_56d5_49cb_afc7_1bc4cc537bc5" hidden="1">#REF!</definedName>
    <definedName name="TB8188212a_d663_4a63_8f58_ded12092b21c" hidden="1">#REF!</definedName>
    <definedName name="TB823736cd_0464_452c_9b2a_426716f0141a" hidden="1">#REF!</definedName>
    <definedName name="TB82a13e54_814e_44cf_ae86_bb68654228d9" hidden="1">#REF!</definedName>
    <definedName name="TB83a34f13_c751_4060_906f_b3058dd4377c" hidden="1">#REF!</definedName>
    <definedName name="TB83a5734d_cd6b_49d3_9a93_c4c8eb004a66" hidden="1">#REF!</definedName>
    <definedName name="TB83a88dc4_f2e2_4a43_b1cd_b0abf9e20d6c" hidden="1">#REF!</definedName>
    <definedName name="TB83ee1dcc_8f8f_4828_aae3_550ad52676d2" hidden="1">#REF!</definedName>
    <definedName name="TB84890352_a7c0_4b1a_bcf6_97fa4a2626b5" hidden="1">#REF!</definedName>
    <definedName name="TB8499d546_eb01_4980_8496_3f05f837506c" hidden="1">#REF!</definedName>
    <definedName name="TB84af4493_c9f1_4061_a5a8_d958c18eca45" hidden="1">#REF!</definedName>
    <definedName name="TB84b59874_39a3_47b0_b271_7bba5a854728" hidden="1">#REF!</definedName>
    <definedName name="TB84c36b3f_c90a_4f89_821c_2385cf86fbe5" hidden="1">#REF!</definedName>
    <definedName name="TB84c5c845_8910_4338_b8e7_14e04ad3d1b1" hidden="1">#REF!</definedName>
    <definedName name="TB8535a3a2_08b4_4471_b2ed_f90b765ef607" hidden="1">#REF!</definedName>
    <definedName name="TB85740237_4f63_40b3_96f3_04c56c3298ea" hidden="1">#REF!</definedName>
    <definedName name="TB85769178_1a8f_4d81_a476_a377d5d8de5f" hidden="1">#REF!</definedName>
    <definedName name="TB85e9c8f4_82ab_424a_bcfd_a7f94ce4f159" hidden="1">#REF!</definedName>
    <definedName name="TB8609a9be_e6ad_4f3a_99da_ed1351f8fd83" hidden="1">#REF!</definedName>
    <definedName name="TB864859e0_b352_4662_a32a_1abdd5fe4141" hidden="1">#REF!</definedName>
    <definedName name="TB869688c5_fd58_422c_a160_fe4b733047a6" hidden="1">#REF!</definedName>
    <definedName name="TB86cfb46d_36c1_4d56_a8fc_02880e5e5def" hidden="1">#REF!</definedName>
    <definedName name="TB86f7a329_7e83_4965_ab08_42982eccc3f8" hidden="1">#REF!</definedName>
    <definedName name="TB872e2301_1509_497f_a112_610b0bf62b53" hidden="1">#REF!</definedName>
    <definedName name="TB8732bdfb_941f_4c64_9f16_3c85d33754c5" hidden="1">#REF!</definedName>
    <definedName name="TB874c8f74_aac4_4770_9733_5020e3bd89c6" hidden="1">#REF!</definedName>
    <definedName name="TB87e2c84f_bf95_432a_a8a8_92a60699eccd" hidden="1">#REF!</definedName>
    <definedName name="TB882bc473_dab3_4a23_8068_794b2f62d9f2" hidden="1">#REF!</definedName>
    <definedName name="TB887fca7f_4968_4bad_98f5_b0b82b11eb90" hidden="1">#REF!</definedName>
    <definedName name="TB888be850_bcfa_48ea_8764_339d5341669d" hidden="1">#REF!</definedName>
    <definedName name="TB89176baf_2980_4bf4_b6cb_f491508224e2" hidden="1">#REF!</definedName>
    <definedName name="TB8929dd13_c59f_4512_ac47_26e7006a55ff" hidden="1">#REF!</definedName>
    <definedName name="TB8936e1a5_5f02_40cf_9aa4_02ebeb23c563" hidden="1">#REF!</definedName>
    <definedName name="TB8947745a_2449_4d80_9017_ba10b066459e" hidden="1">#REF!</definedName>
    <definedName name="TB8964607e_1466_45c0_bd70_ad0141b8a6fd" hidden="1">#REF!</definedName>
    <definedName name="TB899d72a4_5dd0_40ad_8c5e_4fd53b525164" hidden="1">#REF!</definedName>
    <definedName name="TB89b8cd91_20ce_457b_81a0_c445ccae1edc" hidden="1">#REF!</definedName>
    <definedName name="TB89e93fa3_e896_4c86_a7cf_935ba7d874ad" hidden="1">#REF!</definedName>
    <definedName name="TB8a2be345_5e23_4b72_a7cc_ec24405504d8" hidden="1">#REF!</definedName>
    <definedName name="TB8a8d78e1_bc4e_479c_b534_2d2d064f824c" hidden="1">#REF!</definedName>
    <definedName name="TB8a9120bf_1526_46f5_92d9_46d49dc21e82" hidden="1">#REF!</definedName>
    <definedName name="TB8ab725aa_d779_4f98_a74f_0eb455ad163c" hidden="1">#REF!</definedName>
    <definedName name="TB8ac2bc2b_e85c_46e6_b3e8_d23cbd4be867" hidden="1">#REF!</definedName>
    <definedName name="TB8b57a934_5c9d_4e58_aff4_c58b5e46df7e" hidden="1">#REF!</definedName>
    <definedName name="TB8b6c92aa_68cb_4110_8d16_bd41beb1803f" hidden="1">#REF!</definedName>
    <definedName name="TB8b8af638_4ff1_405d_8c41_581d7dce05ad" hidden="1">#REF!</definedName>
    <definedName name="TB8b99d11c_9a35_4c8c_bebf_5965c4a8a7f7" hidden="1">#REF!</definedName>
    <definedName name="TB8b9aaa88_54c9_4e40_a6f1_95aa819b46dd" hidden="1">#REF!</definedName>
    <definedName name="TB8c168394_0f0e_457e_9f07_c79c15c70a08" hidden="1">#REF!</definedName>
    <definedName name="TB8c2989ed_3223_4465_aedb_963b7390e77d" hidden="1">#REF!</definedName>
    <definedName name="TB8c369aa9_f322_41e5_b949_a06afcd5988c" hidden="1">#REF!</definedName>
    <definedName name="TB8c4898e9_6917_41c5_b745_16081b6f7bf9" hidden="1">#REF!</definedName>
    <definedName name="TB8c62e537_e0ca_4e6b_b232_08ff15df1f7f" hidden="1">#REF!</definedName>
    <definedName name="TB8ca3a246_ca2f_4ac3_a68d_d824cc52638a" hidden="1">#REF!</definedName>
    <definedName name="TB8cb83093_fb7a_4e5e_9171_6f546de92b60" hidden="1">#REF!</definedName>
    <definedName name="TB8cfd6d2e_3cda_425a_8cbb_7070c53dd9e1" hidden="1">#REF!</definedName>
    <definedName name="TB8d1f0dbe_2b84_4e8a_b91a_4bc4d9dda045" hidden="1">#REF!</definedName>
    <definedName name="TB8d1faefc_6016_4e50_a0ac_d505bc521e53" hidden="1">#REF!</definedName>
    <definedName name="TB8d8a1853_7072_490c_8dd1_f2d088b65d6a" hidden="1">#REF!</definedName>
    <definedName name="TB8debaed1_3d1e_420e_ad73_0184c5f0bbc8" hidden="1">#REF!</definedName>
    <definedName name="TB8e004b9a_5ddb_4a41_bc0f_bd106c244fb9" hidden="1">#REF!</definedName>
    <definedName name="TB8e2794d3_4151_4572_ba86_ad02d2abe6c1" hidden="1">#REF!</definedName>
    <definedName name="TB8e6f4623_4778_4960_b257_01acbde40eae" hidden="1">#REF!</definedName>
    <definedName name="TB8e75cacd_324e_4d69_94db_296ba2190d45" hidden="1">#REF!</definedName>
    <definedName name="TB8e9b35ae_9e93_4af6_9268_c9ec89d4110d" hidden="1">#REF!</definedName>
    <definedName name="TB8edf474d_ccd3_4d51_b269_0ff84447f367" hidden="1">#REF!</definedName>
    <definedName name="TB8eea7988_0d63_4605_9a73_bcfdb85722f7" hidden="1">#REF!</definedName>
    <definedName name="TB8f04c128_3409_46fd_b4b1_ffd30c2f4777" hidden="1">#REF!</definedName>
    <definedName name="TB8f09fdf5_cc2a_41f5_839a_4207b50dcb8b" hidden="1">#REF!</definedName>
    <definedName name="TB8f5c0305_273a_4bf6_b7ab_d516f6e7a30a" hidden="1">#REF!</definedName>
    <definedName name="TB8f5e5cd6_d85f_4e07_807f_2ab05dfbef4c" hidden="1">#REF!</definedName>
    <definedName name="TB8f84cf3d_daf0_44f6_ab2b_895d0039bfba" hidden="1">#REF!</definedName>
    <definedName name="TB8fe312c0_036b_4e33_a513_75dfbeca9d72" hidden="1">#REF!</definedName>
    <definedName name="TB8fe5f725_a37c_4fc5_aec8_e392521f9a16" hidden="1">#REF!</definedName>
    <definedName name="TB8fe6cad8_31ed_4c2c_90e6_24f21c14e1f3" hidden="1">#REF!</definedName>
    <definedName name="TB90215f86_77b2_4b0e_858e_6720228c17cc" hidden="1">#REF!</definedName>
    <definedName name="TB911a6643_dd2a_431f_9096_b52da7a94570" hidden="1">#REF!</definedName>
    <definedName name="TB913aaf66_9356_45cc_ac1a_959425488f92" hidden="1">#REF!</definedName>
    <definedName name="TB916f3ae3_d0fa_4a49_9f15_97c3d8fb14ca" hidden="1">#REF!</definedName>
    <definedName name="TB91c49ea6_fa87_4054_93d0_f97de2115d3b" hidden="1">#REF!</definedName>
    <definedName name="TB9208bfd6_d814_4a17_9da2_0beedd2fc66e" hidden="1">#REF!</definedName>
    <definedName name="TB921028eb_d195_40c6_b2e3_1f6df32ce5e6" hidden="1">#REF!</definedName>
    <definedName name="TB924a7b89_2bc0_4d6e_8790_7ce6bcb72ecb" hidden="1">#REF!</definedName>
    <definedName name="TB92801e48_237c_4b2c_b449_c8d6f53aca19" hidden="1">#REF!</definedName>
    <definedName name="TB928118b4_0e2a_47fc_b274_318266a4f85f" hidden="1">#REF!</definedName>
    <definedName name="TB92956062_6ecd_4a10_ab74_8a9df29f9326" hidden="1">#REF!</definedName>
    <definedName name="TB92c79ea3_1206_40a1_a783_11c3973e2613" hidden="1">#REF!</definedName>
    <definedName name="TB92fc566f_bf38_4899_a1cd_41afdcea5d58" hidden="1">#REF!</definedName>
    <definedName name="TB930fa4ff_2737_448c_b0ef_0f45aee54de9" hidden="1">#REF!</definedName>
    <definedName name="TB9328783d_a5ca_4123_b881_3ab57fbf1c5a" hidden="1">#REF!</definedName>
    <definedName name="TB937c843f_ff00_4118_8a26_66483e6d0cd6" hidden="1">#REF!</definedName>
    <definedName name="TB938865c8_a0e3_4f2e_8729_5e3d8ec2bbdf" hidden="1">#REF!</definedName>
    <definedName name="TB939d4f5d_ea40_4bea_bd98_f4a2e5fe80db" hidden="1">#REF!</definedName>
    <definedName name="TB93cc23b8_b566_413d_bcbd_d9dd7b2152a4" hidden="1">#REF!</definedName>
    <definedName name="TB93f43947_9bc4_4e8a_b3c2_704883b54c5c" hidden="1">#REF!</definedName>
    <definedName name="TB941e99ed_75b8_4f93_906a_1a8b36356589" hidden="1">#REF!</definedName>
    <definedName name="TB944b4517_33c6_4639_ab87_ca5134e1d0d8" hidden="1">#REF!</definedName>
    <definedName name="TB94552e85_f1a1_4dad_afa8_ab22b5cb8cd9" hidden="1">#REF!</definedName>
    <definedName name="TB9457bb1f_939d_485e_bb19_c2b6bcbd14b5" hidden="1">#REF!</definedName>
    <definedName name="TB94693e21_da23_4028_bed8_6e7ae9036217" hidden="1">#REF!</definedName>
    <definedName name="TB946e8df0_750a_4331_af61_0ec988b5a727" hidden="1">#REF!</definedName>
    <definedName name="TB94bcf798_f2ab_4499_9120_83db8840f985" hidden="1">#REF!</definedName>
    <definedName name="TB94c19c2f_3692_4e9c_ac6c_9e1f1154324c" hidden="1">#REF!</definedName>
    <definedName name="TB94ede5ec_0a4c_4a4a_8e51_a77d51099f77" hidden="1">#REF!</definedName>
    <definedName name="TB9531f73c_27e2_418c_a19b_38e18054aa37" hidden="1">#REF!</definedName>
    <definedName name="TB954db11b_b83f_46de_b1ce_a24b44b77b88" hidden="1">#REF!</definedName>
    <definedName name="TB9561af3d_b8ba_44ca_9ae2_d59b3ba21320" hidden="1">#REF!</definedName>
    <definedName name="TB95644ca6_d437_4f6f_be66_7712a49e2dc8" hidden="1">#REF!</definedName>
    <definedName name="TB95c80027_f9bf_46ec_866b_be3787f4c412" hidden="1">#REF!</definedName>
    <definedName name="TB95ec17f5_acf1_41a9_b12c_f008e293c6a8" hidden="1">#REF!</definedName>
    <definedName name="TB9648c104_d245_4bf7_b280_a7c024580ff0" hidden="1">#REF!</definedName>
    <definedName name="TB96801d67_5b38_4119_aacb_105606f921b0" hidden="1">#REF!</definedName>
    <definedName name="TB96a1db51_2a68_4f23_90b1_ad16b489ffc4" hidden="1">#REF!</definedName>
    <definedName name="TB96cea38f_a3be_48af_aee0_6cd501896fb3" hidden="1">#REF!</definedName>
    <definedName name="TB97a196c3_d80b_4a4a_b1a6_6a6ed446d4e3" hidden="1">#REF!</definedName>
    <definedName name="TB97bfac93_f842_4899_98b4_f8766f5ef1dd" hidden="1">#REF!</definedName>
    <definedName name="TB97f81efc_c4a5_4cf1_955d_884aeed21a7b" hidden="1">#REF!</definedName>
    <definedName name="TB981df0a0_6b12_445f_9936_f42f4c5a16a0" hidden="1">#REF!</definedName>
    <definedName name="TB982e691a_5ec0_45e1_9c1e_fa046d6c115e" hidden="1">#REF!</definedName>
    <definedName name="TB9870bacc_b9c5_427d_8311_6f84299a5f64" hidden="1">#REF!</definedName>
    <definedName name="TB98860463_fe60_4404_96f0_5f7f1934627a" hidden="1">#REF!</definedName>
    <definedName name="TB993b6c70_4a25_4347_98f6_c1d7966e3839" hidden="1">#REF!</definedName>
    <definedName name="TB993d9cfb_ae1e_4cfd_9a64_32b680f53472" hidden="1">#REF!</definedName>
    <definedName name="TB995e5d5f_a257_4a90_891a_dac6f87cd183" hidden="1">#REF!</definedName>
    <definedName name="TB99bb2750_9c84_4f5f_89ed_9913c3cbd329" hidden="1">#REF!</definedName>
    <definedName name="TB99c5ab57_77bd_4c65_9b3f_11b39cf24341" hidden="1">#REF!</definedName>
    <definedName name="TB9a30ffe6_173d_4a06_9db8_c39f654d5f88" hidden="1">#REF!</definedName>
    <definedName name="TB9aa59260_f510_4357_b4fa_d187a4a1c9e9" hidden="1">#REF!</definedName>
    <definedName name="TB9aab5043_2fe5_4aa3_bbef_90672b7f58fb" hidden="1">#REF!</definedName>
    <definedName name="TB9af667b0_3782_4330_9dcc_fd868ef609b4" hidden="1">#REF!</definedName>
    <definedName name="TB9b03d6fe_c5ce_4505_a8e6_255dd48d138f" hidden="1">#REF!</definedName>
    <definedName name="TB9b075370_70d3_4880_89ff_ac313fc43466" hidden="1">#REF!</definedName>
    <definedName name="TB9b19feaa_ad37_455f_aaa0_83f1e26e99b6" hidden="1">#REF!</definedName>
    <definedName name="TB9b36b18e_124a_480d_8184_15e20677c958" hidden="1">#REF!</definedName>
    <definedName name="TB9b9a7910_209c_4963_b39b_924046ca9678" hidden="1">#REF!</definedName>
    <definedName name="TB9bf02c59_8fed_45ed_b593_75c1931037b6" hidden="1">#REF!</definedName>
    <definedName name="TB9bf501f5_d627_4657_8272_6f431d41d31b" hidden="1">#REF!</definedName>
    <definedName name="TB9c13cd88_63a5_4e73_975f_d43ae4cbd766" hidden="1">#REF!</definedName>
    <definedName name="TB9c29a517_a74f_47d2_899f_8af5a84d43ef" hidden="1">#REF!</definedName>
    <definedName name="TB9c818474_c23a_40b8_bf20_0174eded4186" hidden="1">#REF!</definedName>
    <definedName name="TB9c9d4ac9_4fa9_489c_9abf_0e730444d356" hidden="1">#REF!</definedName>
    <definedName name="TB9d0bfa3c_a95d_4166_be5d_557dc49c4ea9" hidden="1">#REF!</definedName>
    <definedName name="TB9d2381fc_f4ec_47fe_be73_d1268cb10cb6" hidden="1">#REF!</definedName>
    <definedName name="TB9d59cd61_cb6b_4049_8d9b_d6d4c207f772" hidden="1">#REF!</definedName>
    <definedName name="TB9d606d78_8281_4dde_abb8_effc83ec1854" hidden="1">#REF!</definedName>
    <definedName name="TB9d7dc221_1aa7_4c07_bd88_f78ab87bac98" hidden="1">#REF!</definedName>
    <definedName name="TB9e58edb3_b16d_4fc7_ba39_d93192ab6e3f" hidden="1">#REF!</definedName>
    <definedName name="TB9e708a01_2ee4_4b9a_b229_d1dedd41146d" hidden="1">#REF!</definedName>
    <definedName name="TB9e872200_88e7_4ed1_8205_4347d418a5f6" hidden="1">#REF!</definedName>
    <definedName name="TB9ebcd006_83de_4504_9fea_7f8d8fd2b6af" hidden="1">#REF!</definedName>
    <definedName name="TB9f12335e_5608_4c8d_b59e_1825982016b5" hidden="1">#REF!</definedName>
    <definedName name="TB9f3fba29_a6eb_4387_8fe1_4259c0ffca99" hidden="1">#REF!</definedName>
    <definedName name="TB9f8a59ae_ffbb_4727_a056_4be3f4746e57" hidden="1">#REF!</definedName>
    <definedName name="TB9fbb84d4_eab4_4eef_80c1_f16df5be7e99" hidden="1">#REF!</definedName>
    <definedName name="TB9fc1f0e6_4895_4891_a096_3a70aee1c23e" hidden="1">#REF!</definedName>
    <definedName name="TBa02575ed_baaa_4d0b_89ad_fb0e37e5d695" hidden="1">#REF!</definedName>
    <definedName name="TBa0394635_c3df_40e3_a8f2_1d3b1b494f71" hidden="1">#REF!</definedName>
    <definedName name="TBa06f818b_cfc8_4537_a028_88b84be1ad0f" hidden="1">#REF!</definedName>
    <definedName name="TBa0950574_ded4_4259_89f7_1c3da3156dda" hidden="1">#REF!</definedName>
    <definedName name="TBa0973aba_1dd6_461b_8ba6_ae615f13f986" hidden="1">#REF!</definedName>
    <definedName name="TBa128a159_a83d_4985_a1a1_260350db5414" hidden="1">#REF!</definedName>
    <definedName name="TBa163314a_d04b_4fb6_88f6_22aa779e7642" hidden="1">#REF!</definedName>
    <definedName name="TBa16a5ed4_7b49_434e_8513_69f4371050fc" hidden="1">#REF!</definedName>
    <definedName name="TBa1a84d61_1e34_4804_8d04_f34d47394fdf" hidden="1">#REF!</definedName>
    <definedName name="TBa1d9d2c8_766f_4094_acec_5ea79ae0acf3" hidden="1">#REF!</definedName>
    <definedName name="TBa1dbec9e_425c_457b_886c_1349a2dde6b0" hidden="1">#REF!</definedName>
    <definedName name="TBa1f0e777_ce6c_483a_8f74_d23f31743114" hidden="1">#REF!</definedName>
    <definedName name="TBa254edbf_74aa_4545_afbb_fb1542fad89c" hidden="1">#REF!</definedName>
    <definedName name="TBa269a260_c996_452a_8111_ec939439b646" hidden="1">#REF!</definedName>
    <definedName name="TBa2a08416_1317_4d48_8229_08c9632e4922" hidden="1">#REF!</definedName>
    <definedName name="TBa37dee46_7e54_4691_afd0_1d18b6ceb4c4" hidden="1">#REF!</definedName>
    <definedName name="TBa3b421c8_dc1b_4144_881b_4c4b2f998d9f" hidden="1">#REF!</definedName>
    <definedName name="TBa400df70_533a_4aa0_9557_cdfe4bbc1221" hidden="1">#REF!</definedName>
    <definedName name="TBa402275b_836a_4ed5_aa30_31fee96ffb09" hidden="1">#REF!</definedName>
    <definedName name="TBa44e5333_54e8_405a_8996_600ebab5018b" hidden="1">#REF!</definedName>
    <definedName name="TBa453a653_167e_4579_b3b2_8cc4c195a535" hidden="1">#REF!</definedName>
    <definedName name="TBa45ff0ee_75e6_43f8_abbe_3af96a8be048" hidden="1">#REF!</definedName>
    <definedName name="TBa46941f5_ae87_4f60_9ba4_dcb1c6caa667" hidden="1">#REF!</definedName>
    <definedName name="TBa4884d7a_8303_4dee_bc67_19fe0ecba4bd" hidden="1">#REF!</definedName>
    <definedName name="TBa4b87542_a381_4150_8a57_3d7cf3b28343" hidden="1">#REF!</definedName>
    <definedName name="TBa4c88bc1_c337_4cff_a2f1_247008ccfabc" hidden="1">#REF!</definedName>
    <definedName name="TBa502ccd3_5b99_434b_a3a4_6ff106c7f7b9" hidden="1">#REF!</definedName>
    <definedName name="TBa51be8f7_b509_45f4_ac85_130e4d620ecf" hidden="1">#REF!</definedName>
    <definedName name="TBa54417d8_0ca9_4382_826d_92a2ba5ee1d4" hidden="1">#REF!</definedName>
    <definedName name="TBa5b94e69_2cc7_4b85_9d1a_de414b28a6d5" hidden="1">#REF!</definedName>
    <definedName name="TBa5c5a297_fb44_43cd_9a2c_27f966b53984" hidden="1">#REF!</definedName>
    <definedName name="TBa6104b3f_99d6_4354_a01c_81201e37a0f8" hidden="1">#REF!</definedName>
    <definedName name="TBa62d7c94_a720_4b14_a2cd_7b52ee9b0635" hidden="1">#REF!</definedName>
    <definedName name="TBa65a91bd_d34c_4251_a546_cbe74402be5d" hidden="1">#REF!</definedName>
    <definedName name="TBa750085e_835a_41bd_ab6c_ce541e10d053" hidden="1">#REF!</definedName>
    <definedName name="TBa75f0234_8f80_4058_9325_203f58515b96" hidden="1">#REF!</definedName>
    <definedName name="TBa77801cc_769a_41fa_a3bd_420eaf7e1e3d" hidden="1">#REF!</definedName>
    <definedName name="TBa7adb24d_1887_4dc4_a5b9_df4cb30e6e52" hidden="1">#REF!</definedName>
    <definedName name="TBa7e61ab2_4d9e_4ef8_bd22_7654183e50aa" hidden="1">#REF!</definedName>
    <definedName name="TBa8071192_2bc0_4f02_b3be_91c91462c370" hidden="1">#REF!</definedName>
    <definedName name="TBa8142544_a5c1_40c2_84f8_e65ab3be4599" hidden="1">#REF!</definedName>
    <definedName name="TBa83e9a0b_1152_40dd_8623_c96bbc73d9a9" hidden="1">#REF!</definedName>
    <definedName name="TBa8756f3e_49db_4310_b011_e17e7ec210e4" hidden="1">#REF!</definedName>
    <definedName name="TBa8941a1e_3d5a_45ab_8cf7_1c12ec1f7633" hidden="1">#REF!</definedName>
    <definedName name="TBa8b67d71_29b8_4b88_8c73_e1357873cbb0" hidden="1">#REF!</definedName>
    <definedName name="TBa8cff8cf_28b7_4b51_84c2_d298f945fb1e" hidden="1">#REF!</definedName>
    <definedName name="TBa8dc1ee2_2319_40f3_a83d_3a42fa89ae96" hidden="1">#REF!</definedName>
    <definedName name="TBa90d496e_0f32_4472_a012_6372e24afd82" hidden="1">#REF!</definedName>
    <definedName name="TBa9199c87_2ede_47e9_9b23_c4b8823364b1" hidden="1">#REF!</definedName>
    <definedName name="TBa91f474d_d962_476a_9493_4166eeaffb0c" hidden="1">#REF!</definedName>
    <definedName name="TBa93cc36b_592e_44d1_a437_75570ebaf3e9" hidden="1">#REF!</definedName>
    <definedName name="TBa94c1e9e_f65c_4c34_b079_2054972cdcbd" hidden="1">#REF!</definedName>
    <definedName name="TBa9ac08c8_11ac_49a8_9de6_f50d0831b0a6" hidden="1">#REF!</definedName>
    <definedName name="TBa9c78d35_154c_446f_ad4c_2019f296d481" hidden="1">#REF!</definedName>
    <definedName name="TBa9e8cc13_a564_41cc_97d8_4784b260228b" hidden="1">#REF!</definedName>
    <definedName name="TBaa2f0fc2_c122_4369_b634_49543719bb9e" hidden="1">#REF!</definedName>
    <definedName name="TBaa3e9a53_5a5b_486c_a489_48ec696efd68" hidden="1">#REF!</definedName>
    <definedName name="TBaa474e71_15b2_4a0a_97a1_9638bb677f2d" hidden="1">#REF!</definedName>
    <definedName name="TBaa7b2c32_ee0b_4168_8c0e_9f1c89ebc95a" hidden="1">#REF!</definedName>
    <definedName name="TBaac6b21d_4f47_4b83_9365_1563fd540c94" hidden="1">#REF!</definedName>
    <definedName name="TBaacff789_2332_4ec7_a6bc_3c86a21aebd5" hidden="1">#REF!</definedName>
    <definedName name="TBaad86374_c2fc_44b5_a08d_1b02b2d4bd54" hidden="1">#REF!</definedName>
    <definedName name="TBaaeda189_fe7d_4983_b403_6e6330929037" hidden="1">#REF!</definedName>
    <definedName name="TBab6174f8_e7e3_45a3_88bc_3b86c3ab73b1" hidden="1">#REF!</definedName>
    <definedName name="TBab6cd08b_2cad_4fe0_88e8_35f3103681fb" hidden="1">#REF!</definedName>
    <definedName name="TBab9a3eb0_61ab_4749_916e_40f9d907c8d8" hidden="1">#REF!</definedName>
    <definedName name="TBabd627ec_87f4_48af_9337_4643596c1e8c" hidden="1">#REF!</definedName>
    <definedName name="TBabe39118_668c_4b7c_9283_ffaf5d6ad878" hidden="1">#REF!</definedName>
    <definedName name="TBac38bd50_aff3_4bcf_84c5_fc029534a9d5" hidden="1">#REF!</definedName>
    <definedName name="TBac5a56c1_225f_40da_b93e_7ed43d5ac819" hidden="1">#REF!</definedName>
    <definedName name="TBac7b95dc_caed_4cb8_94ba_754e33d6211c" hidden="1">#REF!</definedName>
    <definedName name="TBac982082_267c_4681_ac96_54e8941bc2cb" hidden="1">#REF!</definedName>
    <definedName name="TBaced1d8c_f30f_45a8_98f3_4480a1640995" hidden="1">#REF!</definedName>
    <definedName name="TBad2357a7_b7cb_4076_87f1_0d0fd0377554" hidden="1">#REF!</definedName>
    <definedName name="TBad90bff6_165f_4b5b_a67b_1ee22d0b58aa" hidden="1">#REF!</definedName>
    <definedName name="TBad93d727_25ba_496e_b9c8_b60513799442" hidden="1">#REF!</definedName>
    <definedName name="TBad9631f9_5c3c_44e5_aee4_fa200bc05fd8" hidden="1">#REF!</definedName>
    <definedName name="TBadf2666f_f1cf_44d7_ac70_af7be7ba464b" hidden="1">#REF!</definedName>
    <definedName name="TBae4d0b72_e404_457f_889d_152ed13efe5a" hidden="1">#REF!</definedName>
    <definedName name="TBae536d40_923b_4a77_b398_3d9a43e7ccb2" hidden="1">#REF!</definedName>
    <definedName name="TBae5ae0d5_17f3_4365_ba73_431e3cf68a28" hidden="1">#REF!</definedName>
    <definedName name="TBaeb63ed1_bebe_4e0c_a1fd_d5412bdd78a2" hidden="1">#REF!</definedName>
    <definedName name="TBaec4eb7b_c333_4c47_b00a_7f156703f282" hidden="1">#REF!</definedName>
    <definedName name="TBaed901a7_afae_4d53_9e1c_0f4f6aa2cbbc" hidden="1">#REF!</definedName>
    <definedName name="TBaf35ca4e_5fd1_412c_8073_ddc07c0fbbe3" hidden="1">#REF!</definedName>
    <definedName name="TBaf8086d1_7f41_4907_90b7_8772d5211867" hidden="1">#REF!</definedName>
    <definedName name="TBafc82e7d_38f3_46b2_b81c_6fbc3b148df9" hidden="1">#REF!</definedName>
    <definedName name="TBb004eaef_4fe5_40d4_b3c8_8c4dad79450f" hidden="1">#REF!</definedName>
    <definedName name="TBb031d10b_0a06_41e7_88ea_5205cb803cad" hidden="1">#REF!</definedName>
    <definedName name="TBb032e175_0332_42b9_ae08_78a22365e301" hidden="1">#REF!</definedName>
    <definedName name="TBb041641a_5753_4cf7_ae4f_c1c0199bde73" hidden="1">#REF!</definedName>
    <definedName name="TBb064c134_c368_4b61_bb1d_ce631d8328cc" hidden="1">#REF!</definedName>
    <definedName name="TBb071779e_e868_4ebc_bfc7_7877006ec7c5" hidden="1">#REF!</definedName>
    <definedName name="TBb0a17213_75cd_4f2f_8a76_5d4648bc41a0" hidden="1">#REF!</definedName>
    <definedName name="TBb0fbfa69_ef49_4b7a_a474_82576663be3f" hidden="1">#REF!</definedName>
    <definedName name="TBb15d1faf_37ca_4c29_aa9a_0bb199cabf07" hidden="1">#REF!</definedName>
    <definedName name="TBb1686d72_8268_4396_8772_0daf01abfc65" hidden="1">#REF!</definedName>
    <definedName name="TBb19c4ca2_fae3_4ae7_9836_735485989997" hidden="1">#REF!</definedName>
    <definedName name="TBb21c7572_b88c_4a6d_a3b5_9aa2926b324d" hidden="1">#REF!</definedName>
    <definedName name="TBb23c3713_fa12_41ae_8a04_5127d3476ba4" hidden="1">#REF!</definedName>
    <definedName name="TBb249329c_c75c_42c8_923a_d35f305b717f" hidden="1">#REF!</definedName>
    <definedName name="TBb2a31812_504b_4d83_ac9f_9da34e2bb1e2" hidden="1">#REF!</definedName>
    <definedName name="TBb304c68a_0b37_4c97_ab53_375c11a78de1" hidden="1">#REF!</definedName>
    <definedName name="TBb3481198_366d_4be9_b303_cff7bfa145d2" hidden="1">#REF!</definedName>
    <definedName name="TBb3a24a66_dfae_40c0_89e5_9f18c0dbf34e" hidden="1">#REF!</definedName>
    <definedName name="TBb3bc6151_939b_49bd_88fe_7d721fa4bed7" hidden="1">#REF!</definedName>
    <definedName name="TBb42c17d1_a889_4198_bbe3_ba2b07cdf6b5" hidden="1">#REF!</definedName>
    <definedName name="TBb436fea2_09a1_494a_9a48_409f9fbf8260" hidden="1">#REF!</definedName>
    <definedName name="TBb44b0845_e86f_449d_850a_011931950c28" hidden="1">#REF!</definedName>
    <definedName name="TBb4c5d6b6_91ee_4b10_a364_96120363cc31" hidden="1">#REF!</definedName>
    <definedName name="TBb4dfbd9a_6d69_477b_b2fc_f2dfc15a0aab" hidden="1">#REF!</definedName>
    <definedName name="TBb4eeb7c2_3634_4bba_9458_cf07473b674e" hidden="1">#REF!</definedName>
    <definedName name="TBb50e3785_7a6d_4362_9fe4_062b142c1eea" hidden="1">#REF!</definedName>
    <definedName name="TBb5cb76c0_f80c_4c49_b967_8b74016420f6" hidden="1">#REF!</definedName>
    <definedName name="TBb5d1962c_20db_4651_aab5_f5131e70eb38" hidden="1">#REF!</definedName>
    <definedName name="TBb5dff4dc_e0c2_4897_b2cc_bbc636d0b4d5" hidden="1">#REF!</definedName>
    <definedName name="TBb634f959_c920_4dcf_ae47_2a0b7b2b4bdb" hidden="1">#REF!</definedName>
    <definedName name="TBb63cc93a_2216_4faa_8deb_25c57a581d1f" hidden="1">#REF!</definedName>
    <definedName name="TBb657b11b_20e0_4bab_bb0d_58259f676313" hidden="1">#REF!</definedName>
    <definedName name="TBb66dda55_678b_482e_a1f5_618dcd383f8d" hidden="1">#REF!</definedName>
    <definedName name="TBb69ebfff_ed5d_47bb_82b0_736cb5aac6e8" hidden="1">#REF!</definedName>
    <definedName name="TBb6f15a34_ca39_45ea_9a2f_7885ad55b98c" hidden="1">#REF!</definedName>
    <definedName name="TBb75e881a_4fa1_4d86_8dc1_21e6b0b54d9d" hidden="1">#REF!</definedName>
    <definedName name="TBb77509b2_3043_4561_b436_0a4713c45870" hidden="1">#REF!</definedName>
    <definedName name="TBb7bbc2db_6162_47f2_9808_cf52a27d26e9" hidden="1">#REF!</definedName>
    <definedName name="TBb7e7581a_ba20_4692_be0f_53d927667402" hidden="1">#REF!</definedName>
    <definedName name="TBb7ea35c4_ed4f_4ca0_a67a_a81b0882bed8" hidden="1">#REF!</definedName>
    <definedName name="TBb7f2923c_6e82_404a_bafd_22234a5c63a0" hidden="1">#REF!</definedName>
    <definedName name="TBb84ebdc5_8322_4f00_abe8_89845a09edc3" hidden="1">#REF!</definedName>
    <definedName name="TBb8830274_349c_4ea1_bd6f_d214d24b6ea1" hidden="1">#REF!</definedName>
    <definedName name="TBb89f8cd0_7d7c_44bc_9c6d_abea88722cc3" hidden="1">#REF!</definedName>
    <definedName name="TBb946e160_a0f9_4dae_a5b0_e2de7db18e1b" hidden="1">#REF!</definedName>
    <definedName name="TBb965900d_632d_45ae_a7c8_9915e71dc0e6" hidden="1">#REF!</definedName>
    <definedName name="TBb969aec7_b7ce_4a12_969f_cae8495e49f6" hidden="1">#REF!</definedName>
    <definedName name="TBb98e1efc_8de4_4386_81c3_9a9b06b720cc" hidden="1">#REF!</definedName>
    <definedName name="TBb9943009_b23d_4b74_b7ba_158c7df6775f" hidden="1">#REF!</definedName>
    <definedName name="TBb9ef3671_0754_44d6_97d2_9bb83832a9c7" hidden="1">#REF!</definedName>
    <definedName name="TBba2909ba_d323_474b_b131_7a18c1bfe0ca" hidden="1">#REF!</definedName>
    <definedName name="TBba516575_a315_4288_8e55_737d608b864a" hidden="1">#REF!</definedName>
    <definedName name="TBba93ba27_be19_402c_adc7_2f9ca3272748" hidden="1">#REF!</definedName>
    <definedName name="TBba9e258b_8dc2_4e3c_9123_ea074a455c8d" hidden="1">#REF!</definedName>
    <definedName name="TBbb00c513_c3af_44ea_a05b_a76dd49d04b7" hidden="1">#REF!</definedName>
    <definedName name="TBbb09b098_5e9a_4c11_b89e_7cd06dd7ae6a" hidden="1">#REF!</definedName>
    <definedName name="TBbb0e5cd4_98b4_4a68_8e69_9614a7075017" hidden="1">#REF!</definedName>
    <definedName name="TBbb252bd9_2807_498a_8def_73c20a99cf46" hidden="1">#REF!</definedName>
    <definedName name="TBbb409056_5009_4647_9e2f_447f1d3d9a7a" hidden="1">#REF!</definedName>
    <definedName name="TBbb7b39d9_ad78_40c6_9163_d06159c0ccf5" hidden="1">#REF!</definedName>
    <definedName name="TBbb816e11_7c7d_447e_9292_fe075f2f0b65" hidden="1">#REF!</definedName>
    <definedName name="TBbba09706_7a87_4c32_a00d_2451e4b705fc" hidden="1">#REF!</definedName>
    <definedName name="TBbbdcf5e0_7a3d_4bb9_bf81_130c3ce65f48" hidden="1">#REF!</definedName>
    <definedName name="TBbbe27607_2f9c_410f_a9d0_e80d7fbd8da8" hidden="1">#REF!</definedName>
    <definedName name="TBbd3ee519_a307_49d3_98f0_291669923b97" hidden="1">#REF!</definedName>
    <definedName name="TBbdebd74c_75fa_4032_81d7_4869582d1e84" hidden="1">#REF!</definedName>
    <definedName name="TBbe68fec4_4fcf_4ff6_aa15_7267db7cb745" hidden="1">#REF!</definedName>
    <definedName name="TBbe74defd_df06_41f1_a947_d607624b33de" hidden="1">#REF!</definedName>
    <definedName name="TBbef0ba39_5578_4a64_8f11_9e04da80d29a" hidden="1">#REF!</definedName>
    <definedName name="TBbf2394dd_ec83_4bb1_a308_fa846ea3fa73" hidden="1">#REF!</definedName>
    <definedName name="TBbf566e19_c9a2_44cc_b57a_c91f305c5e84" hidden="1">#REF!</definedName>
    <definedName name="TBbfa5ae4d_6387_47d9_b875_417131e5869e" hidden="1">#REF!</definedName>
    <definedName name="TBbffa889b_a9e6_4517_b8a7_8f78e3fcc48f" hidden="1">#REF!</definedName>
    <definedName name="TBc0016e22_1d47_47d3_9743_cf269dee1028" hidden="1">#REF!</definedName>
    <definedName name="TBc01b2da7_b512_48b3_955e_34703ec9eedb" hidden="1">#REF!</definedName>
    <definedName name="TBc0315081_2b9a_44bb_86c0_0e86509521a2" hidden="1">#REF!</definedName>
    <definedName name="TBc06d32ad_2e28_496e_9c84_259865ec95e4" hidden="1">#REF!</definedName>
    <definedName name="TBc0865a13_42bd_40bc_a062_89b3ea55f2e0" hidden="1">#REF!</definedName>
    <definedName name="TBc0ab0c02_a033_499b_9910_38ea64d1fa4e" hidden="1">#REF!</definedName>
    <definedName name="TBc0ba465f_43a5_465c_8286_097bb202346b" hidden="1">#REF!</definedName>
    <definedName name="TBc0c53e4c_b3e8_4b9c_ac2d_2354eab21a9a" hidden="1">#REF!</definedName>
    <definedName name="TBc0ea8660_b07a_40ea_b55e_cf52cca03710" hidden="1">#REF!</definedName>
    <definedName name="TBc10fbe1b_4bf1_40e6_9830_b099b1fd4a53" hidden="1">#REF!</definedName>
    <definedName name="TBc12c15e3_a2b1_4628_a3e4_7e46dcfb734d" hidden="1">#REF!</definedName>
    <definedName name="TBc145cf7d_8557_40c0_b617_154f08469c82" hidden="1">#REF!</definedName>
    <definedName name="TBc16591a3_93ae_4aab_9312_74f319e92ea4" hidden="1">#REF!</definedName>
    <definedName name="TBc1a28b4d_62d5_4d7f_aaa1_1176cb19f6e4" hidden="1">#REF!</definedName>
    <definedName name="TBc1c811d9_8265_4b90_bf16_122e066b182f" hidden="1">#REF!</definedName>
    <definedName name="TBc1d76eac_c3bb_412d_84f8_d7c33e254353" hidden="1">#REF!</definedName>
    <definedName name="TBc1ff2fb3_3335_42d8_b978_2c3adfa64db6" hidden="1">#REF!</definedName>
    <definedName name="TBc2202a28_aaaa_4771_b5a2_92cf149804a5" hidden="1">#REF!</definedName>
    <definedName name="TBc2714a6c_7f63_4469_b861_3ece00b895a4" hidden="1">#REF!</definedName>
    <definedName name="TBc2932f9c_7c0a_417e_91df_fc3d64c76aad" hidden="1">#REF!</definedName>
    <definedName name="TBc2c68da0_48c9_40d4_ac76_26984d688593" hidden="1">#REF!</definedName>
    <definedName name="TBc2e592a5_77d7_41f8_a866_90622a535227" hidden="1">#REF!</definedName>
    <definedName name="TBc305b413_3ef4_432e_ba84_e6881495af0b" hidden="1">#REF!</definedName>
    <definedName name="TBc312e0a0_26a4_4fd6_939a_8eb8bc9a5e03" hidden="1">#REF!</definedName>
    <definedName name="TBc39914d4_cf53_4908_b3f5_8ba2149eadad" hidden="1">#REF!</definedName>
    <definedName name="TBc40008df_07ab_4bee_aae3_8b936ecc836f" hidden="1">#REF!</definedName>
    <definedName name="TBc40897d3_429b_4a8a_801e_427ac59ae40d" hidden="1">#REF!</definedName>
    <definedName name="TBc47a4adb_be46_4db2_9c8f_b50352560e3f" hidden="1">#REF!</definedName>
    <definedName name="TBc48d38f6_d855_4b2f_858e_ae9be117b3e4" hidden="1">#REF!</definedName>
    <definedName name="TBc4d52f6c_050e_4ae2_8fd3_2b304c0953fa" hidden="1">#REF!</definedName>
    <definedName name="TBc4d96928_f519_425b_9c9c_2e8839a465bc" hidden="1">#REF!</definedName>
    <definedName name="TBc4e27ec0_80a0_45f7_85d6_e05460139ed5" hidden="1">#REF!</definedName>
    <definedName name="TBc4e5dd3f_6ff1_4f68_94bb_b5db00386ddf" hidden="1">#REF!</definedName>
    <definedName name="TBc4fab993_4cd8_41bb_bde6_8193cea36e1e" hidden="1">#REF!</definedName>
    <definedName name="TBc5330c43_f6ac_415d_8345_dd7b06c8e341" hidden="1">#REF!</definedName>
    <definedName name="TBc53d3cd1_f01f_4e35_9e87_7a268e42a886" hidden="1">#REF!</definedName>
    <definedName name="TBc5454762_ae7f_479b_afa8_dd8eea842759" hidden="1">#REF!</definedName>
    <definedName name="TBc560b8ac_79da_45ff_b920_b3e128089dc1" hidden="1">#REF!</definedName>
    <definedName name="TBc5704a56_7b99_46d5_9762_c65319a2e6f7" hidden="1">#REF!</definedName>
    <definedName name="TBc5742221_5a94_4f71_897e_b71bc0731b3c" hidden="1">#REF!</definedName>
    <definedName name="TBc589af26_8d98_423b_9ed8_d85425684421" hidden="1">#REF!</definedName>
    <definedName name="TBc591dc07_901c_4121_948a_8c929504608d" hidden="1">#REF!</definedName>
    <definedName name="TBc5bdb57c_7269_46ec_a3c9_697b5eeb2dad" hidden="1">#REF!</definedName>
    <definedName name="TBc60a5343_60a4_42b8_9995_95bbedbb6dc8" hidden="1">#REF!</definedName>
    <definedName name="TBc63e7e25_1125_4269_8a1d_41a029bf016d" hidden="1">#REF!</definedName>
    <definedName name="TBc656ac8b_ba82_452c_8670_a448ff638648" hidden="1">#REF!</definedName>
    <definedName name="TBc6578df5_d40c_49b8_9830_8cb596d770d3" hidden="1">#REF!</definedName>
    <definedName name="TBc66f1c2f_b51f_48e8_a219_23732ba3bf5b" hidden="1">#REF!</definedName>
    <definedName name="TBc6a0e593_9751_47e4_8a61_5578445e4dc8" hidden="1">#REF!</definedName>
    <definedName name="TBc6fec7ef_1144_4d0c_aca8_6d0c6fe68554" hidden="1">#REF!</definedName>
    <definedName name="TBc7464a10_a358_46cf_b79c_02cea60dfc69" hidden="1">#REF!</definedName>
    <definedName name="TBc75f6eae_c16b_46dc_a637_eb0742a94d74" hidden="1">#REF!</definedName>
    <definedName name="TBc7645116_52f7_442a_bb29_2b31a98a4764" hidden="1">#REF!</definedName>
    <definedName name="TBc776abe7_2ded_460d_947e_9da2243b8cf8" hidden="1">#REF!</definedName>
    <definedName name="TBc79059ac_2ba5_4e5b_99c9_292b2e029d7e" hidden="1">#REF!</definedName>
    <definedName name="TBc7a4ef9d_5644_4da7_96ab_d840b46e990c" hidden="1">#REF!</definedName>
    <definedName name="TBc7fce397_9085_4457_8b44_800807e3a56b" hidden="1">#REF!</definedName>
    <definedName name="TBc81cea52_c0f5_4535_959c_e4a604402086" hidden="1">#REF!</definedName>
    <definedName name="TBc89ccd1c_8987_41d6_bd76_67149361a77c" hidden="1">#REF!</definedName>
    <definedName name="TBc97ca638_8807_4667_b55f_4345bb908a02" hidden="1">#REF!</definedName>
    <definedName name="TBc9888d1a_2993_44d5_9855_7935b84e3b0c" hidden="1">#REF!</definedName>
    <definedName name="TBc9c1b682_c74d_440d_9787_417cdbdfb2d8" hidden="1">#REF!</definedName>
    <definedName name="TBc9d2f154_952f_4d0e_be8a_f5549b68fce9" hidden="1">#REF!</definedName>
    <definedName name="TBc9f99ad0_78a7_427e_89a2_fc608f0e4bd2" hidden="1">#REF!</definedName>
    <definedName name="TBca0fe242_3d44_4e45_b01d_ebbc326485fc" hidden="1">#REF!</definedName>
    <definedName name="TBca96be28_b289_4449_bc45_d392e65d1777" hidden="1">#REF!</definedName>
    <definedName name="TBca9f215a_e872_45ed_a258_ed3d1bc55ba1" hidden="1">#REF!</definedName>
    <definedName name="TBca9f5018_23bd_4e03_9f9a_194d225f1be6" hidden="1">#REF!</definedName>
    <definedName name="TBcace55fa_9d0e_45fa_b7ba_244966959078" hidden="1">#REF!</definedName>
    <definedName name="TBcae66600_9554_41f4_8f61_bbecc1c7a207" hidden="1">#REF!</definedName>
    <definedName name="TBcaf4888d_c986_46a0_a917_e850730763cf" hidden="1">#REF!</definedName>
    <definedName name="TBcb111b93_aba3_4bf6_a40f_7111ee0cc00c" hidden="1">#REF!</definedName>
    <definedName name="TBcb27d12d_f8d7_4396_971c_7772ce95eb9c" hidden="1">#REF!</definedName>
    <definedName name="TBcb55e805_4fbb_4d36_b84c_5d334e5bf97a" hidden="1">#REF!</definedName>
    <definedName name="TBcb5b3568_a21f_4bb4_8ea0_9f689cb8bb89" hidden="1">#REF!</definedName>
    <definedName name="TBcb64a91f_5137_4778_b82f_a4cf4dea3e71" hidden="1">#REF!</definedName>
    <definedName name="TBcb65b210_1b8a_4c23_8804_0d532a4a939f" hidden="1">#REF!</definedName>
    <definedName name="TBcb8ab8ca_26d2_459e_9b90_003a40ef536d" hidden="1">#REF!</definedName>
    <definedName name="TBcba5769e_a080_4a9c_9147_b3b787069a88" hidden="1">#REF!</definedName>
    <definedName name="TBcbab95b8_fb3f_4a69_a15b_e9f216918e44" hidden="1">#REF!</definedName>
    <definedName name="TBcbb59657_bfc8_4108_af09_66e7b0ead667" hidden="1">#REF!</definedName>
    <definedName name="TBcbfff44a_a12f_455c_bf20_c3a063f36a28" hidden="1">#REF!</definedName>
    <definedName name="TBcc41f3a4_c700_4804_b6e2_98d94de5dee5" hidden="1">#REF!</definedName>
    <definedName name="TBcc42263e_eabe_46d2_bb2e_0f023aa4ce06" hidden="1">#REF!</definedName>
    <definedName name="TBcc9983bf_b698_4006_a4d5_c03ac486c648" hidden="1">#REF!</definedName>
    <definedName name="TBcc9eab50_8c65_4746_b577_84f4f6b3113f" hidden="1">#REF!</definedName>
    <definedName name="TBcd0e8838_2470_4a8a_ae76_ec467aa71e8c" hidden="1">#REF!</definedName>
    <definedName name="TBcd17e6c4_baac_4cbb_b712_418132a7b989" hidden="1">#REF!</definedName>
    <definedName name="TBcd3951ff_0286_478f_9560_306ba44c00e1" hidden="1">#REF!</definedName>
    <definedName name="TBcd49b1f0_261b_442d_a979_451369fda68a" hidden="1">#REF!</definedName>
    <definedName name="TBcd6e2bd6_7c8e_4320_9f28_0f58e873a41f" hidden="1">#REF!</definedName>
    <definedName name="TBcdb0d6d9_e040_47fc_9df8_60dcf37bf2ed" hidden="1">#REF!</definedName>
    <definedName name="TBcdd728ad_f590_4a26_8932_62d572e307ef" hidden="1">#REF!</definedName>
    <definedName name="TBcde5ab66_292e_4e06_9597_bd4540534cab" hidden="1">#REF!</definedName>
    <definedName name="TBcdf26ddb_1ffb_4271_a58f_44f1b093fa77" hidden="1">#REF!</definedName>
    <definedName name="TBce801caa_c12e_45e5_a8c6_03989ee75d45" hidden="1">#REF!</definedName>
    <definedName name="TBce9405dd_96e0_4c37_b0e8_56ae1964832c" hidden="1">#REF!</definedName>
    <definedName name="TBcea53121_916c_43a4_8ed1_08f933ea685b" hidden="1">#REF!</definedName>
    <definedName name="TBcea7a042_d54c_4375_ad2f_b135789e889b" hidden="1">#REF!</definedName>
    <definedName name="TBcee18765_e30f_4825_b55e_24a9b0d87bd0" hidden="1">#REF!</definedName>
    <definedName name="TBceeeba6c_ef32_489c_b78d_b2f8d0184601" hidden="1">#REF!</definedName>
    <definedName name="TBcef5d284_2891_4ab8_a18e_6a8fb91e5a96" hidden="1">#REF!</definedName>
    <definedName name="TBceff3108_2776_4220_a158_f3b77588bfce" hidden="1">#REF!</definedName>
    <definedName name="TBcf03d919_e7f2_44a5_b9c4_2fd5893ad754" hidden="1">#REF!</definedName>
    <definedName name="TBcf2130bd_6000_4b5c_a609_5ca843b924c1" hidden="1">#REF!</definedName>
    <definedName name="TBcf497de2_50ed_46ca_983d_c05ef259137f" hidden="1">#REF!</definedName>
    <definedName name="TBcf4b600b_d1cd_40b9_8d60_ee3cf5894b5c" hidden="1">#REF!</definedName>
    <definedName name="TBcf50693f_70cb_4d34_af79_183c930270db" hidden="1">#REF!</definedName>
    <definedName name="TBcf714445_9dd6_47b6_9077_85a6713ab572" hidden="1">#REF!</definedName>
    <definedName name="TBcf9056ee_cf99_477a_b80f_24dbd4a31484" hidden="1">#REF!</definedName>
    <definedName name="TBcfecf80f_7a82_4b27_a0a8_8b9aae369744" hidden="1">#REF!</definedName>
    <definedName name="TBd00b478f_08c9_48c1_9c1f_00a0acc3a6d9" hidden="1">#REF!</definedName>
    <definedName name="TBd0651056_4cd7_4702_bed9_e53a12d842ab" hidden="1">#REF!</definedName>
    <definedName name="TBd078a076_b2fa_4375_9cdf_b2f2d3648865" hidden="1">#REF!</definedName>
    <definedName name="TBd0bf21b0_f84d_48f1_b3a6_ac1a94071577" hidden="1">#REF!</definedName>
    <definedName name="TBd0e75ab8_cdb6_43b3_be65_6caf7b1cc5cf" hidden="1">#REF!</definedName>
    <definedName name="TBd0e93dfb_3241_4c92_b38e_82e1817965f4" hidden="1">#REF!</definedName>
    <definedName name="TBd1175b30_9803_4e63_a2ad_ee8535831136" hidden="1">#REF!</definedName>
    <definedName name="TBd11c5b09_1878_49dc_b567_94519d5fe6d2" hidden="1">#REF!</definedName>
    <definedName name="TBd124a2ff_70d3_429e_b699_26ff70f58579" hidden="1">#REF!</definedName>
    <definedName name="TBd15fed7d_131e_4ed9_95bd_457605662660" hidden="1">#REF!</definedName>
    <definedName name="TBd177c6ff_2d0d_4441_88f6_7adb663ab220" hidden="1">#REF!</definedName>
    <definedName name="TBd1824631_8073_46a0_9410_03735eab6f09" hidden="1">#REF!</definedName>
    <definedName name="TBd183ffb7_c74b_4fd2_b631_aa72c93bf79d" hidden="1">#REF!</definedName>
    <definedName name="TBd1b29f15_865b_45dd_aab1_bb74a2821d20" hidden="1">#REF!</definedName>
    <definedName name="TBd1c3cef7_5e53_43a3_80ec_393cdab269b3" hidden="1">#REF!</definedName>
    <definedName name="TBd1e4202d_4300_455c_9a7c_220007de969f" hidden="1">#REF!</definedName>
    <definedName name="TBd213c16e_c3ee_4565_9117_6e52efa3766a" hidden="1">#REF!</definedName>
    <definedName name="TBd2c32a32_3938_4c09_967d_f4adb02240fe" hidden="1">#REF!</definedName>
    <definedName name="TBd3005055_62f8_4662_8011_a87a65d6d1e1" hidden="1">#REF!</definedName>
    <definedName name="TBd3424591_0a22_49c1_bf1c_bfdb3b89f6d1" hidden="1">#REF!</definedName>
    <definedName name="TBd376c123_a043_4462_9fa8_fc517a7ff684" hidden="1">#REF!</definedName>
    <definedName name="TBd3794001_b332_4429_93d0_cea81f5b84e2" hidden="1">#REF!</definedName>
    <definedName name="TBd3b9110a_b7ed_42a3_9dc8_6425171a4966" hidden="1">#REF!</definedName>
    <definedName name="TBd4000d37_1c32_4e86_bcee_4477844126a9" hidden="1">#REF!</definedName>
    <definedName name="TBd4270c51_1e90_4a46_b414_52bf7edac85f" hidden="1">#REF!</definedName>
    <definedName name="TBd44c162d_d038_4523_a374_e36a77f983a4" hidden="1">#REF!</definedName>
    <definedName name="TBd45a0197_d45d_4cf4_b47c_cea459b811a2" hidden="1">#REF!</definedName>
    <definedName name="TBd465c155_6215_4bb0_ba84_ee776e5d611e" hidden="1">#REF!</definedName>
    <definedName name="TBd499b264_ea9f_4756_9cc2_a392efa99f6c" hidden="1">#REF!</definedName>
    <definedName name="TBd4c62a71_bf32_4518_ba50_e7e42a2fe9c8" hidden="1">#REF!</definedName>
    <definedName name="TBd4fa8887_186c_4879_bbed_d6c16756a4f0" hidden="1">#REF!</definedName>
    <definedName name="TBd53e672e_acea_4e18_88d7_53d9d63645e3" hidden="1">#REF!</definedName>
    <definedName name="TBd5c843dd_0682_4b11_9a3b_4c2b4498dc5b" hidden="1">#REF!</definedName>
    <definedName name="TBd5e02aea_8158_4c2a_ad4e_2c1073194ea9" hidden="1">#REF!</definedName>
    <definedName name="TBd65b7d6e_289a_4e64_ac72_1da76f17e69d" hidden="1">#REF!</definedName>
    <definedName name="TBd682d8d4_4210_4713_bdd9_d44582ecdb86" hidden="1">#REF!</definedName>
    <definedName name="TBd68bb4aa_ad7e_43e7_b48e_ce2acc790707" hidden="1">#REF!</definedName>
    <definedName name="TBd6bf5c13_2d29_48aa_9237_aa02a1a56b89" hidden="1">#REF!</definedName>
    <definedName name="TBd6c02cb3_042b_4682_8be2_56474d513534" hidden="1">#REF!</definedName>
    <definedName name="TBd6dbfad7_6af9_4ada_9f2d_118f70b5a645" hidden="1">#REF!</definedName>
    <definedName name="TBd7fe2a65_ecc6_4822_8b81_602b984e28d3" hidden="1">#REF!</definedName>
    <definedName name="TBd810078a_e1dc_44d3_ba1a_f638658224ad" hidden="1">#REF!</definedName>
    <definedName name="TBd827b61d_78c7_478e_987e_a2019c53486e" hidden="1">#REF!</definedName>
    <definedName name="TBd86687b2_09c4_48f7_83ca_913a3d6ec446" hidden="1">#REF!</definedName>
    <definedName name="TBd8c44bea_7326_4c76_ad07_08dd11e8f82e" hidden="1">#REF!</definedName>
    <definedName name="TBd8c7aaa0_5d42_4f75_b2ee_9f4e8c9669dd" hidden="1">#REF!</definedName>
    <definedName name="TBd97c4a11_e1f1_4bb1_ac01_ec1cf60e5c72" hidden="1">#REF!</definedName>
    <definedName name="TBd985a658_e740_4cdd_8150_94164bdd81e9" hidden="1">#REF!</definedName>
    <definedName name="TBd9a89a5c_605c_43f0_8886_b5af20b50e27" hidden="1">#REF!</definedName>
    <definedName name="TBd9b278a7_5607_48ac_b9dc_785e749ab5d7" hidden="1">#REF!</definedName>
    <definedName name="TBda9042e4_a53d_4eb7_b5e8_e87142354770" hidden="1">#REF!</definedName>
    <definedName name="TBdadb5b4d_f08b_4506_aa6f_8b8b6eed0fa0" hidden="1">#REF!</definedName>
    <definedName name="TBdae58be2_dcbe_455b_a736_8ef630e4b02b" hidden="1">#REF!</definedName>
    <definedName name="TBdb3294a5_5577_49bb_9ee9_540c2c010603" hidden="1">#REF!</definedName>
    <definedName name="TBdb3f88df_b52a_4548_849d_48d307c8227b" hidden="1">#REF!</definedName>
    <definedName name="TBdb6e2e07_c2dc_4a0e_8e97_735af80e44af" hidden="1">#REF!</definedName>
    <definedName name="TBdb80e339_3763_42b6_bf02_08b3b8a65265" hidden="1">#REF!</definedName>
    <definedName name="TBdb949c49_2188_452a_81b0_01e5e7810a5f" hidden="1">#REF!</definedName>
    <definedName name="TBdbb5bfb4_cc89_423a_a2c6_edeb437da124" hidden="1">#REF!</definedName>
    <definedName name="TBdbbd030d_4b4f_4367_a922_daa6b137630e" hidden="1">#REF!</definedName>
    <definedName name="TBdc470af0_989d_4fc4_8c2d_c4202bd37fe6" hidden="1">#REF!</definedName>
    <definedName name="TBdc8ad6e9_0c43_46d7_9fd1_708ead9cfba3" hidden="1">#REF!</definedName>
    <definedName name="TBdcb83a1a_c207_4079_9ab2_1f4593093f6c" hidden="1">#REF!</definedName>
    <definedName name="TBdcd6c390_2140_49de_b238_5d3ea2abac6f" hidden="1">#REF!</definedName>
    <definedName name="TBdce69e58_faec_48ef_a9fa_4c08800523e6" hidden="1">#REF!</definedName>
    <definedName name="TBdd4587ed_9866_4924_b294_902d3370a591" hidden="1">#REF!</definedName>
    <definedName name="TBdd529262_3775_4b2c_aa86_95e31b59988f" hidden="1">#REF!</definedName>
    <definedName name="TBddae347e_0ef6_4dc9_8d0a_fa4e50df2225" hidden="1">#REF!</definedName>
    <definedName name="TBddb68ff5_2ac7_4c7d_83df_9e3f4ad05c20" hidden="1">#REF!</definedName>
    <definedName name="TBdde200b2_59e4_41ec_8d8f_5e16be478258" hidden="1">#REF!</definedName>
    <definedName name="TBde14962c_461b_4006_8c03_bfdc63b6db5b" hidden="1">#REF!</definedName>
    <definedName name="TBde6cdfb2_b080_46c5_8805_98ee88ca92ad" hidden="1">#REF!</definedName>
    <definedName name="TBde9239fc_6c8b_46ed_8685_cce8c0cc211d" hidden="1">#REF!</definedName>
    <definedName name="TBdec2f574_bb37_4d0e_b468_180e16c63da5" hidden="1">#REF!</definedName>
    <definedName name="TBdf3c7cba_51e8_4526_9806_27c3be80e5b6" hidden="1">#REF!</definedName>
    <definedName name="TBdf3d4f0c_9685_4e0e_b37a_4925a68d2e74" hidden="1">#REF!</definedName>
    <definedName name="TBdfc883b8_b293_4867_b4dd_b5ec1adbafcb" hidden="1">#REF!</definedName>
    <definedName name="TBe050f302_01d7_4803_8ef9_8c31453045c2" hidden="1">#REF!</definedName>
    <definedName name="TBe08c6659_31cd_4909_900c_e3e3f2b5af2a" hidden="1">#REF!</definedName>
    <definedName name="TBe09dbf6c_cde6_4b04_a68e_f6aa8bc50ea7" hidden="1">#REF!</definedName>
    <definedName name="TBe0a056b1_2f8b_4d48_8d27_37e905c9e92e" hidden="1">#REF!</definedName>
    <definedName name="TBe0e1c2c4_9f2c_4a05_af30_7959d8623744" hidden="1">#REF!</definedName>
    <definedName name="TBe11d8a88_78bf_472d_bd38_d5e7f7021200" hidden="1">#REF!</definedName>
    <definedName name="TBe2218360_cf1e_4edc_b511_ff64c8b255c6" hidden="1">#REF!</definedName>
    <definedName name="TBe27721ad_07f2_40e8_a626_33eb3e14ecb3" hidden="1">#REF!</definedName>
    <definedName name="TBe28874e6_6c6a_4482_992f_2fdca581649d" hidden="1">#REF!</definedName>
    <definedName name="TBe29241c3_b84c_4051_9cc5_528de1fcd8e2" hidden="1">#REF!</definedName>
    <definedName name="TBe2fb50f4_db0d_4b2e_b6f5_e45da03a2c83" hidden="1">#REF!</definedName>
    <definedName name="TBe32c64a8_7714_43a1_9099_9426358e8b6d" hidden="1">#REF!</definedName>
    <definedName name="TBe35fa1c6_325f_44ff_8622_61b1e718a418" hidden="1">#REF!</definedName>
    <definedName name="TBe3660198_666a_4d7a_a406_4efa4f099645" hidden="1">#REF!</definedName>
    <definedName name="TBe3ad7433_2edc_438c_a26b_c7f6cb00a12c" hidden="1">#REF!</definedName>
    <definedName name="TBe3aff05c_dacf_4995_8112_e7335c54c0d9" hidden="1">#REF!</definedName>
    <definedName name="TBe4001eca_8cbc_4d2b_9e35_eb50aede2770" hidden="1">#REF!</definedName>
    <definedName name="TBe4596d1e_14e6_4562_b7fc_5130d394aafe" hidden="1">#REF!</definedName>
    <definedName name="TBe4a39862_3d8a_4f9b_a89b_51f869bad7b4" hidden="1">#REF!</definedName>
    <definedName name="TBe4c94e87_0e8e_4286_a789_1e906ad23a44" hidden="1">#REF!</definedName>
    <definedName name="TBe5054236_16aa_436e_85a6_ac0f00ff45ca" hidden="1">#REF!</definedName>
    <definedName name="TBe50556b2_e7af_4060_a0db_b63322de2440" hidden="1">#REF!</definedName>
    <definedName name="TBe51e5b14_658c_4d6b_8f40_66a4cc858827" hidden="1">#REF!</definedName>
    <definedName name="TBe5ce51e1_8a40_4400_954f_66aefee9cc1b" hidden="1">#REF!</definedName>
    <definedName name="TBe5d0e8d1_c571_4ec9_a2c9_fc2fb04beed4" hidden="1">#REF!</definedName>
    <definedName name="TBe5f32617_fd16_48e7_8064_ea405189eb89" hidden="1">#REF!</definedName>
    <definedName name="TBe5ff306c_2c85_4477_adb4_5ffcda55224d" hidden="1">#REF!</definedName>
    <definedName name="TBe616dd5e_da7a_49c2_bd66_b6b7e22a5555" hidden="1">#REF!</definedName>
    <definedName name="TBe61eb514_1843_429b_88bb_72566c2de9fe" hidden="1">#REF!</definedName>
    <definedName name="TBe62c0795_95ac_4b1d_9d5c_055c47b5f2f0" hidden="1">#REF!</definedName>
    <definedName name="TBe64023e5_7b17_4c22_9eb7_8d86fe831e1f" hidden="1">#REF!</definedName>
    <definedName name="TBe6f3c215_9068_466c_9a5e_e1affd6b28ac" hidden="1">#REF!</definedName>
    <definedName name="TBe709df55_3b84_4a16_b6c6_46dfd70da1c3" hidden="1">#REF!</definedName>
    <definedName name="TBe72c3c29_e831_4105_8a7a_43f66e384a13" hidden="1">#REF!</definedName>
    <definedName name="TBe735faeb_4fad_445c_9e7c_5b268629a399" hidden="1">#REF!</definedName>
    <definedName name="TBe73ecabe_ee97_42c5_9a2c_e745b30552e2" hidden="1">#REF!</definedName>
    <definedName name="TBe7515a4e_c56d_49c7_ac6d_ebfdf22678b5" hidden="1">#REF!</definedName>
    <definedName name="TBe78699ad_42f1_4c78_ad02_b101e8a2fbe5" hidden="1">#REF!</definedName>
    <definedName name="TBe7bd7cc1_f558_4e4b_802b_053626b87851" hidden="1">#REF!</definedName>
    <definedName name="TBe83a678a_7c40_46a3_af9b_e42b1145ac0e" hidden="1">#REF!</definedName>
    <definedName name="TBe86e0d4e_b1c5_42ba_aeed_9a04183bf2d7" hidden="1">#REF!</definedName>
    <definedName name="TBe8af4fa9_c608_43c5_93e5_b04eaa01a97f" hidden="1">#REF!</definedName>
    <definedName name="TBe8ba5839_ea8e_4002_be5a_1131234eebfb" hidden="1">#REF!</definedName>
    <definedName name="TBe8bea8b3_04ef_4810_8635_9fc9012b4115" hidden="1">#REF!</definedName>
    <definedName name="TBe8f7a957_6a91_41af_8768_149dfa456265" hidden="1">#REF!</definedName>
    <definedName name="TBe966973e_a637_4b52_bd67_a04ab91d49a8" hidden="1">#REF!</definedName>
    <definedName name="TBe9ae5907_ef3b_4a78_abca_81f382cacae4" hidden="1">#REF!</definedName>
    <definedName name="TBe9c64c55_cc40_4854_8c15_1008c6cef1d0" hidden="1">#REF!</definedName>
    <definedName name="TBe9dcc48b_2543_4b6b_baf1_ba894ce0dd0a" hidden="1">#REF!</definedName>
    <definedName name="TBe9e1cdb1_373a_447e_a61e_a76cc3866b59" hidden="1">#REF!</definedName>
    <definedName name="TBea349d22_4b55_44ee_a859_1a9d59bd77b3" hidden="1">#REF!</definedName>
    <definedName name="TBea45019c_047e_42d2_869e_13a3ea3c1752" hidden="1">#REF!</definedName>
    <definedName name="TBea498e51_b3e1_4ffd_b5cb_0f02a350d286" hidden="1">#REF!</definedName>
    <definedName name="TBea646832_dff1_45f7_ab53_d4a3ae2129d4" hidden="1">#REF!</definedName>
    <definedName name="TBeab6935d_0619_4265_97e1_dc36e2602db3" hidden="1">#REF!</definedName>
    <definedName name="TBead693b5_06c0_4190_b986_86a625b46160" hidden="1">#REF!</definedName>
    <definedName name="TBeae2ab3e_5e59_4be4_86f6_ae50d271ae72" hidden="1">#REF!</definedName>
    <definedName name="TBeb36ebc0_8a9e_40da_bcaf_608a6ea1978a" hidden="1">#REF!</definedName>
    <definedName name="TBeb38209d_6ee9_4697_86da_9c6ac3e9a247" hidden="1">#REF!</definedName>
    <definedName name="TBeb63421e_ecaa_4eca_899a_2b0fa76ee473" hidden="1">#REF!</definedName>
    <definedName name="TBeb6544b0_c562_44b7_9f7c_49633a1efa1c" hidden="1">#REF!</definedName>
    <definedName name="TBeb655d57_3c2e_4164_ab50_dfd4da294bc1" hidden="1">#REF!</definedName>
    <definedName name="TBeb6d87ed_51a8_4da7_b49b_167ff775dbfb" hidden="1">#REF!</definedName>
    <definedName name="TBeb6fc416_533b_49ac_95d1_1838b028ae83" hidden="1">#REF!</definedName>
    <definedName name="TBeb70b8b6_1752_47db_9b58_a09803b24dc8" hidden="1">#REF!</definedName>
    <definedName name="TBeb865f3f_4fdf_47b8_a59e_057317cb08fa" hidden="1">#REF!</definedName>
    <definedName name="TBec1274fe_004b_44db_9cbd_5d4ece4b7fe8" hidden="1">#REF!</definedName>
    <definedName name="TBec3cc1f6_5ab7_42ce_b1b1_3004dc4da324" hidden="1">#REF!</definedName>
    <definedName name="TBec5f9480_917a_4808_a973_71c5ef060563" hidden="1">#REF!</definedName>
    <definedName name="TBec94c145_9274_4375_8d4a_c0ad6f074d33" hidden="1">#REF!</definedName>
    <definedName name="TBeca10914_09b1_492e_9126_287bb8a0fdad" hidden="1">#REF!</definedName>
    <definedName name="TBeca15f71_4145_44fa_8571_56aefc344c8f" hidden="1">#REF!</definedName>
    <definedName name="TBecb09649_9062_45f0_8c40_6f8d2f59d5e1" hidden="1">#REF!</definedName>
    <definedName name="TBecf07af0_627d_493f_ae15_a4178849c301" hidden="1">#REF!</definedName>
    <definedName name="TBed2e8b4f_0184_4b3e_95bd_3cc0dde3b008" hidden="1">#REF!</definedName>
    <definedName name="TBed6fc62a_d066_4bd6_9529_a928e47cf62a" hidden="1">#REF!</definedName>
    <definedName name="TBed928e6a_59a9_44b9_8fc7_15b8b8af8253" hidden="1">#REF!</definedName>
    <definedName name="TBedbbaf3c_02d2_4744_ace2_e7889755125f" hidden="1">#REF!</definedName>
    <definedName name="TBedd35ae8_2182_4e6a_9ceb_fdaa717c4557" hidden="1">#REF!</definedName>
    <definedName name="TBedf75ee5_cca6_4270_8968_2c4b99a3835d" hidden="1">#REF!</definedName>
    <definedName name="TBedf990cb_43db_46d0_b86b_a6adbc842d49" hidden="1">#REF!</definedName>
    <definedName name="TBee18fa7e_cb6a_4cf3_8ae9_560528b8e166" hidden="1">#REF!</definedName>
    <definedName name="TBee7b64cb_0ecb_4b79_8b0d_ad54a7cb9c14" hidden="1">#REF!</definedName>
    <definedName name="TBef1d8b30_ec55_4f8f_badb_0b4306bc0929" hidden="1">#REF!</definedName>
    <definedName name="TBef49bc99_a029_463f_a3d8_529a11230cb9" hidden="1">#REF!</definedName>
    <definedName name="TBef6dffc5_0f5c_44aa_9e5b_91413c580c05" hidden="1">#REF!</definedName>
    <definedName name="TBefbf5008_e1a2_4f66_bfc2_54afd9f5dccf" hidden="1">#REF!</definedName>
    <definedName name="TBf015660d_9675_463c_aebf_dc79bc03c669" hidden="1">#REF!</definedName>
    <definedName name="TBf04bf097_f836_4614_af15_37adfa301c01" hidden="1">#REF!</definedName>
    <definedName name="TBf05c5dfe_6c5e_428b_b5f0_92fe82b25aa1" hidden="1">#REF!</definedName>
    <definedName name="TBf09e356c_3f48_44ef_b989_48599c330cce" hidden="1">#REF!</definedName>
    <definedName name="TBf0b3dbdb_3479_4fcc_8eea_4d29bf7e6114" hidden="1">#REF!</definedName>
    <definedName name="TBf0bee0e2_bc96_4ec0_9306_089037648be2" hidden="1">#REF!</definedName>
    <definedName name="TBf0c0e1c9_e57f_4ac6_948a_35bc16407132" hidden="1">#REF!</definedName>
    <definedName name="TBf0e336a1_f9a7_46c4_a1e9_3c09d2dc11b8" hidden="1">#REF!</definedName>
    <definedName name="TBf0e6a747_64f1_4b58_8768_0dbbb2551f6c" hidden="1">#REF!</definedName>
    <definedName name="TBf126635b_6543_4824_af1b_ce1797d6fc65" hidden="1">#REF!</definedName>
    <definedName name="TBf19b6d0f_0327_4984_9fa6_c3658f1a2d4b" hidden="1">#REF!</definedName>
    <definedName name="TBf1aa8aa6_3502_4027_9ba8_a0a7c6dd671c" hidden="1">#REF!</definedName>
    <definedName name="TBf1e06f70_da58_4efb_a6fe_0faf325ee0ba" hidden="1">#REF!</definedName>
    <definedName name="TBf205c9b4_e537_41e7_9cf2_883d121512e0" hidden="1">#REF!</definedName>
    <definedName name="TBf220bd66_7bef_4f85_b0fb_9d7e9f507213" hidden="1">#REF!</definedName>
    <definedName name="TBf2526b14_a183_42a6_87f1_64f1296e637e" hidden="1">#REF!</definedName>
    <definedName name="TBf26004de_ce58_4949_846b_6be7919817ea" hidden="1">#REF!</definedName>
    <definedName name="TBf28739fb_7a4f_40ed_bc8f_ec288992fe68" hidden="1">#REF!</definedName>
    <definedName name="TBf28a04dd_bcaf_4598_967b_793b09e69516" hidden="1">#REF!</definedName>
    <definedName name="TBf29725dd_6ed6_41d9_b31f_2d03437355de" hidden="1">#REF!</definedName>
    <definedName name="TBf2a95aba_e221_43bf_9a87_d55533583dba" hidden="1">#REF!</definedName>
    <definedName name="TBf2bd066f_745f_4340_b385_af12c60841bc" hidden="1">#REF!</definedName>
    <definedName name="TBf320f1fd_595f_4178_a91c_f7c9502311e9" hidden="1">#REF!</definedName>
    <definedName name="TBf32ed83f_b097_4450_9d78_5fd9f6bc8cb6" hidden="1">#REF!</definedName>
    <definedName name="TBf3861fec_bf70_46da_b26e_ec20af7d63bb" hidden="1">#REF!</definedName>
    <definedName name="TBf3b917dc_87ab_490c_a23d_979834f80e9b" hidden="1">#REF!</definedName>
    <definedName name="TBf3c3e963_50fd_4791_864e_13522808e557" hidden="1">#REF!</definedName>
    <definedName name="TBf3e49cbc_4aad_4d5f_97f2_0d76cb16fc1a" hidden="1">#REF!</definedName>
    <definedName name="TBf3ee7a59_d5f5_4c96_9747_127d2db364ba" hidden="1">#REF!</definedName>
    <definedName name="TBf469b7ed_7d20_4416_acb2_3b2d8528619d" hidden="1">#REF!</definedName>
    <definedName name="TBf49374e9_6152_4ec6_80d0_3d218610f68b" hidden="1">#REF!</definedName>
    <definedName name="TBf496ac60_0c5b_4a0c_b4d8_c286086ac169" hidden="1">#REF!</definedName>
    <definedName name="TBf4f6b622_0231_4566_a010_1cf0ef510b62" hidden="1">#REF!</definedName>
    <definedName name="TBf511145a_fbf8_4486_93af_093a21b34caf" hidden="1">#REF!</definedName>
    <definedName name="TBf515f2ff_3388_4943_8661_92b852c42ce9" hidden="1">#REF!</definedName>
    <definedName name="TBf57def4c_23fc_4659_95a5_6c8962c7c46c" hidden="1">#REF!</definedName>
    <definedName name="TBf5cb6919_ecee_4dd0_9f49_5dd5776dcfbb" hidden="1">#REF!</definedName>
    <definedName name="TBf60e0945_bb25_4b2b_9674_a23943a39ab4" hidden="1">#REF!</definedName>
    <definedName name="TBf60edd15_2fb7_4ad0_a33d_c244d945bf58" hidden="1">#REF!</definedName>
    <definedName name="TBf68458dc_1e34_4352_a168_e3f9565af1a6" hidden="1">#REF!</definedName>
    <definedName name="TBf68719ef_4d06_4b6f_9e8f_235bfab032ce" hidden="1">#REF!</definedName>
    <definedName name="TBf70c6545_2bfd_49f1_be46_678bebda09d0" hidden="1">#REF!</definedName>
    <definedName name="TBf71a084a_f54a_44d2_a0a3_55de664dddbb" hidden="1">#REF!</definedName>
    <definedName name="TBf72f5366_38c4_4b86_b5dc_734c220b274e" hidden="1">#REF!</definedName>
    <definedName name="TBf74b47cd_9002_4012_9c77_3a801ec9c2ca" hidden="1">#REF!</definedName>
    <definedName name="TBf74f180a_d0a1_4823_9588_9ea766c18d3e" hidden="1">#REF!</definedName>
    <definedName name="TBf7e07da8_0c6e_4378_b2eb_208537dc437d" hidden="1">#REF!</definedName>
    <definedName name="TBf811c7c6_a108_4921_a8fb_226b986a0fe5" hidden="1">#REF!</definedName>
    <definedName name="TBf8344ee1_5ffa_406a_97ba_80cfe3ed619a" hidden="1">#REF!</definedName>
    <definedName name="TBf859a124_13be_498a_b117_2f2b34708693" hidden="1">#REF!</definedName>
    <definedName name="TBf898b86f_733a_4d7a_a700_17766979b6a0" hidden="1">#REF!</definedName>
    <definedName name="TBf8bfc528_5367_4b7a_8860_7b0327bb93b2" hidden="1">#REF!</definedName>
    <definedName name="TBf90aabe9_05cd_44c0_b5eb_a1c8a4c49492" hidden="1">#REF!</definedName>
    <definedName name="TBf91859f8_1c38_4514_8214_1209868d41c9" hidden="1">#REF!</definedName>
    <definedName name="TBf9b55ea1_2e4c_4a35_b1cc_fc7c987a9876" hidden="1">#REF!</definedName>
    <definedName name="TBf9db88a6_91c1_4dfc_8720_495e8c72312b" hidden="1">#REF!</definedName>
    <definedName name="TBf9ed86c4_cd12_4cc3_8978_0b6ebcaf0b41" hidden="1">#REF!</definedName>
    <definedName name="TBf9f8cc27_e2e3_4ce0_8c3e_c533dfe34f00" hidden="1">#REF!</definedName>
    <definedName name="TBfa0b2321_8395_4ed8_85fc_36bf457ef5a3" hidden="1">#REF!</definedName>
    <definedName name="TBfa4dd122_2481_495c_86f6_b215ce894770" hidden="1">#REF!</definedName>
    <definedName name="TBfa682f8e_dbea_46e1_aa7f_738bcc37a970" hidden="1">#REF!</definedName>
    <definedName name="TBfa704b5c_5a57_4349_b32d_5af008c40c8b" hidden="1">#REF!</definedName>
    <definedName name="TBfa863397_83ff_4f2b_9c49_adb3e1ec2d5e" hidden="1">#REF!</definedName>
    <definedName name="TBfa8b21f9_03bc_460f_ace1_a7ddf49aebdd" hidden="1">#REF!</definedName>
    <definedName name="TBfadf3830_de50_4d5d_b5a8_71ec8124ccc4" hidden="1">#REF!</definedName>
    <definedName name="TBfadf74ec_e0f7_4eb7_a8d8_883c7c32e778" hidden="1">#REF!</definedName>
    <definedName name="TBfaed7270_c9ce_430f_adf2_2b7893578f3b" hidden="1">#REF!</definedName>
    <definedName name="TBfafe385f_c0e9_4854_8455_85ee8c9fc0e3" hidden="1">#REF!</definedName>
    <definedName name="TBfb041228_9d7e_4c2b_af4e_3f60b2979eb6" hidden="1">#REF!</definedName>
    <definedName name="TBfb16a26f_e30b_496a_a6fa_0128b5c43dd6" hidden="1">#REF!</definedName>
    <definedName name="TBfb279dd2_b1c3_454e_8203_11b28c57ec19" hidden="1">#REF!</definedName>
    <definedName name="TBfb78f55c_37a9_45ce_9ce1_06f29c7feec7" hidden="1">#REF!</definedName>
    <definedName name="TBfbdc5e56_7260_4623_8030_4aa3e2e3d741" hidden="1">#REF!</definedName>
    <definedName name="TBfc6d9ece_e2a0_41d3_b3cc_48122d9b309f" hidden="1">#REF!</definedName>
    <definedName name="TBfc980c78_63fa_45c0_8fde_e172dccab19b" hidden="1">#REF!</definedName>
    <definedName name="TBfc9a5397_d730_4615_b53e_50525565c6dc" hidden="1">#REF!</definedName>
    <definedName name="TBfc9b9d82_9913_482b_bc02_3a298f504bee" hidden="1">#REF!</definedName>
    <definedName name="TBfd2cd518_0a71_4364_bb3a_84be8318d36c" hidden="1">#REF!</definedName>
    <definedName name="TBfd334d7d_5a92_43ce_832b_0fa858c7d962" hidden="1">#REF!</definedName>
    <definedName name="TBfd94e65a_b7a2_4455_b88c_aced7a07ed2c" hidden="1">#REF!</definedName>
    <definedName name="TBfdaba144_0044_436c_ac75_9d5b1c192c78" hidden="1">#REF!</definedName>
    <definedName name="TBfdbedb1b_f897_4d17_8052_247fb8bed0b8" hidden="1">#REF!</definedName>
    <definedName name="TBfdda4ea4_ae96_4be5_ac21_7453f6e76749" hidden="1">#REF!</definedName>
    <definedName name="TBfe573d93_eea0_4f03_9b6e_64e8e3059456" hidden="1">#REF!</definedName>
    <definedName name="TBfe5f8191_5653_4e1b_99d4_3ab2d4f0be7f" hidden="1">#REF!</definedName>
    <definedName name="TBff03e309_e9d4_4f31_a621_298d0bebb18f" hidden="1">#REF!</definedName>
    <definedName name="TBff3878e6_1cfe_4b91_b733_0d9b32b21db3" hidden="1">#REF!</definedName>
    <definedName name="TBff65a0ff_fa6a_4be5_8b3a_3774612f9365" hidden="1">#REF!</definedName>
    <definedName name="TBff6feafc_3a13_4a6b_87b2_32b25a1d6cef" hidden="1">#REF!</definedName>
    <definedName name="TBff979ec9_5251_4e68_948b_64cadc308664" hidden="1">#REF!</definedName>
    <definedName name="TBffa4d3bf_c4d2_453e_ad9f_2899d87198d0" hidden="1">#REF!</definedName>
    <definedName name="TBffaf55a6_e9ad_464d_a661_3bbd92620366" hidden="1">#REF!</definedName>
    <definedName name="Text">[25]Equity!#REF!</definedName>
    <definedName name="TextRefCopy1">#REF!</definedName>
    <definedName name="TextRefCopy10">'[26]Purchased goods,services'!#REF!</definedName>
    <definedName name="TextRefCopy11">'[27]Interest to CIP'!$U$48</definedName>
    <definedName name="TextRefCopy12">'[28]7'!$D$21</definedName>
    <definedName name="TextRefCopy13">#REF!</definedName>
    <definedName name="TextRefCopy16">#REF!</definedName>
    <definedName name="TextRefCopy16_10">#REF!</definedName>
    <definedName name="TextRefCopy16_11">#REF!</definedName>
    <definedName name="TextRefCopy16_12">#REF!</definedName>
    <definedName name="TextRefCopy16_13">#REF!</definedName>
    <definedName name="TextRefCopy16_14">#REF!</definedName>
    <definedName name="TextRefCopy16_15">#REF!</definedName>
    <definedName name="TextRefCopy16_17">#REF!</definedName>
    <definedName name="TextRefCopy16_18">#REF!</definedName>
    <definedName name="TextRefCopy16_19">#REF!</definedName>
    <definedName name="TextRefCopy16_5">#REF!</definedName>
    <definedName name="TextRefCopy16_6">#REF!</definedName>
    <definedName name="TextRefCopy16_7">#REF!</definedName>
    <definedName name="TextRefCopy16_8">#REF!</definedName>
    <definedName name="TextRefCopy16_9">#REF!</definedName>
    <definedName name="TextRefCopy17">'[29]AR provision'!#REF!</definedName>
    <definedName name="TextRefCopy18">#REF!</definedName>
    <definedName name="TextRefCopy19">'[28]Income Statement'!#REF!</definedName>
    <definedName name="TextRefCopy2">[30]IS!#REF!</definedName>
    <definedName name="TextRefCopy2_10">#REF!</definedName>
    <definedName name="TextRefCopy2_11">#REF!</definedName>
    <definedName name="TextRefCopy2_12">#REF!</definedName>
    <definedName name="TextRefCopy2_13">#REF!</definedName>
    <definedName name="TextRefCopy2_14">#REF!</definedName>
    <definedName name="TextRefCopy2_15">#REF!</definedName>
    <definedName name="TextRefCopy2_17">#REF!</definedName>
    <definedName name="TextRefCopy2_18">#REF!</definedName>
    <definedName name="TextRefCopy2_19">#REF!</definedName>
    <definedName name="TextRefCopy2_5">#REF!</definedName>
    <definedName name="TextRefCopy2_6">#REF!</definedName>
    <definedName name="TextRefCopy2_7">#REF!</definedName>
    <definedName name="TextRefCopy2_8">#REF!</definedName>
    <definedName name="TextRefCopy2_9">#REF!</definedName>
    <definedName name="TextRefCopy20">#REF!</definedName>
    <definedName name="TextRefCopy21">#REF!</definedName>
    <definedName name="TextRefCopy22">'[31]AR test'!#REF!</definedName>
    <definedName name="TextRefCopy23">#REF!</definedName>
    <definedName name="TextRefCopy25">#REF!</definedName>
    <definedName name="TextRefCopy26">#REF!</definedName>
    <definedName name="TextRefCopy27">#REF!</definedName>
    <definedName name="TextRefCopy29">#REF!</definedName>
    <definedName name="TextRefCopy3">#REF!</definedName>
    <definedName name="TextRefCopy3_10">#REF!</definedName>
    <definedName name="TextRefCopy3_11">#REF!</definedName>
    <definedName name="TextRefCopy3_12">#REF!</definedName>
    <definedName name="TextRefCopy3_13">#REF!</definedName>
    <definedName name="TextRefCopy3_14">#REF!</definedName>
    <definedName name="TextRefCopy3_15">#REF!</definedName>
    <definedName name="TextRefCopy3_17">#REF!</definedName>
    <definedName name="TextRefCopy3_18">#REF!</definedName>
    <definedName name="TextRefCopy3_19">#REF!</definedName>
    <definedName name="TextRefCopy3_5">#REF!</definedName>
    <definedName name="TextRefCopy3_6">#REF!</definedName>
    <definedName name="TextRefCopy3_7">#REF!</definedName>
    <definedName name="TextRefCopy3_8">#REF!</definedName>
    <definedName name="TextRefCopy3_9">#REF!</definedName>
    <definedName name="TextRefCopy31">#REF!</definedName>
    <definedName name="TextRefCopy33">#REF!</definedName>
    <definedName name="TextRefCopy34">#REF!</definedName>
    <definedName name="TextRefCopy35">'[32]Lease AP'!#REF!</definedName>
    <definedName name="TextRefCopy36">#REF!</definedName>
    <definedName name="TextRefCopy37">'[12]Lease AP'!#REF!</definedName>
    <definedName name="TextRefCopy37_1">'[12]Lease AP'!#REF!</definedName>
    <definedName name="TextRefCopy4">#REF!</definedName>
    <definedName name="TextRefCopy40">#REF!</definedName>
    <definedName name="TextRefCopy42">#REF!</definedName>
    <definedName name="TextRefCopy43">[12]COS!#REF!</definedName>
    <definedName name="TextRefCopy43_1">[12]COS!#REF!</definedName>
    <definedName name="TextRefCopy45">#REF!</definedName>
    <definedName name="TextRefCopy47">'[12]Other AR'!#REF!</definedName>
    <definedName name="TextRefCopy47_1">'[12]Other AR'!#REF!</definedName>
    <definedName name="TextRefCopy48">#REF!</definedName>
    <definedName name="TextRefCopy49">'[12]Other AR'!#REF!</definedName>
    <definedName name="TextRefCopy49_1">'[12]Other AR'!#REF!</definedName>
    <definedName name="TextRefCopy5">#REF!</definedName>
    <definedName name="TextRefCopy50">'[25]Other AR'!#REF!</definedName>
    <definedName name="TextRefCopy51">#REF!</definedName>
    <definedName name="TextRefCopy52">#REF!</definedName>
    <definedName name="TextRefCopy52_1">#REF!</definedName>
    <definedName name="TextRefCopy52_10">#REF!</definedName>
    <definedName name="TextRefCopy52_11">#REF!</definedName>
    <definedName name="TextRefCopy52_12">#REF!</definedName>
    <definedName name="TextRefCopy52_13">#REF!</definedName>
    <definedName name="TextRefCopy52_14">#REF!</definedName>
    <definedName name="TextRefCopy52_15">#REF!</definedName>
    <definedName name="TextRefCopy52_16">#REF!</definedName>
    <definedName name="TextRefCopy52_17">#REF!</definedName>
    <definedName name="TextRefCopy52_18">#REF!</definedName>
    <definedName name="TextRefCopy52_19">#REF!</definedName>
    <definedName name="TextRefCopy52_3">#REF!</definedName>
    <definedName name="TextRefCopy52_5">#REF!</definedName>
    <definedName name="TextRefCopy52_6">#REF!</definedName>
    <definedName name="TextRefCopy52_7">#REF!</definedName>
    <definedName name="TextRefCopy52_8">#REF!</definedName>
    <definedName name="TextRefCopy52_9">#REF!</definedName>
    <definedName name="TextRefCopy53">#REF!</definedName>
    <definedName name="TextRefCopy53_1">#REF!</definedName>
    <definedName name="TextRefCopy53_10">#REF!</definedName>
    <definedName name="TextRefCopy53_11">#REF!</definedName>
    <definedName name="TextRefCopy53_12">#REF!</definedName>
    <definedName name="TextRefCopy53_13">#REF!</definedName>
    <definedName name="TextRefCopy53_14">#REF!</definedName>
    <definedName name="TextRefCopy53_15">#REF!</definedName>
    <definedName name="TextRefCopy53_16">#REF!</definedName>
    <definedName name="TextRefCopy53_17">#REF!</definedName>
    <definedName name="TextRefCopy53_18">#REF!</definedName>
    <definedName name="TextRefCopy53_19">#REF!</definedName>
    <definedName name="TextRefCopy53_3">#REF!</definedName>
    <definedName name="TextRefCopy53_5">#REF!</definedName>
    <definedName name="TextRefCopy53_6">#REF!</definedName>
    <definedName name="TextRefCopy53_7">#REF!</definedName>
    <definedName name="TextRefCopy53_8">#REF!</definedName>
    <definedName name="TextRefCopy53_9">#REF!</definedName>
    <definedName name="TextRefCopy54">#REF!</definedName>
    <definedName name="TextRefCopy54_1">#REF!</definedName>
    <definedName name="TextRefCopy54_10">#REF!</definedName>
    <definedName name="TextRefCopy54_11">#REF!</definedName>
    <definedName name="TextRefCopy54_12">#REF!</definedName>
    <definedName name="TextRefCopy54_13">#REF!</definedName>
    <definedName name="TextRefCopy54_14">#REF!</definedName>
    <definedName name="TextRefCopy54_15">#REF!</definedName>
    <definedName name="TextRefCopy54_16">#REF!</definedName>
    <definedName name="TextRefCopy54_17">#REF!</definedName>
    <definedName name="TextRefCopy54_18">#REF!</definedName>
    <definedName name="TextRefCopy54_19">#REF!</definedName>
    <definedName name="TextRefCopy54_3">#REF!</definedName>
    <definedName name="TextRefCopy54_5">#REF!</definedName>
    <definedName name="TextRefCopy54_6">#REF!</definedName>
    <definedName name="TextRefCopy54_7">#REF!</definedName>
    <definedName name="TextRefCopy54_8">#REF!</definedName>
    <definedName name="TextRefCopy54_9">#REF!</definedName>
    <definedName name="TextRefCopy55">'[33]Prin Movement'!#REF!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'[12]Finance cost'!#REF!</definedName>
    <definedName name="TextRefCopy70_1">'[12]Finance cost'!#REF!</definedName>
    <definedName name="TextRefCopy71">'[12]Finance cost'!#REF!</definedName>
    <definedName name="TextRefCopy71_1">'[12]Finance cost'!#REF!</definedName>
    <definedName name="TextRefCopy72">#REF!</definedName>
    <definedName name="TextRefCopy73">'[33]Prin Movement'!$M$15</definedName>
    <definedName name="TextRefCopy74">#REF!</definedName>
    <definedName name="TextRefCopy75">#REF!</definedName>
    <definedName name="TextRefCopy75_10">#REF!</definedName>
    <definedName name="TextRefCopy75_11">#REF!</definedName>
    <definedName name="TextRefCopy75_12">#REF!</definedName>
    <definedName name="TextRefCopy75_13">#REF!</definedName>
    <definedName name="TextRefCopy75_14">#REF!</definedName>
    <definedName name="TextRefCopy75_15">#REF!</definedName>
    <definedName name="TextRefCopy75_17">#REF!</definedName>
    <definedName name="TextRefCopy75_18">#REF!</definedName>
    <definedName name="TextRefCopy75_19">#REF!</definedName>
    <definedName name="TextRefCopy75_5">#REF!</definedName>
    <definedName name="TextRefCopy75_6">#REF!</definedName>
    <definedName name="TextRefCopy75_7">#REF!</definedName>
    <definedName name="TextRefCopy75_8">#REF!</definedName>
    <definedName name="TextRefCopy75_9">#REF!</definedName>
    <definedName name="TextRefCopy76">#REF!</definedName>
    <definedName name="TextRefCopy76_10">#REF!</definedName>
    <definedName name="TextRefCopy76_11">#REF!</definedName>
    <definedName name="TextRefCopy76_12">#REF!</definedName>
    <definedName name="TextRefCopy76_13">#REF!</definedName>
    <definedName name="TextRefCopy76_14">#REF!</definedName>
    <definedName name="TextRefCopy76_15">#REF!</definedName>
    <definedName name="TextRefCopy76_17">#REF!</definedName>
    <definedName name="TextRefCopy76_18">#REF!</definedName>
    <definedName name="TextRefCopy76_19">#REF!</definedName>
    <definedName name="TextRefCopy76_5">#REF!</definedName>
    <definedName name="TextRefCopy76_6">#REF!</definedName>
    <definedName name="TextRefCopy76_7">#REF!</definedName>
    <definedName name="TextRefCopy76_8">#REF!</definedName>
    <definedName name="TextRefCopy76_9">#REF!</definedName>
    <definedName name="TextRefCopy77">#REF!</definedName>
    <definedName name="TextRefCopy77_10">#REF!</definedName>
    <definedName name="TextRefCopy77_11">#REF!</definedName>
    <definedName name="TextRefCopy77_12">#REF!</definedName>
    <definedName name="TextRefCopy77_13">#REF!</definedName>
    <definedName name="TextRefCopy77_14">#REF!</definedName>
    <definedName name="TextRefCopy77_15">#REF!</definedName>
    <definedName name="TextRefCopy77_17">#REF!</definedName>
    <definedName name="TextRefCopy77_18">#REF!</definedName>
    <definedName name="TextRefCopy77_19">#REF!</definedName>
    <definedName name="TextRefCopy77_5">#REF!</definedName>
    <definedName name="TextRefCopy77_6">#REF!</definedName>
    <definedName name="TextRefCopy77_7">#REF!</definedName>
    <definedName name="TextRefCopy77_8">#REF!</definedName>
    <definedName name="TextRefCopy77_9">#REF!</definedName>
    <definedName name="TextRefCopy78">#REF!</definedName>
    <definedName name="TextRefCopy79">'[12]Advances paid'!#REF!</definedName>
    <definedName name="TextRefCopy79_1">'[12]Advances paid'!#REF!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[12]COS!#REF!</definedName>
    <definedName name="TextRefCopy84_1">[12]COS!#REF!</definedName>
    <definedName name="TextRefCopy85">#REF!</definedName>
    <definedName name="TextRefCopy86">#REF!</definedName>
    <definedName name="TextRefCopy87">#REF!</definedName>
    <definedName name="TextRefCopy9">#REF!</definedName>
    <definedName name="TextRefCopyRangeCount" hidden="1">9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_Stratum_Number">#REF!</definedName>
    <definedName name="Top_Stratum_Value">#REF!</definedName>
    <definedName name="Total_Amount">'[5]CMA Calculations- R Factor'!$D$16</definedName>
    <definedName name="Total_Number_Selections">#REF!</definedName>
    <definedName name="Total_Population2">'[5]CMA Calculations- Figure 5440.1'!$D$29</definedName>
    <definedName name="Type">#REF!</definedName>
    <definedName name="values">#REF!,#REF!,#REF!</definedName>
    <definedName name="w">'[10]I. Прогноз доходов'!$F$31</definedName>
    <definedName name="wacc">[13]Valuation!$C$1</definedName>
    <definedName name="we">'[20]I. Прогноз доходов'!$F$32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c">'[14]I. Прогноз доходов'!$F$31</definedName>
    <definedName name="XREF_COLUMN_1" hidden="1">[34]Details!#REF!</definedName>
    <definedName name="XREF_COLUMN_10" hidden="1">[35]Mvnt!#REF!</definedName>
    <definedName name="XREF_COLUMN_11" hidden="1">'[36]13 loans'!#REF!</definedName>
    <definedName name="XREF_COLUMN_15" hidden="1">'[37]Shedevr Mvnt'!#REF!</definedName>
    <definedName name="XREF_COLUMN_16" hidden="1">'[37]Shedevr Mvnt'!#REF!</definedName>
    <definedName name="XREF_COLUMN_17" hidden="1">'[36]20'!#REF!</definedName>
    <definedName name="XREF_COLUMN_2" hidden="1">'[30]25'!#REF!</definedName>
    <definedName name="XREF_COLUMN_21" hidden="1">'[36]23'!#REF!</definedName>
    <definedName name="XREF_COLUMN_22" hidden="1">'[36]24'!#REF!</definedName>
    <definedName name="XREF_COLUMN_23" hidden="1">'[36]25'!#REF!</definedName>
    <definedName name="XREF_COLUMN_3" hidden="1">'[30]25'!#REF!</definedName>
    <definedName name="XREF_COLUMN_4" hidden="1">'[30]25'!#REF!</definedName>
    <definedName name="XREF_COLUMN_5" hidden="1">'[30]24'!#REF!</definedName>
    <definedName name="XREF_COLUMN_6" hidden="1">#REF!</definedName>
    <definedName name="XREF_COLUMN_7" hidden="1">'[38]5 PPE'!#REF!</definedName>
    <definedName name="XREF_COLUMN_8" hidden="1">'[39]Нематериальные активы'!#REF!</definedName>
    <definedName name="XREF_COLUMN_9" hidden="1">[27]Disclosure!#REF!</definedName>
    <definedName name="XRefActiveRow" hidden="1">#REF!</definedName>
    <definedName name="XRefColumnsCount" hidden="1">1</definedName>
    <definedName name="XRefCopy1" hidden="1">'[30]25'!#REF!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'[36]8'!#REF!</definedName>
    <definedName name="XRefCopy111" hidden="1">'[40]Loan summary'!#REF!</definedName>
    <definedName name="XRefCopy111Row" hidden="1">#REF!</definedName>
    <definedName name="XRefCopy112Row" hidden="1">#REF!</definedName>
    <definedName name="XRefCopy113" hidden="1">'[40]Loan summary'!#REF!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1Row" hidden="1">#REF!</definedName>
    <definedName name="XRefCopy152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[35]Mvnt!#REF!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'[36]25'!#REF!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Row" hidden="1">#REF!</definedName>
    <definedName name="XRefCopy1Row" hidden="1">[41]XREF!$A$3:$IV$3</definedName>
    <definedName name="XRefCopy2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" hidden="1">'[30]25'!#REF!</definedName>
    <definedName name="XRefCopy30Row" hidden="1">#REF!</definedName>
    <definedName name="XRefCopy31Row" hidden="1">#REF!</definedName>
    <definedName name="XRefCopy32" hidden="1">'[37]Shedevr Mvnt'!#REF!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'[30]24'!#REF!</definedName>
    <definedName name="XRefCopy40Row" hidden="1">[42]XREF!$14:$14</definedName>
    <definedName name="XRefCopy41Row" hidden="1">#REF!</definedName>
    <definedName name="XRefCopy42Row" hidden="1">#REF!</definedName>
    <definedName name="XRefCopy43Row" hidden="1">#REF!</definedName>
    <definedName name="XRefCopy44" hidden="1">'[40]Loan summary'!#REF!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[40]XREF!#REF!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'[38]5 PPE'!#REF!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[36]CFS!#REF!</definedName>
    <definedName name="XRefCopy74Row" hidden="1">#REF!</definedName>
    <definedName name="XRefCopy75Row" hidden="1">#REF!</definedName>
    <definedName name="XRefCopy76Row" hidden="1">#REF!</definedName>
    <definedName name="XRefCopy77Row" hidden="1">[40]XREF!#REF!</definedName>
    <definedName name="XRefCopy78Row" hidden="1">#REF!</definedName>
    <definedName name="XRefCopy79Row" hidden="1">#REF!</definedName>
    <definedName name="XRefCopy7Row" hidden="1">[43]XREF!#REF!</definedName>
    <definedName name="XRefCopy8" hidden="1">[35]Mvnt!#REF!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[35]Mvnt!#REF!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</definedName>
    <definedName name="XRefPaste1" hidden="1">#REF!</definedName>
    <definedName name="XRefPaste18" hidden="1">'[39]Нематериальные активы'!#REF!</definedName>
    <definedName name="XRefPaste1Row" hidden="1">[44]XREF!#REF!</definedName>
    <definedName name="XRefPaste2" hidden="1">#REF!</definedName>
    <definedName name="XRefPaste28Row" hidden="1">#REF!</definedName>
    <definedName name="XRefPaste2Row" hidden="1">[44]XREF!#REF!</definedName>
    <definedName name="XRefPaste3" hidden="1">#REF!</definedName>
    <definedName name="XRefPaste30Row" hidden="1">#REF!</definedName>
    <definedName name="XRefPaste31" hidden="1">[45]Movement!#REF!</definedName>
    <definedName name="XRefPaste31Row" hidden="1">#REF!</definedName>
    <definedName name="XRefPaste32" hidden="1">[45]Movement!#REF!</definedName>
    <definedName name="XRefPaste32Row" hidden="1">#REF!</definedName>
    <definedName name="XRefPaste33Row" hidden="1">#REF!</definedName>
    <definedName name="XRefPaste34Row" hidden="1">#REF!</definedName>
    <definedName name="XRefPaste35" hidden="1">[45]Movement!#REF!</definedName>
    <definedName name="XRefPaste35Row" hidden="1">#REF!</definedName>
    <definedName name="XRefPaste36" hidden="1">[45]Movement!#REF!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[44]XREF!#REF!</definedName>
    <definedName name="XRefPaste4" hidden="1">'[41]G&amp;A summary'!$O$56</definedName>
    <definedName name="XRefPaste41Row" hidden="1">#REF!</definedName>
    <definedName name="XRefPaste4Row" hidden="1">[41]XREF!$A$4:$IV$4</definedName>
    <definedName name="XRefPaste5" hidden="1">'[30]25'!#REF!</definedName>
    <definedName name="XRefPaste55" hidden="1">[45]Movement!#REF!</definedName>
    <definedName name="XRefPaste55Row" hidden="1">#REF!</definedName>
    <definedName name="XRefPaste56" hidden="1">[45]Movement!#REF!</definedName>
    <definedName name="XRefPaste56Row" hidden="1">#REF!</definedName>
    <definedName name="XRefPaste57Row" hidden="1">#REF!</definedName>
    <definedName name="XRefPaste58Row" hidden="1">#REF!</definedName>
    <definedName name="XRefPaste59" hidden="1">[45]Movement!#REF!</definedName>
    <definedName name="XRefPaste59Row" hidden="1">#REF!</definedName>
    <definedName name="XRefPaste5Row" hidden="1">#REF!</definedName>
    <definedName name="XRefPaste6" hidden="1">'[30]25'!#REF!</definedName>
    <definedName name="XRefPaste60Row" hidden="1">#REF!</definedName>
    <definedName name="XRefPaste61Row" hidden="1">#REF!</definedName>
    <definedName name="XRefPaste62" hidden="1">[45]Movement!#REF!</definedName>
    <definedName name="XRefPaste62Row" hidden="1">#REF!</definedName>
    <definedName name="XRefPaste63" hidden="1">[45]Movement!#REF!</definedName>
    <definedName name="XRefPaste63Row" hidden="1">#REF!</definedName>
    <definedName name="XRefPaste64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[43]XREF!#REF!</definedName>
    <definedName name="XRefPasteRangeCount" hidden="1">8</definedName>
    <definedName name="y">'[23]I. Прогноз доходов'!$F$30</definedName>
    <definedName name="YN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g54gfb4d65" hidden="1">'[4]Prelim Cost'!$B$36:$L$36</definedName>
    <definedName name="zgg54dfv" hidden="1">'[4]Prelim Cost'!$B$33:$L$33</definedName>
    <definedName name="zheldor">#REF!</definedName>
    <definedName name="zheldorizdat">#REF!</definedName>
    <definedName name="А">#REF!</definedName>
    <definedName name="а1">[46]ЯНВАРЬ!#REF!</definedName>
    <definedName name="а1_3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аммиакиюнь">#REF!</definedName>
    <definedName name="аммиакмай">#REF!</definedName>
    <definedName name="ан">#REF!</definedName>
    <definedName name="антрмай">#REF!</definedName>
    <definedName name="афиюнь">#REF!</definedName>
    <definedName name="афмай">#REF!</definedName>
    <definedName name="_xlnm.Database">#REF!</definedName>
    <definedName name="бю">#REF!</definedName>
    <definedName name="в">#REF!</definedName>
    <definedName name="ва">#REF!</definedName>
    <definedName name="вв">#REF!</definedName>
    <definedName name="вода">#REF!</definedName>
    <definedName name="врварапрачпр">#REF!</definedName>
    <definedName name="ген">'[32]Lease AP'!#REF!</definedName>
    <definedName name="гидриюнь">#REF!</definedName>
    <definedName name="гидрмай">#REF!</definedName>
    <definedName name="д">#REF!</definedName>
    <definedName name="д_10">#REF!</definedName>
    <definedName name="д_11">#REF!</definedName>
    <definedName name="д_12">#REF!</definedName>
    <definedName name="д_13">#REF!</definedName>
    <definedName name="д_14">#REF!</definedName>
    <definedName name="д_15">#REF!</definedName>
    <definedName name="д_16">#REF!</definedName>
    <definedName name="д_17">#REF!</definedName>
    <definedName name="д_18">#REF!</definedName>
    <definedName name="д_19">#REF!</definedName>
    <definedName name="д_5">#REF!</definedName>
    <definedName name="д_6">#REF!</definedName>
    <definedName name="д_7">#REF!</definedName>
    <definedName name="д_8">#REF!</definedName>
    <definedName name="д_9">#REF!</definedName>
    <definedName name="да">#REF!</definedName>
    <definedName name="Дефицит">'[47]план 2000'!$A$4</definedName>
    <definedName name="джлэдл" hidden="1">#REF!</definedName>
    <definedName name="дмтс">#REF!</definedName>
    <definedName name="ды">#REF!</definedName>
    <definedName name="ед_расчета">#REF!</definedName>
    <definedName name="ед_расчета_МСФО">'[48]Прогноз CF'!$B$10</definedName>
    <definedName name="ен">'[49]I. Прогноз доходов'!$F$31</definedName>
    <definedName name="ж">#REF!</definedName>
    <definedName name="жа">#REF!</definedName>
    <definedName name="жд" hidden="1">#REF!</definedName>
    <definedName name="жкиюнь">#REF!</definedName>
    <definedName name="жкмай">#REF!</definedName>
    <definedName name="жы">#REF!</definedName>
    <definedName name="жэ">'[50]химвода ноябрь'!$Q$7</definedName>
    <definedName name="Заголовок">#REF!</definedName>
    <definedName name="зар">#REF!</definedName>
    <definedName name="зпиюнь">#REF!</definedName>
    <definedName name="зпмай">#REF!</definedName>
    <definedName name="И">[8]д.7.001!#REF!</definedName>
    <definedName name="изиюнь">#REF!</definedName>
    <definedName name="измай">#REF!</definedName>
    <definedName name="Инв">#REF!</definedName>
    <definedName name="ит">#REF!</definedName>
    <definedName name="й">#REF!</definedName>
    <definedName name="йц">#REF!</definedName>
    <definedName name="кальк2002">#REF!</definedName>
    <definedName name="КАЛЬКУЛЯЦИЯ">#REF!</definedName>
    <definedName name="ксмай">#REF!</definedName>
    <definedName name="л">#REF!</definedName>
    <definedName name="ла">#REF!</definedName>
    <definedName name="лена">'[1]ТЭП (3)'!#REF!</definedName>
    <definedName name="ло" hidden="1">{#N/A,#N/A,FALSE,"Aging Summary";#N/A,#N/A,FALSE,"Ratio Analysis";#N/A,#N/A,FALSE,"Test 120 Day Accts";#N/A,#N/A,FALSE,"Tickmarks"}</definedName>
    <definedName name="лы">#REF!</definedName>
    <definedName name="м">#REF!</definedName>
    <definedName name="ма">#REF!</definedName>
    <definedName name="модель" hidden="1">{#N/A,#N/A,FALSE,"Aging Summary";#N/A,#N/A,FALSE,"Ratio Analysis";#N/A,#N/A,FALSE,"Test 120 Day Accts";#N/A,#N/A,FALSE,"Tickmarks"}</definedName>
    <definedName name="НМА1">#REF!</definedName>
    <definedName name="НОВЫЙ">#REF!</definedName>
    <definedName name="Нстроки">#REF!</definedName>
    <definedName name="_xlnm.Print_Area">#REF!</definedName>
    <definedName name="Облигации">#REF!</definedName>
    <definedName name="одд">'[51]Other AR'!#REF!</definedName>
    <definedName name="ОС">'[25]Other AR'!#REF!</definedName>
    <definedName name="ОС1" hidden="1">{#N/A,#N/A,FALSE,"Aging Summary";#N/A,#N/A,FALSE,"Ratio Analysis";#N/A,#N/A,FALSE,"Test 120 Day Accts";#N/A,#N/A,FALSE,"Tickmarks"}</definedName>
    <definedName name="п">#REF!</definedName>
    <definedName name="па">#REF!</definedName>
    <definedName name="ПАЛмай">#REF!</definedName>
    <definedName name="пр">#REF!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реа">#REF!</definedName>
    <definedName name="реаг">#REF!</definedName>
    <definedName name="реак">#REF!</definedName>
    <definedName name="реаки">#REF!</definedName>
    <definedName name="ро">'[50]Химвода 2000'!$P$60</definedName>
    <definedName name="Рост_от_разблокировки">'[52]I. Прогноз доходов'!$F$32</definedName>
    <definedName name="Рост_от_цифровизации">'[52]I. Прогноз доходов'!$F$31</definedName>
    <definedName name="рпрча">#REF!</definedName>
    <definedName name="рррр">#REF!</definedName>
    <definedName name="с">#REF!</definedName>
    <definedName name="са">#REF!</definedName>
    <definedName name="Скидка_на_подключение_ОТА">'[52]I. Прогноз доходов'!$F$30</definedName>
    <definedName name="скиюнь">#REF!</definedName>
    <definedName name="скмай">#REF!</definedName>
    <definedName name="см">#REF!</definedName>
    <definedName name="смета">#REF!</definedName>
    <definedName name="смолмай">#REF!</definedName>
    <definedName name="содаиюнь">#REF!</definedName>
    <definedName name="содамай">#REF!</definedName>
    <definedName name="сольиюнь">#REF!</definedName>
    <definedName name="сольмай">#REF!</definedName>
    <definedName name="статьи">#REF!</definedName>
    <definedName name="Сторонние">#REF!</definedName>
    <definedName name="сяры">#REF!</definedName>
    <definedName name="Т">'[18]Lease AP'!#REF!</definedName>
    <definedName name="та">#REF!</definedName>
    <definedName name="тек">#REF!</definedName>
    <definedName name="тзатр">#REF!</definedName>
    <definedName name="то">#REF!</definedName>
    <definedName name="топливо">#REF!</definedName>
    <definedName name="тр">#REF!</definedName>
    <definedName name="трзиюнь">#REF!</definedName>
    <definedName name="триюнь">#REF!</definedName>
    <definedName name="трмай">#REF!</definedName>
    <definedName name="тт">#REF!</definedName>
    <definedName name="тта">#REF!</definedName>
    <definedName name="ть">#REF!</definedName>
    <definedName name="тэмай">#REF!</definedName>
    <definedName name="Узлы">#REF!</definedName>
    <definedName name="ф">#REF!</definedName>
    <definedName name="ф_10">#REF!</definedName>
    <definedName name="ф_11">#REF!</definedName>
    <definedName name="ф_12">#REF!</definedName>
    <definedName name="ф_13">#REF!</definedName>
    <definedName name="ф_14">#REF!</definedName>
    <definedName name="ф_15">#REF!</definedName>
    <definedName name="ф_16">#REF!</definedName>
    <definedName name="ф_17">#REF!</definedName>
    <definedName name="ф_18">#REF!</definedName>
    <definedName name="ф_19">#REF!</definedName>
    <definedName name="ф_5">#REF!</definedName>
    <definedName name="ф_6">#REF!</definedName>
    <definedName name="ф_7">#REF!</definedName>
    <definedName name="ф_8">#REF!</definedName>
    <definedName name="ф_9">#REF!</definedName>
    <definedName name="ф77">#REF!</definedName>
    <definedName name="фа">#REF!</definedName>
    <definedName name="Факт">#REF!</definedName>
    <definedName name="фосфиюнь">#REF!</definedName>
    <definedName name="фосфмай">#REF!</definedName>
    <definedName name="фы">#REF!</definedName>
    <definedName name="фыв">#REF!</definedName>
    <definedName name="х">'[1]ТЭП (3)'!#REF!</definedName>
    <definedName name="ц">#REF!</definedName>
    <definedName name="ца">#REF!</definedName>
    <definedName name="ч">#REF!</definedName>
    <definedName name="ча">#REF!</definedName>
    <definedName name="ы">#REF!</definedName>
    <definedName name="ы_10">#REF!</definedName>
    <definedName name="ы_11">#REF!</definedName>
    <definedName name="ы_12">#REF!</definedName>
    <definedName name="ы_13">#REF!</definedName>
    <definedName name="ы_14">#REF!</definedName>
    <definedName name="ы_15">#REF!</definedName>
    <definedName name="ы_16">#REF!</definedName>
    <definedName name="ы_17">#REF!</definedName>
    <definedName name="ы_18">#REF!</definedName>
    <definedName name="ы_19">#REF!</definedName>
    <definedName name="ы_5">#REF!</definedName>
    <definedName name="ы_6">#REF!</definedName>
    <definedName name="ы_7">#REF!</definedName>
    <definedName name="ы_8">#REF!</definedName>
    <definedName name="ы_9">#REF!</definedName>
    <definedName name="ыв" hidden="1">{#N/A,#N/A,FALSE,"Aging Summary";#N/A,#N/A,FALSE,"Ratio Analysis";#N/A,#N/A,FALSE,"Test 120 Day Accts";#N/A,#N/A,FALSE,"Tickmarks"}</definedName>
    <definedName name="ывав" hidden="1">'[4]Prelim Cost'!$B$36:$L$36</definedName>
    <definedName name="э">#REF!</definedName>
    <definedName name="эа">#REF!</definedName>
    <definedName name="эл">#REF!</definedName>
    <definedName name="энергия">#REF!</definedName>
    <definedName name="эы">#REF!</definedName>
    <definedName name="ээиюнь">#REF!</definedName>
    <definedName name="ээмай">#REF!</definedName>
    <definedName name="ЮУЖД">#REF!</definedName>
    <definedName name="я">#REF!</definedName>
    <definedName name="яа">#REF!</definedName>
    <definedName name="яс">'[49]I. Прогноз доходов'!$F$30</definedName>
    <definedName name="яы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5" i="81" l="1"/>
  <c r="O44" i="81"/>
  <c r="K44" i="81"/>
  <c r="O29" i="81"/>
  <c r="I29" i="81"/>
  <c r="Q15" i="81"/>
  <c r="M15" i="81"/>
  <c r="M29" i="81" s="1"/>
  <c r="K15" i="81"/>
  <c r="K29" i="81" s="1"/>
  <c r="Q26" i="81"/>
  <c r="Q23" i="81"/>
  <c r="Q11" i="81"/>
  <c r="F68" i="80"/>
  <c r="F81" i="80" s="1"/>
  <c r="D68" i="80"/>
  <c r="D81" i="80" s="1"/>
  <c r="Q29" i="81" l="1"/>
  <c r="C21" i="79"/>
  <c r="F80" i="67"/>
  <c r="D80" i="67"/>
  <c r="F63" i="67"/>
  <c r="F43" i="67"/>
  <c r="F45" i="67" s="1"/>
  <c r="F49" i="67" s="1"/>
  <c r="D43" i="67"/>
  <c r="D45" i="67" s="1"/>
  <c r="D49" i="67" s="1"/>
  <c r="F34" i="67"/>
  <c r="F36" i="67" s="1"/>
  <c r="D25" i="67"/>
  <c r="D82" i="67" l="1"/>
  <c r="F82" i="67"/>
  <c r="E21" i="79"/>
  <c r="D63" i="67"/>
  <c r="Q35" i="81" l="1"/>
  <c r="M35" i="81"/>
  <c r="Q44" i="81"/>
  <c r="M44" i="81"/>
  <c r="I44" i="81"/>
  <c r="I45" i="81" s="1"/>
  <c r="J44" i="81"/>
  <c r="F92" i="80"/>
  <c r="D92" i="80"/>
  <c r="F36" i="80"/>
  <c r="D36" i="80"/>
  <c r="F12" i="80"/>
  <c r="D12" i="80"/>
  <c r="D34" i="67"/>
  <c r="D22" i="67"/>
  <c r="D36" i="67" l="1"/>
  <c r="M45" i="81"/>
  <c r="Q45" i="81"/>
  <c r="C23" i="79"/>
  <c r="C27" i="79" s="1"/>
  <c r="K35" i="81" s="1"/>
  <c r="K45" i="81" s="1"/>
  <c r="E23" i="79"/>
  <c r="F10" i="80" s="1"/>
  <c r="F34" i="80" s="1"/>
  <c r="F53" i="80" s="1"/>
  <c r="F60" i="80" s="1"/>
  <c r="F94" i="80" s="1"/>
  <c r="F101" i="80" s="1"/>
  <c r="D10" i="80" l="1"/>
  <c r="D34" i="80" s="1"/>
  <c r="D53" i="80" s="1"/>
  <c r="D60" i="80" s="1"/>
  <c r="D94" i="80" s="1"/>
  <c r="D101" i="80" s="1"/>
  <c r="E27" i="79"/>
</calcChain>
</file>

<file path=xl/sharedStrings.xml><?xml version="1.0" encoding="utf-8"?>
<sst xmlns="http://schemas.openxmlformats.org/spreadsheetml/2006/main" count="231" uniqueCount="197">
  <si>
    <t>ВСЕГО АКТИВЫ</t>
  </si>
  <si>
    <t>КАПИТАЛ И ОБЯЗАТЕЛЬСТВА</t>
  </si>
  <si>
    <t>Итого прибыль и прочий совокупный доход</t>
  </si>
  <si>
    <t>Эмиссия акций</t>
  </si>
  <si>
    <t>Объявленные дивиденды</t>
  </si>
  <si>
    <t>Прочий совокупный доход/(убыток) за период</t>
  </si>
  <si>
    <t>Амортизация фонда переоценки</t>
  </si>
  <si>
    <t>Гудвилл</t>
  </si>
  <si>
    <t>Торговая дебиторская задолженность</t>
  </si>
  <si>
    <t>Уставный капитал</t>
  </si>
  <si>
    <t>Авансы полученные</t>
  </si>
  <si>
    <t>Резерв по неиспользованным отпускам</t>
  </si>
  <si>
    <t>Обязательства по финансовой аренде</t>
  </si>
  <si>
    <t>Торговая кредиторская задолженность</t>
  </si>
  <si>
    <t>Денежные средства и их эквиваленты</t>
  </si>
  <si>
    <t>Выпущенные облигации</t>
  </si>
  <si>
    <t>Доходы будущих периодов</t>
  </si>
  <si>
    <t>Общие и административные расходы</t>
  </si>
  <si>
    <t>Расходы по реализации</t>
  </si>
  <si>
    <t xml:space="preserve">Финансовые расходы </t>
  </si>
  <si>
    <t>Доходы</t>
  </si>
  <si>
    <t>Себестоимость</t>
  </si>
  <si>
    <t>Доля в прибыли ассоциированных предприятий</t>
  </si>
  <si>
    <t>Доход по субсидиям</t>
  </si>
  <si>
    <t>Приобретение дочернего предприятия</t>
  </si>
  <si>
    <t>Изменение долей участия в дочернем предприятии</t>
  </si>
  <si>
    <t>Обязательства по рекультивации золоотвалов</t>
  </si>
  <si>
    <t>Реализация дочернего предприятия</t>
  </si>
  <si>
    <t>Убыток от обесценения гудвила</t>
  </si>
  <si>
    <t xml:space="preserve">I. ДВИЖЕНИЕ ДЕНЕГ ОТ ОПЕРАЦИОННОЙ ДЕЯТЕЛЬНОСТИ </t>
  </si>
  <si>
    <t>Корректировки на:</t>
  </si>
  <si>
    <t>Износ и амортизацию</t>
  </si>
  <si>
    <t>Доход по дивидендам</t>
  </si>
  <si>
    <t>Прибыль (убытки) от выбытия основных средств и НМА</t>
  </si>
  <si>
    <t xml:space="preserve">Прибыль (убыток) от выбытия инвестиций </t>
  </si>
  <si>
    <t>Прочие корректировки на неденежные статьи</t>
  </si>
  <si>
    <t>Денежные средства от операционной деятельности до изменений в оборотном капитале</t>
  </si>
  <si>
    <t>(Увеличение) уменьшение торговой дебиторской задолженности</t>
  </si>
  <si>
    <t>(Увеличение) уменьшение авансов выданных</t>
  </si>
  <si>
    <t>(Увеличение) уменьшение прочей дебиторской задолженности</t>
  </si>
  <si>
    <t>Увеличение (уменьшение) авансов полученных</t>
  </si>
  <si>
    <t>Увеличение (уменьшение) доходов будущих периодов</t>
  </si>
  <si>
    <t>Увеличение (уменьшение) обязательств по рекультивации золоотвалов</t>
  </si>
  <si>
    <t>Увеличение (уменьшение) обязательств по вознаграждениям работников</t>
  </si>
  <si>
    <t xml:space="preserve">II. ДВИЖЕНИЕ ДЕНЕГ ОТ ИНВЕСТИЦИОННОЙ ДЕЯТЕЛЬНОСТИ 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</si>
  <si>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</si>
  <si>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</si>
  <si>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</si>
  <si>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 xml:space="preserve">III. ДВИЖЕНИЕ ДЕНЕГ ОТ ФИНАНСОВОЙ ДЕЯТЕЛЬНОСТИ </t>
  </si>
  <si>
    <t>Погашение займов</t>
  </si>
  <si>
    <t>Погашение задолженности по финансовой аренде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</si>
  <si>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</si>
  <si>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</si>
  <si>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</si>
  <si>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АКТИВЫ</t>
  </si>
  <si>
    <t>Основные средства</t>
  </si>
  <si>
    <t>Нематериальные активы</t>
  </si>
  <si>
    <t>Отложенные налоговые активы</t>
  </si>
  <si>
    <t>Инвестиции в ассоциированные предприятия</t>
  </si>
  <si>
    <t>Итого долгосрочные активы</t>
  </si>
  <si>
    <t>Итого капитал</t>
  </si>
  <si>
    <t>Дополнительный оплаченный капитал</t>
  </si>
  <si>
    <t>Резерв по переоценке основных средств</t>
  </si>
  <si>
    <t>Итого долгосрочные обязательства</t>
  </si>
  <si>
    <t>Итого краткосрочные обязательства</t>
  </si>
  <si>
    <t>ВСЕГО КАПИТАЛ И ОБЯЗАТЕЛЬСТВА</t>
  </si>
  <si>
    <t>Отсроченные налоговые обязательства</t>
  </si>
  <si>
    <t>Обязательства по вознаграждениям работникам</t>
  </si>
  <si>
    <t>Текущая часть выпущенных облигаций</t>
  </si>
  <si>
    <t>Финансовые расходы</t>
  </si>
  <si>
    <t>Финансовые доходы</t>
  </si>
  <si>
    <t>Доходы (расходы) от курсовой разницы, нетто</t>
  </si>
  <si>
    <t>Прочий доход (убыток), нетто</t>
  </si>
  <si>
    <t>Убыток от обесценения гудвилла</t>
  </si>
  <si>
    <t>Прибыль за период</t>
  </si>
  <si>
    <t>Корректировка прибыли прошлых лет</t>
  </si>
  <si>
    <t>Списание затрат за счет ЧП</t>
  </si>
  <si>
    <t>Всего капитал</t>
  </si>
  <si>
    <t>Капитал, относящийся к капиталу владельцев материнской компании</t>
  </si>
  <si>
    <t>Добавочный капитал</t>
  </si>
  <si>
    <t>ВАЛОВАЯ ПРИБЫЛЬ</t>
  </si>
  <si>
    <t>Влияние обменных курсов валют к тенге</t>
  </si>
  <si>
    <t>__________________</t>
  </si>
  <si>
    <t>Запасы</t>
  </si>
  <si>
    <t>Неконтролируемые интересы</t>
  </si>
  <si>
    <t xml:space="preserve">Прочая кредиторская задолженность </t>
  </si>
  <si>
    <t xml:space="preserve">Прочие обязательства и начисленные расходы </t>
  </si>
  <si>
    <t>Авансы долгосрочные</t>
  </si>
  <si>
    <t xml:space="preserve">Прочие долгосрочные активы </t>
  </si>
  <si>
    <t>Доход от списания кредиторской задолженности</t>
  </si>
  <si>
    <t>Поступление процентов, начисленных на размещенные депозиты</t>
  </si>
  <si>
    <t>ДОЛГОСРОЧНЫЕ АКТИВЫ</t>
  </si>
  <si>
    <t>Итого текущие активы</t>
  </si>
  <si>
    <t>Капитал, относящийся к родителю</t>
  </si>
  <si>
    <t>Обязательства по подоходному налогу</t>
  </si>
  <si>
    <t>Краткосрочные финансовые гарантии</t>
  </si>
  <si>
    <t>Текущая часть обязательств по финансовой аренде</t>
  </si>
  <si>
    <t>Текущая часть обязательств по рекультивации золоотвалов</t>
  </si>
  <si>
    <t>Пут-опцион отвественности на консоле</t>
  </si>
  <si>
    <t>Прибыль и совокупный доход за год</t>
  </si>
  <si>
    <t>КРАТКОСРОЧНЫЕ АКТИВЫ</t>
  </si>
  <si>
    <t>КАПИТАЛ</t>
  </si>
  <si>
    <t>ДОЛГОСРОЧНЫЕ ОБЯЗАТЕЛЬСТВА</t>
  </si>
  <si>
    <t>ТЕКУЩИЕ ОБЯЗАТЕЛЬСТВА</t>
  </si>
  <si>
    <t>Займы банков</t>
  </si>
  <si>
    <t>Авансы  выданные, долгосрочные</t>
  </si>
  <si>
    <t>Авансы  выданные, краткосрочные</t>
  </si>
  <si>
    <t>Аванс по корпоративному подоходному налогу</t>
  </si>
  <si>
    <t>Прочие текущие активы (в тч прочие дебиторы)</t>
  </si>
  <si>
    <t>Корректировка  займов до справедливой стоимости, за минусом отчроченного налога</t>
  </si>
  <si>
    <t>Обесценение финансовых инструментов</t>
  </si>
  <si>
    <t>ВСЕГО СОВОКУПНЫЙ ДОХОД</t>
  </si>
  <si>
    <t>Возврат гарантийных взносов  (выбытие)</t>
  </si>
  <si>
    <t xml:space="preserve">Выдана финансовая помощь третьей стороне </t>
  </si>
  <si>
    <t xml:space="preserve">Поступление  банковский займов </t>
  </si>
  <si>
    <t>Оценочный резерв под кредитные убытки</t>
  </si>
  <si>
    <t xml:space="preserve">Возврат финансовой помощи от связанной строны </t>
  </si>
  <si>
    <t>Выдана финансовая помощь ЦАТЭК</t>
  </si>
  <si>
    <t>Возврат финансовой помощи от третьей стороны</t>
  </si>
  <si>
    <t>Возврат финансовой помощи от ЦАТЭК</t>
  </si>
  <si>
    <t>Чистое движение денег от инвестиционной деятельности</t>
  </si>
  <si>
    <t>Чистое движение денег от финансовой деятельности</t>
  </si>
  <si>
    <t>NEW - использовать унифицированно по согласованию</t>
  </si>
  <si>
    <t xml:space="preserve">Прочие операции по финансовой деятельности </t>
  </si>
  <si>
    <t>Форма ФО-2 "Отчет о результатах финансовой деятельности"</t>
  </si>
  <si>
    <t> Форма ФО-3 "Отчет о движении денег" </t>
  </si>
  <si>
    <t>Форма ФО-4 "Отчет об изменениях чистых активов/капитала"</t>
  </si>
  <si>
    <t xml:space="preserve">Обесценение финансовых инструментов </t>
  </si>
  <si>
    <t>Прочие финансовые активы (депозиты_авторепо)</t>
  </si>
  <si>
    <t>Букша Н.В.</t>
  </si>
  <si>
    <t>Прочие операции</t>
  </si>
  <si>
    <t>Реализация (выпуск) облигаций</t>
  </si>
  <si>
    <t xml:space="preserve">Итого </t>
  </si>
  <si>
    <t>ПРИБЫЛЬ/(УБЫТОК)  ДО НАЛОГООБЛОЖЕНИЯ</t>
  </si>
  <si>
    <t>Экономия (расход) по подоходному налогу</t>
  </si>
  <si>
    <t>______________________</t>
  </si>
  <si>
    <t>1Чистая прибыль, убыток до налогообложения</t>
  </si>
  <si>
    <t>Увеличение (уменьшение) оборотного капитала, всего в т.ч.</t>
  </si>
  <si>
    <t>Движение денег от операционной деятельности</t>
  </si>
  <si>
    <t xml:space="preserve"> Чистое движение денег от операционной деятельности </t>
  </si>
  <si>
    <t>__________________________</t>
  </si>
  <si>
    <t xml:space="preserve">Резерв ОКУ по финансовым активам </t>
  </si>
  <si>
    <t>Корректировка займов до справедливой стоимости, за минусом отчроченного налога</t>
  </si>
  <si>
    <t>Приобретение собственных акций</t>
  </si>
  <si>
    <t>Нераcпределенная прибыль</t>
  </si>
  <si>
    <t>Собственные выкупленные акции</t>
  </si>
  <si>
    <t xml:space="preserve">АКЦИОНЕРНОЕ ОБЩЕСТВО "ЦЕНТРАЛЬНО-АЗИАТСКАЯ ЭЛЕКТРОЭНЕРГЕТИЧЕСКАЯ КОРПОРАЦИЯ" </t>
  </si>
  <si>
    <t xml:space="preserve">АКЦИОНЕРНОЕ ОБЩЕСТВО " ЦЕНТРАЛЬНО-АЗИАТСКАЯ ЭЛЕКТРОЭНЕРГЕТИЧЕСКАЯ КОРПОРАЦИЯ" </t>
  </si>
  <si>
    <t>Размещение финансовых активов (депозиты, авторепо)</t>
  </si>
  <si>
    <t>Прочие операции с акционерами</t>
  </si>
  <si>
    <t xml:space="preserve">Займы выданные краткосрочные  </t>
  </si>
  <si>
    <t xml:space="preserve">Займы выданные долгосрочные </t>
  </si>
  <si>
    <t>1. Выплаченные вознаграждения</t>
  </si>
  <si>
    <t>2. Расчеты с бюджетом:уплаченный КПН</t>
  </si>
  <si>
    <t>Обязательства  по выданным финансовым гарантиям</t>
  </si>
  <si>
    <t>Итого операции в капитале</t>
  </si>
  <si>
    <t>Сальдо на 31 декабря 2019 г.</t>
  </si>
  <si>
    <t>Выкуп облигаций</t>
  </si>
  <si>
    <t>(в тыс. тенге)</t>
  </si>
  <si>
    <t>(в тыс.тенге)</t>
  </si>
  <si>
    <t>Поступление процентов по выданной финпомощи</t>
  </si>
  <si>
    <t xml:space="preserve">Приобретение других долгосрочных активов </t>
  </si>
  <si>
    <t>Долгосрочные займы банков</t>
  </si>
  <si>
    <t xml:space="preserve">Финансовые доходы </t>
  </si>
  <si>
    <t>Резерв по устаревшим запасам</t>
  </si>
  <si>
    <t>Резерв (по актуарным)</t>
  </si>
  <si>
    <t>Убыток от обесценения основных средств</t>
  </si>
  <si>
    <t>Доход (убыток) от курсовой разницы</t>
  </si>
  <si>
    <t>Доходы по гарантиям</t>
  </si>
  <si>
    <t>Доход от безвозмездно полученного имущества</t>
  </si>
  <si>
    <t>(Увеличение) уменьшение запасов</t>
  </si>
  <si>
    <t xml:space="preserve">(Увеличение) уменьшение налогов к возмещению </t>
  </si>
  <si>
    <t xml:space="preserve">(Увеличение) уменьшение прочих текущих активов </t>
  </si>
  <si>
    <t>(Увеличение) уменьшение прочих долгосрочных активов</t>
  </si>
  <si>
    <t>Увеличение (уменьшение) торговой кредиторской задолженности</t>
  </si>
  <si>
    <t>Увеличение(уменьшение) налогов и внебюджетных платежей к уплате</t>
  </si>
  <si>
    <t>Увеличение (уменьшение) прочих обязательства и начисленнные расходы</t>
  </si>
  <si>
    <t>Увеличение(уменьшение) долгосрочной кредиторской задолженности</t>
  </si>
  <si>
    <t>Изьятие финансовых активов (депозиты, авторепо)</t>
  </si>
  <si>
    <t>Прочие операции по инвестиционной деятельности (поступление)</t>
  </si>
  <si>
    <t>Приобретение дочерних предприятий</t>
  </si>
  <si>
    <t xml:space="preserve"> АКЦИОНЕРНОЕ ОБЩЕСТВО "ЦЕНТРАЛЬНО-АЗИАТСКАЯ ЭЛЕКТРОЭНЕРГЕТИЧЕСКАЯ КОРПОРАЦИЯ"     КОНСОЛИДИРОВАННЫЙ ОТЧЕТ О ФИНАНСОВОМ ПОЛОЖЕНИИ ЗА 1 КВАРТАЛ 2021г </t>
  </si>
  <si>
    <t>Управляющий директор по бухгалтерскому учету</t>
  </si>
  <si>
    <t>и бюджетному планированию</t>
  </si>
  <si>
    <t xml:space="preserve"> АКЦИОНЕРНОЕ ОБЩЕСТВО "ЦЕНТРАЛЬНО-АЗИАТСКАЯ ЭЛЕКТРОЭНЕРГЕТИЧЕСКАЯ КОРПОРАЦИЯ"                                                               КОНСОЛИДИРОВАННЫЙ ОТЧЕТ О ПРИБЫЛЯХ И УБЫТКАХ И ПРОЧЕМ СОВОКУПНОМ ДОХОДЕ  ЗА 1 КВАРТАЛ  2021г</t>
  </si>
  <si>
    <t>КОНСОЛИДИРОВАННЫЙ  ОТЧЕТ О ДВИЖЕНИИ ДЕНЕЖНЫХ СРЕДСТВ ЗА 1 КВАРТАЛ 2021 г</t>
  </si>
  <si>
    <t>31.03.2021</t>
  </si>
  <si>
    <t>31.03.2020</t>
  </si>
  <si>
    <t xml:space="preserve"> КОНСОЛИДИРОВАННЫЙ ОТЧЕТ ОБ ИЗМЕНЕНИЯХ В КАПИТАЛЕ ЗА 1 КВАРТАЛ 2021г</t>
  </si>
  <si>
    <t>Сальдо на 31 декабря 2020г</t>
  </si>
  <si>
    <t>Сальдо на 31 декабря 2020 г.</t>
  </si>
  <si>
    <t>Сальдо на 31 марта 2021 г.</t>
  </si>
  <si>
    <t xml:space="preserve">Нераспределенная прибыль </t>
  </si>
  <si>
    <t>Неконтролируемая доля</t>
  </si>
  <si>
    <t>Контролируемая доля</t>
  </si>
  <si>
    <t>Доля меньшинства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</si>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</sst>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3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(* #,##0_);_(* \(#,##0\);_(* &quot;-&quot;_);_(@_)"/>
    <numFmt numFmtId="168" formatCode="_(* #,##0.00_);_(* \(#,##0.00\);_(* &quot;-&quot;??_);_(@_)"/>
    <numFmt numFmtId="169" formatCode="@&quot; ($)&quot;"/>
    <numFmt numFmtId="170" formatCode="@&quot; (%)&quot;"/>
    <numFmt numFmtId="171" formatCode="@&quot; (£)&quot;"/>
    <numFmt numFmtId="172" formatCode="@&quot; (¥)&quot;"/>
    <numFmt numFmtId="173" formatCode="@&quot; (€)&quot;"/>
    <numFmt numFmtId="174" formatCode="@&quot; (x)&quot;"/>
    <numFmt numFmtId="175" formatCode="0.0_)\%;\(0.0\)\%;0.0_)\%;@_)_%"/>
    <numFmt numFmtId="176" formatCode="0.0_)\%;\(0.0&quot;)%&quot;;0.0_)\%;@_)_%"/>
    <numFmt numFmtId="177" formatCode="#,##0.0_)_%;\(#,##0.0\)_%;0.0_)_%;@_)_%"/>
    <numFmt numFmtId="178" formatCode="#,##0.0_x;\(#,##0.0\)_x;0.0_x;@_x"/>
    <numFmt numFmtId="179" formatCode="#,##0.0_x_x;\(#,##0.0\)_x_x;0.0_x_x;@_x_x"/>
    <numFmt numFmtId="180" formatCode="#,##0.0_x_x_x;\(#,##0.0\)_x_x_x;0.0_x_x_x;@_x_x_x"/>
    <numFmt numFmtId="181" formatCode="#,##0.0_x_x_x_x;\(#,##0.0\)_x_x_x_x;0.0_x_x_x_x;@_x_x_x_x"/>
    <numFmt numFmtId="182" formatCode="#,##0.0_x_x_x_x_x_x;\(#,##0.0\)_x_x_x_x_x_x;0.0_x_x_x_x_x_x;@_x_x_x_x_x_x"/>
    <numFmt numFmtId="183" formatCode="#,##0.0_x_x_x_x_x_x_x;\(#,##0.0\)_x_x_x_x_x_x_x;0.0_x_x_x_x_x_x_x;@_x_x_x_x_x_x_x"/>
    <numFmt numFmtId="184" formatCode="#,##0.0_x_x_x_x_x_x_x_x;\(#,##0.0\)_x_x_x_x_x_x_x_x;0.0_x_x_x_x_x_x_x_x;@_x_x_x_x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_x;\(#,##0\)_x;0_x;@_x"/>
    <numFmt numFmtId="193" formatCode="#,##0_x_x;\(#,##0\)_x_x;0_x_x;@_x_x"/>
    <numFmt numFmtId="194" formatCode="#,##0_x_x_x;\(#,##0\)_x_x_x;0_x_x_x;@_x_x_x"/>
    <numFmt numFmtId="195" formatCode="#,##0_x_x_x_x;\(#,##0\)_x_x_x_x;0_x_x_x_x;@_x_x_x_x"/>
    <numFmt numFmtId="196" formatCode="#,##0_x_x_x_x_x_x;\(#,##0\)_x_x_x_x_x_x;0_x_x_x_x_x_x;@_x_x_x_x_x_x"/>
    <numFmt numFmtId="197" formatCode="#,##0_x_x_x_x_x_x_X;\(#,##0\)_x_x_x_x_x_x_x;0_x_x_x_x_x_x_x;@_x_x_x_x_x_x_x"/>
    <numFmt numFmtId="198" formatCode="_(* #,##0_);_(* \(#,##0\);_(* \-_);_(@_)"/>
    <numFmt numFmtId="199" formatCode="#,##0.0_);\(#,##0.0\)"/>
    <numFmt numFmtId="200" formatCode="#,##0.0_);\(#,##0.0\);#,##0.0_);@_)"/>
    <numFmt numFmtId="201" formatCode="&quot;£&quot;_(#,##0.00_);&quot;£&quot;\(#,##0.00\)"/>
    <numFmt numFmtId="202" formatCode="&quot;£&quot;_(#,##0.00_);&quot;£&quot;\(#,##0.00\);&quot;£&quot;_(0.00_);@_)"/>
    <numFmt numFmtId="203" formatCode="\£_(#,##0.00_);&quot;£(&quot;#,##0.00\);\£_(0.00_);@_)"/>
    <numFmt numFmtId="204" formatCode="\£_(#,##0.00_);&quot;£(&quot;#,##0.00\)"/>
    <numFmt numFmtId="205" formatCode="#,##0.00_);\(#,##0.00\);0.00_);@_)"/>
    <numFmt numFmtId="206" formatCode="_-* #,##0.000_-;\-* #,##0.000_-;_-* &quot;-&quot;_-;_-@_-"/>
    <numFmt numFmtId="207" formatCode="_-* #,##0.000_-;\-* #,##0.000_-;_-* \-_-;_-@_-"/>
    <numFmt numFmtId="208" formatCode="\€_(#,##0.00_);\€\(#,##0.00\);\€_(0.00_);@_)"/>
    <numFmt numFmtId="209" formatCode="\€_(#,##0.00_);&quot;€(&quot;#,##0.00\);\€_(0.00_);@_)"/>
    <numFmt numFmtId="210" formatCode="#,##0.0_)\x;\(#,##0.0\)\x"/>
    <numFmt numFmtId="211" formatCode="#,##0_)\x;\(#,##0\)\x;0_)\x;@_)_x"/>
    <numFmt numFmtId="212" formatCode="#,##0_)\x;\(#,##0&quot;)x&quot;;0_)\x;@_)_x"/>
    <numFmt numFmtId="213" formatCode="#,##0.0_)\x;\(#,##0.0&quot;)x&quot;"/>
    <numFmt numFmtId="214" formatCode="#,##0.0_)_x;\(#,##0.0\)_x"/>
    <numFmt numFmtId="215" formatCode="#,##0_)_x;\(#,##0\)_x;0_)_x;@_)_x"/>
    <numFmt numFmtId="216" formatCode="0.0_)\%;\(0.0\)\%"/>
    <numFmt numFmtId="217" formatCode="0.0_)\%;\(0.0&quot;)%&quot;"/>
    <numFmt numFmtId="218" formatCode="#,##0.0_)_%;\(#,##0.0\)_%"/>
    <numFmt numFmtId="219" formatCode="_([$€]* #,##0.00_);_([$€]* \(#,##0.00\);_([$€]* &quot;-&quot;??_);_(@_)"/>
    <numFmt numFmtId="220" formatCode="0.000000"/>
    <numFmt numFmtId="221" formatCode="[$-409]d\-mmm\-yy;@"/>
    <numFmt numFmtId="222" formatCode="_ &quot;$&quot;\ * #,##0.00_ ;_ &quot;$&quot;\ * \-#,##0.00_ ;_ &quot;$&quot;\ * &quot;-&quot;??_ ;_ @_ "/>
    <numFmt numFmtId="223" formatCode="_ * #,##0.00_ ;_ * \-#,##0.00_ ;_ * &quot;-&quot;??_ ;_ @_ "/>
    <numFmt numFmtId="224" formatCode="\60\4\7\:"/>
    <numFmt numFmtId="225" formatCode="&quot;$&quot;#,\);\(&quot;$&quot;#,##0\)"/>
    <numFmt numFmtId="226" formatCode="&quot;$&quot;#,\);\(&quot;$&quot;#,\)"/>
    <numFmt numFmtId="227" formatCode="_-* #,##0.00_т_._-;\-* #,##0.00_т_._-;_-* &quot;-&quot;??_т_._-;_-@_-"/>
    <numFmt numFmtId="228" formatCode="#,##0.000_);\(#,##0.000\)"/>
    <numFmt numFmtId="229" formatCode="&quot;$&quot;#,;\(&quot;$&quot;#,\)"/>
    <numFmt numFmtId="230" formatCode="_-* #,##0\ &quot;руб&quot;_-;\-* #,##0\ &quot;руб&quot;_-;_-* &quot;-&quot;\ &quot;руб&quot;_-;_-@_-"/>
    <numFmt numFmtId="231" formatCode="#,##0&quot;  &quot;"/>
    <numFmt numFmtId="232" formatCode="0.0"/>
    <numFmt numFmtId="233" formatCode="_(&quot;р.&quot;* #,##0.00_);_(&quot;р.&quot;* \(#,##0.00\);_(&quot;р.&quot;* &quot;-&quot;??_);_(@_)"/>
    <numFmt numFmtId="234" formatCode="_ * #,##0_ ;_ * \-#,##0_ ;_ * &quot;-&quot;_ ;_ @_ "/>
    <numFmt numFmtId="235" formatCode="dd\ mmm\ yyyy_);;&quot;-  &quot;;&quot; &quot;@"/>
    <numFmt numFmtId="236" formatCode="dd\ mmm\ yy_);;&quot;-  &quot;;&quot; &quot;@"/>
    <numFmt numFmtId="237" formatCode="#,##0_);\(#,##0\);&quot;- &quot;;&quot;  &quot;@"/>
    <numFmt numFmtId="238" formatCode="_-* #,##0.00[$€-1]_-;\-* #,##0.00[$€-1]_-;_-* &quot;-&quot;??[$€-1]_-"/>
    <numFmt numFmtId="239" formatCode="#,##0.0"/>
    <numFmt numFmtId="240" formatCode="#,##0.00_ ;[Red]\(#,##0.00\)\ "/>
    <numFmt numFmtId="241" formatCode="&quot;€&quot;#,##0.00;[Red]\-&quot;€&quot;#,##0.00"/>
    <numFmt numFmtId="242" formatCode="#,##0__\ \ \ \ "/>
    <numFmt numFmtId="243" formatCode="0&quot;  &quot;"/>
    <numFmt numFmtId="244" formatCode="0.0000"/>
    <numFmt numFmtId="245" formatCode="#,##0______;;&quot;------------      &quot;"/>
    <numFmt numFmtId="246" formatCode="0_);\(0\)"/>
    <numFmt numFmtId="247" formatCode="&quot;$&quot;#,##0;[Red]\-&quot;$&quot;#,##0"/>
    <numFmt numFmtId="248" formatCode="#,##0_ ;[Red]\-#,##0\ "/>
    <numFmt numFmtId="249" formatCode="0.00%_);\-0.00%_);&quot;-  &quot;;&quot; &quot;@"/>
    <numFmt numFmtId="250" formatCode="#,##0.0000_ ;[Red]\-#,##0.0000\ "/>
    <numFmt numFmtId="251" formatCode="#,##0\т"/>
    <numFmt numFmtId="252" formatCode="#\ ##0.0_ ;[Red]\-#\ ##0.0\ "/>
    <numFmt numFmtId="253" formatCode="#,##0.000_ ;[Red]\-#,##0.000\ "/>
    <numFmt numFmtId="254" formatCode="_-* #,##0\ _р_._-;\-* #,##0\ _р_._-;_-* &quot;-&quot;\ _р_._-;_-@_-"/>
    <numFmt numFmtId="255" formatCode="_-* #,##0.00_р_._-;\-* #,##0.00_р_._-;_-* &quot;-&quot;??_р_._-;_-@_-"/>
    <numFmt numFmtId="256" formatCode="_-* #,##0.00_р_._-;\-* #,##0.00_р_._-;_-* \-??_р_._-;_-@_-"/>
    <numFmt numFmtId="257" formatCode="_-* #,##0.00\ _T_-;\-* #,##0.00\ _T_-;_-* &quot;-&quot;??\ _T_-;_-@_-"/>
    <numFmt numFmtId="258" formatCode="#,##0\ _₽"/>
    <numFmt numFmtId="259" formatCode="@&quot; (?)&quot;"/>
    <numFmt numFmtId="260" formatCode="&quot;?&quot;_(#,##0.00_);&quot;?&quot;\(#,##0.00\)"/>
    <numFmt numFmtId="261" formatCode="&quot;?&quot;_(#,##0.00_);&quot;?&quot;\(#,##0.00\);&quot;?&quot;_(0.00_);@_)"/>
    <numFmt numFmtId="262" formatCode="\?_(#,##0.00_);&quot;?(&quot;#,##0.00\);\?_(0.00_);@_)"/>
    <numFmt numFmtId="263" formatCode="\?_(#,##0.00_);&quot;?(&quot;#,##0.00\)"/>
    <numFmt numFmtId="264" formatCode="#,##0\ \ "/>
    <numFmt numFmtId="265" formatCode="0\ %\ "/>
    <numFmt numFmtId="266" formatCode="#,##0.0\ \ "/>
    <numFmt numFmtId="267" formatCode="0.0\ %\ "/>
    <numFmt numFmtId="268" formatCode="#,##0.0\ \?;\-#,##0.0\ \?"/>
    <numFmt numFmtId="269" formatCode="#,##0.00\ \ "/>
    <numFmt numFmtId="270" formatCode="0.00\ %\ "/>
    <numFmt numFmtId="271" formatCode="#,##0.00\ \?;\-#,##0.00\ \?"/>
    <numFmt numFmtId="272" formatCode="#,##0.000\ \ "/>
    <numFmt numFmtId="273" formatCode="#,##0\ \?;\-#,##0\ \?"/>
    <numFmt numFmtId="274" formatCode="&quot;error&quot;;&quot;error&quot;;&quot;OK&quot;;&quot;  &quot;@"/>
    <numFmt numFmtId="275" formatCode="mmm\-yyyy"/>
    <numFmt numFmtId="276" formatCode="[$-409]dddd\,\ mmmm\ dd\,\ yyyy"/>
    <numFmt numFmtId="277" formatCode="\$#,##0\ ;\(\$#,##0\)"/>
    <numFmt numFmtId="278" formatCode="dd\ mmm\ yyyy_);;;&quot;  &quot;@"/>
    <numFmt numFmtId="279" formatCode="\+#,##0\ \ ;\-#,##0\ \ ;0\ \ "/>
    <numFmt numFmtId="280" formatCode="\+#,##0.0\ \ ;\-#,##0.0\ \ ;0.0\ \ "/>
    <numFmt numFmtId="281" formatCode="\+#,##0.00\ \ ;\-#,##0.00\ \ ;0.00\ \ "/>
    <numFmt numFmtId="282" formatCode="#,##0.0000_);\(#,##0.0000\);&quot;- &quot;;&quot;  &quot;@"/>
    <numFmt numFmtId="283" formatCode="#,##0\ \k\t"/>
    <numFmt numFmtId="284" formatCode="0%_);\(0%\)"/>
    <numFmt numFmtId="285" formatCode="#,##0.0\ \x_);\(#,##0.0\ \x\)"/>
    <numFmt numFmtId="286" formatCode=";;&quot;zero&quot;;&quot;  &quot;@"/>
  </numFmts>
  <fonts count="1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PragmaticaTT"/>
    </font>
    <font>
      <sz val="10"/>
      <name val="Arial Cyr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Helvetica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i/>
      <sz val="14"/>
      <name val="Arial"/>
      <family val="2"/>
      <charset val="204"/>
    </font>
    <font>
      <b/>
      <sz val="13"/>
      <color indexed="62"/>
      <name val="Calibri"/>
      <family val="2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sz val="10"/>
      <color indexed="62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2"/>
      <name val="Arial Cyr"/>
      <family val="2"/>
      <charset val="204"/>
    </font>
    <font>
      <u/>
      <sz val="10"/>
      <color indexed="12"/>
      <name val="Arial Cyr"/>
      <charset val="204"/>
    </font>
    <font>
      <i/>
      <sz val="12"/>
      <name val="Arial Narrow"/>
      <family val="2"/>
    </font>
    <font>
      <sz val="12"/>
      <name val="Helv"/>
      <charset val="204"/>
    </font>
    <font>
      <sz val="12"/>
      <name val="Helv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i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10"/>
      <color indexed="12"/>
      <name val="Times New Roman"/>
      <family val="1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9"/>
      <name val="Arial"/>
      <family val="2"/>
    </font>
    <font>
      <sz val="9"/>
      <name val="Arial"/>
      <family val="2"/>
      <charset val="186"/>
    </font>
    <font>
      <sz val="10"/>
      <name val="HelveticaLT"/>
      <family val="2"/>
      <charset val="204"/>
    </font>
    <font>
      <sz val="10"/>
      <name val="HelveticaLT"/>
      <family val="2"/>
    </font>
    <font>
      <b/>
      <sz val="14"/>
      <name val="Helv"/>
    </font>
    <font>
      <b/>
      <sz val="14"/>
      <name val="Helv"/>
      <charset val="204"/>
    </font>
    <font>
      <i/>
      <sz val="10"/>
      <name val="PragmaticaC"/>
    </font>
    <font>
      <i/>
      <sz val="10"/>
      <name val="PragmaticaC"/>
      <charset val="204"/>
    </font>
    <font>
      <sz val="11"/>
      <color indexed="8"/>
      <name val="Calibri"/>
      <family val="2"/>
      <charset val="204"/>
    </font>
    <font>
      <sz val="14"/>
      <name val="NewtonC"/>
      <charset val="204"/>
    </font>
    <font>
      <sz val="10"/>
      <color indexed="10"/>
      <name val="Times New Roman"/>
      <family val="1"/>
    </font>
    <font>
      <i/>
      <sz val="12"/>
      <name val="Times"/>
    </font>
    <font>
      <i/>
      <sz val="12"/>
      <name val="Times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sz val="10"/>
      <name val="Helv"/>
      <charset val="162"/>
    </font>
    <font>
      <sz val="10"/>
      <color indexed="8"/>
      <name val="Arial"/>
      <family val="2"/>
      <charset val="204"/>
    </font>
    <font>
      <sz val="10"/>
      <color indexed="63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color indexed="12"/>
      <name val="Arial Cyr"/>
      <family val="2"/>
      <charset val="204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imes New Roman"/>
      <family val="1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1"/>
      <color indexed="56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0"/>
      <name val="Arial Narrow"/>
      <family val="2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theme="1"/>
      <name val="Arial"/>
      <family val="2"/>
      <charset val="204"/>
    </font>
    <font>
      <b/>
      <sz val="12"/>
      <name val="FreeSetC"/>
      <family val="3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8"/>
      <name val="FreeSetC"/>
      <family val="3"/>
      <charset val="204"/>
    </font>
    <font>
      <sz val="8"/>
      <color rgb="FF0070C0"/>
      <name val="FreeSetC"/>
      <family val="3"/>
      <charset val="204"/>
    </font>
    <font>
      <sz val="11"/>
      <color theme="1"/>
      <name val="FreeSetC"/>
      <family val="3"/>
      <charset val="204"/>
    </font>
    <font>
      <b/>
      <sz val="11"/>
      <color theme="1"/>
      <name val="FreeSetC"/>
      <family val="3"/>
      <charset val="204"/>
    </font>
    <font>
      <b/>
      <sz val="11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b/>
      <u val="doubleAccounting"/>
      <sz val="11"/>
      <color theme="1"/>
      <name val="FreeSetC"/>
      <family val="3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Arial Narrow"/>
      <family val="2"/>
    </font>
    <font>
      <sz val="10"/>
      <name val="Century Schoolbook"/>
      <family val="1"/>
      <charset val="204"/>
    </font>
    <font>
      <i/>
      <sz val="1"/>
      <color indexed="8"/>
      <name val="Courier"/>
      <family val="1"/>
      <charset val="204"/>
    </font>
    <font>
      <b/>
      <i/>
      <sz val="14"/>
      <name val="Arial"/>
      <family val="2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Arial"/>
      <family val="2"/>
      <charset val="204"/>
    </font>
    <font>
      <b/>
      <sz val="12"/>
      <color indexed="17"/>
      <name val="Wingdings"/>
      <charset val="2"/>
    </font>
    <font>
      <b/>
      <i/>
      <sz val="10"/>
      <name val="Arial"/>
      <family val="2"/>
      <charset val="204"/>
    </font>
    <font>
      <b/>
      <sz val="20"/>
      <name val="Times New Roman"/>
      <family val="1"/>
      <charset val="204"/>
    </font>
    <font>
      <i/>
      <sz val="9"/>
      <name val="FreeSetC"/>
      <family val="3"/>
      <charset val="204"/>
    </font>
    <font>
      <sz val="9"/>
      <name val="FreeSetC"/>
      <family val="3"/>
      <charset val="204"/>
    </font>
    <font>
      <sz val="11"/>
      <color rgb="FF000000"/>
      <name val="FreeSetC"/>
      <family val="3"/>
      <charset val="204"/>
    </font>
    <font>
      <b/>
      <sz val="10"/>
      <name val="FreeSetC"/>
      <family val="3"/>
      <charset val="204"/>
    </font>
    <font>
      <i/>
      <sz val="11"/>
      <name val="FreeSetC"/>
      <family val="3"/>
      <charset val="204"/>
    </font>
    <font>
      <b/>
      <sz val="11"/>
      <color rgb="FF0070C0"/>
      <name val="FreeSetC"/>
      <family val="3"/>
      <charset val="204"/>
    </font>
    <font>
      <i/>
      <sz val="11"/>
      <name val="Times New Roman"/>
      <family val="1"/>
      <charset val="204"/>
    </font>
    <font>
      <b/>
      <i/>
      <sz val="11"/>
      <name val="FreeSetC"/>
      <family val="3"/>
      <charset val="204"/>
    </font>
    <font>
      <b/>
      <sz val="11"/>
      <color rgb="FF000000"/>
      <name val="Calibri"/>
      <family val="2"/>
      <charset val="204"/>
    </font>
    <font>
      <b/>
      <u/>
      <sz val="11"/>
      <name val="FreeSetC"/>
      <family val="3"/>
      <charset val="204"/>
    </font>
    <font>
      <b/>
      <sz val="11"/>
      <name val="Times New Roman"/>
      <family val="1"/>
      <charset val="204"/>
    </font>
    <font>
      <i/>
      <sz val="11"/>
      <color rgb="FFFF0000"/>
      <name val="FreeSetC"/>
      <family val="3"/>
      <charset val="204"/>
    </font>
    <font>
      <sz val="1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lightGray"/>
    </fill>
    <fill>
      <patternFill patternType="gray0625"/>
    </fill>
    <fill>
      <patternFill patternType="solid">
        <fgColor indexed="1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174">
    <xf numFmtId="0" fontId="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/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6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10" fillId="0" borderId="0" applyFont="0" applyFill="0" applyBorder="0" applyProtection="0">
      <alignment horizontal="left" wrapText="1"/>
    </xf>
    <xf numFmtId="170" fontId="6" fillId="0" borderId="0" applyFont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10" fillId="0" borderId="0" applyFont="0" applyFill="0" applyBorder="0" applyProtection="0">
      <alignment horizontal="left" wrapText="1"/>
    </xf>
    <xf numFmtId="170" fontId="6" fillId="0" borderId="0" applyFont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0" fontId="22" fillId="0" borderId="0" applyFill="0" applyBorder="0" applyProtection="0">
      <alignment horizontal="left"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6" fillId="0" borderId="0" applyFont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6" fillId="0" borderId="0" applyFont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2" fontId="22" fillId="0" borderId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3" fontId="22" fillId="0" borderId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6" fillId="0" borderId="0" applyFont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6" fillId="0" borderId="0" applyFont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4" fontId="22" fillId="0" borderId="0" applyFill="0" applyBorder="0" applyProtection="0">
      <alignment wrapText="1"/>
    </xf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11" fillId="0" borderId="0" applyFill="0" applyBorder="0" applyAlignment="0" applyProtection="0"/>
    <xf numFmtId="176" fontId="22" fillId="0" borderId="0" applyFill="0" applyBorder="0" applyAlignment="0" applyProtection="0"/>
    <xf numFmtId="176" fontId="11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11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11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11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ill="0" applyBorder="0" applyAlignment="0" applyProtection="0"/>
    <xf numFmtId="177" fontId="22" fillId="0" borderId="0" applyFill="0" applyBorder="0" applyAlignment="0" applyProtection="0"/>
    <xf numFmtId="177" fontId="11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11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11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6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6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6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6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6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5" fontId="22" fillId="0" borderId="0" applyFill="0" applyBorder="0" applyProtection="0">
      <alignment horizontal="right"/>
    </xf>
    <xf numFmtId="196" fontId="6" fillId="0" borderId="0" applyFont="0" applyFill="0" applyBorder="0" applyProtection="0">
      <alignment horizontal="right"/>
    </xf>
    <xf numFmtId="196" fontId="10" fillId="0" borderId="0" applyFont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6" fillId="0" borderId="0" applyFont="0" applyFill="0" applyBorder="0" applyProtection="0">
      <alignment horizontal="right"/>
    </xf>
    <xf numFmtId="196" fontId="10" fillId="0" borderId="0" applyFont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6" fontId="22" fillId="0" borderId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10" fillId="0" borderId="0" applyFont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10" fillId="0" borderId="0" applyFont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97" fontId="22" fillId="0" borderId="0" applyFill="0" applyBorder="0" applyProtection="0">
      <alignment horizontal="right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220" fontId="6" fillId="0" borderId="0">
      <alignment horizontal="left" wrapText="1"/>
    </xf>
    <xf numFmtId="0" fontId="9" fillId="0" borderId="0"/>
    <xf numFmtId="0" fontId="9" fillId="0" borderId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1" fillId="0" borderId="0" applyFill="0" applyBorder="0" applyAlignment="0" applyProtection="0"/>
    <xf numFmtId="200" fontId="22" fillId="0" borderId="0" applyFill="0" applyBorder="0" applyAlignment="0" applyProtection="0"/>
    <xf numFmtId="200" fontId="11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11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1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199" fontId="11" fillId="0" borderId="0" applyFill="0" applyBorder="0" applyAlignment="0" applyProtection="0"/>
    <xf numFmtId="199" fontId="22" fillId="0" borderId="0" applyFill="0" applyBorder="0" applyAlignment="0" applyProtection="0"/>
    <xf numFmtId="199" fontId="11" fillId="0" borderId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199" fontId="11" fillId="0" borderId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199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1" fillId="0" borderId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199" fontId="22" fillId="0" borderId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1" fontId="10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3" fontId="22" fillId="0" borderId="0" applyFill="0" applyBorder="0" applyAlignment="0" applyProtection="0"/>
    <xf numFmtId="204" fontId="11" fillId="0" borderId="0" applyFill="0" applyBorder="0" applyAlignment="0" applyProtection="0"/>
    <xf numFmtId="204" fontId="22" fillId="0" borderId="0" applyFill="0" applyBorder="0" applyAlignment="0" applyProtection="0"/>
    <xf numFmtId="204" fontId="11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204" fontId="11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201" fontId="10" fillId="0" borderId="0" applyFont="0" applyFill="0" applyBorder="0" applyAlignment="0" applyProtection="0"/>
    <xf numFmtId="201" fontId="6" fillId="0" borderId="0" applyFont="0" applyFill="0" applyBorder="0" applyAlignment="0" applyProtection="0"/>
    <xf numFmtId="204" fontId="11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205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0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7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11" fillId="0" borderId="0" applyFill="0" applyBorder="0" applyAlignment="0" applyProtection="0"/>
    <xf numFmtId="209" fontId="22" fillId="0" borderId="0" applyFill="0" applyBorder="0" applyAlignment="0" applyProtection="0"/>
    <xf numFmtId="209" fontId="11" fillId="0" borderId="0" applyFill="0" applyBorder="0" applyAlignment="0" applyProtection="0"/>
    <xf numFmtId="209" fontId="22" fillId="0" borderId="0" applyFill="0" applyBorder="0" applyAlignment="0" applyProtection="0"/>
    <xf numFmtId="209" fontId="22" fillId="0" borderId="0" applyFill="0" applyBorder="0" applyAlignment="0" applyProtection="0"/>
    <xf numFmtId="209" fontId="11" fillId="0" borderId="0" applyFill="0" applyBorder="0" applyAlignment="0" applyProtection="0"/>
    <xf numFmtId="209" fontId="22" fillId="0" borderId="0" applyFill="0" applyBorder="0" applyAlignment="0" applyProtection="0"/>
    <xf numFmtId="209" fontId="22" fillId="0" borderId="0" applyFill="0" applyBorder="0" applyAlignment="0" applyProtection="0"/>
    <xf numFmtId="209" fontId="22" fillId="0" borderId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11" fillId="0" borderId="0" applyFill="0" applyBorder="0" applyAlignment="0" applyProtection="0"/>
    <xf numFmtId="209" fontId="22" fillId="0" borderId="0" applyFill="0" applyBorder="0" applyAlignment="0" applyProtection="0"/>
    <xf numFmtId="209" fontId="22" fillId="0" borderId="0" applyFill="0" applyBorder="0" applyAlignment="0" applyProtection="0"/>
    <xf numFmtId="209" fontId="22" fillId="0" borderId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8" fillId="2" borderId="0" applyNumberFormat="0" applyFon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22" fillId="3" borderId="0" applyNumberFormat="0" applyAlignment="0" applyProtection="0"/>
    <xf numFmtId="0" fontId="7" fillId="0" borderId="0"/>
    <xf numFmtId="0" fontId="7" fillId="0" borderId="0"/>
    <xf numFmtId="0" fontId="13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210" fontId="10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1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2" fontId="22" fillId="0" borderId="0" applyFill="0" applyBorder="0" applyAlignment="0" applyProtection="0"/>
    <xf numFmtId="213" fontId="11" fillId="0" borderId="0" applyFill="0" applyBorder="0" applyAlignment="0" applyProtection="0"/>
    <xf numFmtId="213" fontId="22" fillId="0" borderId="0" applyFill="0" applyBorder="0" applyAlignment="0" applyProtection="0"/>
    <xf numFmtId="213" fontId="11" fillId="0" borderId="0" applyFill="0" applyBorder="0" applyAlignment="0" applyProtection="0"/>
    <xf numFmtId="213" fontId="22" fillId="0" borderId="0" applyFill="0" applyBorder="0" applyAlignment="0" applyProtection="0"/>
    <xf numFmtId="213" fontId="22" fillId="0" borderId="0" applyFill="0" applyBorder="0" applyAlignment="0" applyProtection="0"/>
    <xf numFmtId="213" fontId="11" fillId="0" borderId="0" applyFill="0" applyBorder="0" applyAlignment="0" applyProtection="0"/>
    <xf numFmtId="213" fontId="22" fillId="0" borderId="0" applyFill="0" applyBorder="0" applyAlignment="0" applyProtection="0"/>
    <xf numFmtId="213" fontId="22" fillId="0" borderId="0" applyFill="0" applyBorder="0" applyAlignment="0" applyProtection="0"/>
    <xf numFmtId="213" fontId="22" fillId="0" borderId="0" applyFill="0" applyBorder="0" applyAlignment="0" applyProtection="0"/>
    <xf numFmtId="210" fontId="10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11" fillId="0" borderId="0" applyFill="0" applyBorder="0" applyAlignment="0" applyProtection="0"/>
    <xf numFmtId="213" fontId="22" fillId="0" borderId="0" applyFill="0" applyBorder="0" applyAlignment="0" applyProtection="0"/>
    <xf numFmtId="213" fontId="22" fillId="0" borderId="0" applyFill="0" applyBorder="0" applyAlignment="0" applyProtection="0"/>
    <xf numFmtId="213" fontId="22" fillId="0" borderId="0" applyFill="0" applyBorder="0" applyAlignment="0" applyProtection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8" fillId="0" borderId="0" applyFont="0" applyFill="0" applyBorder="0" applyProtection="0">
      <alignment horizontal="right"/>
    </xf>
    <xf numFmtId="215" fontId="8" fillId="0" borderId="0" applyFont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8" fillId="0" borderId="0" applyFont="0" applyFill="0" applyBorder="0" applyProtection="0">
      <alignment horizontal="right"/>
    </xf>
    <xf numFmtId="215" fontId="8" fillId="0" borderId="0" applyFont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5" fontId="22" fillId="0" borderId="0" applyFill="0" applyBorder="0" applyProtection="0">
      <alignment horizontal="right"/>
    </xf>
    <xf numFmtId="214" fontId="11" fillId="0" borderId="0" applyFill="0" applyBorder="0" applyAlignment="0" applyProtection="0"/>
    <xf numFmtId="214" fontId="22" fillId="0" borderId="0" applyFill="0" applyBorder="0" applyAlignment="0" applyProtection="0"/>
    <xf numFmtId="214" fontId="11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11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10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11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214" fontId="22" fillId="0" borderId="0" applyFill="0" applyBorder="0" applyAlignment="0" applyProtection="0"/>
    <xf numFmtId="0" fontId="14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1" fillId="0" borderId="0" applyFill="0" applyBorder="0" applyAlignment="0" applyProtection="0"/>
    <xf numFmtId="217" fontId="22" fillId="0" borderId="0" applyFill="0" applyBorder="0" applyAlignment="0" applyProtection="0"/>
    <xf numFmtId="217" fontId="11" fillId="0" borderId="0" applyFill="0" applyBorder="0" applyAlignment="0" applyProtection="0"/>
    <xf numFmtId="217" fontId="22" fillId="0" borderId="0" applyFill="0" applyBorder="0" applyAlignment="0" applyProtection="0"/>
    <xf numFmtId="217" fontId="11" fillId="0" borderId="0" applyFill="0" applyBorder="0" applyAlignment="0" applyProtection="0"/>
    <xf numFmtId="217" fontId="22" fillId="0" borderId="0" applyFill="0" applyBorder="0" applyAlignment="0" applyProtection="0"/>
    <xf numFmtId="216" fontId="10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1" fillId="0" borderId="0" applyFill="0" applyBorder="0" applyAlignment="0" applyProtection="0"/>
    <xf numFmtId="217" fontId="22" fillId="0" borderId="0" applyFill="0" applyBorder="0" applyAlignment="0" applyProtection="0"/>
    <xf numFmtId="217" fontId="22" fillId="0" borderId="0" applyFill="0" applyBorder="0" applyAlignment="0" applyProtection="0"/>
    <xf numFmtId="219" fontId="10" fillId="0" borderId="0"/>
    <xf numFmtId="218" fontId="10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11" fillId="0" borderId="0" applyFill="0" applyBorder="0" applyAlignment="0" applyProtection="0"/>
    <xf numFmtId="218" fontId="22" fillId="0" borderId="0" applyFill="0" applyBorder="0" applyAlignment="0" applyProtection="0"/>
    <xf numFmtId="218" fontId="11" fillId="0" borderId="0" applyFill="0" applyBorder="0" applyAlignment="0" applyProtection="0"/>
    <xf numFmtId="218" fontId="22" fillId="0" borderId="0" applyFill="0" applyBorder="0" applyAlignment="0" applyProtection="0"/>
    <xf numFmtId="218" fontId="11" fillId="0" borderId="0" applyFill="0" applyBorder="0" applyAlignment="0" applyProtection="0"/>
    <xf numFmtId="218" fontId="22" fillId="0" borderId="0" applyFill="0" applyBorder="0" applyAlignment="0" applyProtection="0"/>
    <xf numFmtId="218" fontId="10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11" fillId="0" borderId="0" applyFill="0" applyBorder="0" applyAlignment="0" applyProtection="0"/>
    <xf numFmtId="218" fontId="22" fillId="0" borderId="0" applyFill="0" applyBorder="0" applyAlignment="0" applyProtection="0"/>
    <xf numFmtId="218" fontId="22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1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7" fillId="0" borderId="0"/>
    <xf numFmtId="0" fontId="8" fillId="0" borderId="0"/>
    <xf numFmtId="0" fontId="6" fillId="0" borderId="0"/>
    <xf numFmtId="0" fontId="9" fillId="0" borderId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11" applyNumberFormat="0" applyAlignment="0" applyProtection="0"/>
    <xf numFmtId="0" fontId="34" fillId="18" borderId="12" applyNumberFormat="0" applyAlignment="0" applyProtection="0"/>
    <xf numFmtId="0" fontId="6" fillId="0" borderId="0" applyFont="0" applyFill="0" applyBorder="0" applyAlignment="0" applyProtection="0"/>
    <xf numFmtId="222" fontId="30" fillId="0" borderId="0" applyFont="0" applyFill="0" applyBorder="0" applyAlignment="0" applyProtection="0"/>
    <xf numFmtId="224" fontId="35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4" fillId="0" borderId="16" applyNumberFormat="0" applyFill="0" applyAlignment="0" applyProtection="0"/>
    <xf numFmtId="0" fontId="45" fillId="2" borderId="0" applyNumberFormat="0" applyBorder="0" applyAlignment="0" applyProtection="0"/>
    <xf numFmtId="0" fontId="10" fillId="0" borderId="0"/>
    <xf numFmtId="0" fontId="11" fillId="0" borderId="0"/>
    <xf numFmtId="0" fontId="9" fillId="0" borderId="0"/>
    <xf numFmtId="0" fontId="11" fillId="0" borderId="0"/>
    <xf numFmtId="37" fontId="10" fillId="0" borderId="0"/>
    <xf numFmtId="0" fontId="6" fillId="0" borderId="0"/>
    <xf numFmtId="0" fontId="6" fillId="6" borderId="17" applyNumberFormat="0" applyFont="0" applyAlignment="0" applyProtection="0"/>
    <xf numFmtId="0" fontId="10" fillId="0" borderId="0"/>
    <xf numFmtId="0" fontId="46" fillId="17" borderId="18" applyNumberFormat="0" applyAlignment="0" applyProtection="0"/>
    <xf numFmtId="226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10" fillId="0" borderId="20" applyNumberFormat="0" applyFont="0" applyFill="0" applyAlignment="0" applyProtection="0"/>
    <xf numFmtId="0" fontId="44" fillId="0" borderId="0" applyNumberFormat="0" applyFill="0" applyBorder="0" applyAlignment="0" applyProtection="0"/>
    <xf numFmtId="223" fontId="30" fillId="0" borderId="0" applyFont="0" applyFill="0" applyBorder="0" applyAlignment="0" applyProtection="0"/>
    <xf numFmtId="0" fontId="9" fillId="0" borderId="0"/>
    <xf numFmtId="227" fontId="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>
      <protection locked="0"/>
    </xf>
    <xf numFmtId="0" fontId="52" fillId="0" borderId="0">
      <protection locked="0"/>
    </xf>
    <xf numFmtId="0" fontId="17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199" fontId="17" fillId="0" borderId="0" applyFill="0" applyBorder="0" applyAlignment="0"/>
    <xf numFmtId="228" fontId="17" fillId="0" borderId="0" applyFill="0" applyBorder="0" applyAlignment="0"/>
    <xf numFmtId="225" fontId="17" fillId="0" borderId="0" applyFill="0" applyBorder="0" applyAlignment="0"/>
    <xf numFmtId="225" fontId="17" fillId="0" borderId="0" applyFill="0" applyBorder="0" applyAlignment="0"/>
    <xf numFmtId="0" fontId="52" fillId="0" borderId="0">
      <protection locked="0"/>
    </xf>
    <xf numFmtId="0" fontId="52" fillId="0" borderId="0">
      <protection locked="0"/>
    </xf>
    <xf numFmtId="0" fontId="55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5" fillId="0" borderId="0">
      <protection locked="0"/>
    </xf>
    <xf numFmtId="225" fontId="17" fillId="0" borderId="0" applyFill="0" applyBorder="0" applyAlignment="0"/>
    <xf numFmtId="228" fontId="17" fillId="0" borderId="0" applyFont="0" applyFill="0" applyBorder="0" applyAlignment="0" applyProtection="0"/>
    <xf numFmtId="225" fontId="17" fillId="0" borderId="0" applyFill="0" applyBorder="0" applyAlignment="0"/>
    <xf numFmtId="226" fontId="17" fillId="0" borderId="0" applyFill="0" applyBorder="0" applyAlignment="0"/>
    <xf numFmtId="229" fontId="17" fillId="0" borderId="0" applyFill="0" applyBorder="0" applyAlignment="0"/>
    <xf numFmtId="0" fontId="56" fillId="7" borderId="11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0" fontId="12" fillId="0" borderId="1" applyFill="0">
      <alignment vertical="center"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1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2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5" fontId="8" fillId="0" borderId="0" applyFont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5" fontId="8" fillId="0" borderId="0" applyFont="0" applyFill="0" applyBorder="0" applyAlignment="0" applyProtection="0"/>
    <xf numFmtId="176" fontId="11" fillId="0" borderId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8" fillId="0" borderId="0" applyFont="0" applyFill="0" applyBorder="0" applyAlignment="0" applyProtection="0"/>
    <xf numFmtId="177" fontId="11" fillId="0" borderId="0" applyFill="0" applyBorder="0" applyAlignment="0" applyProtection="0"/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0" fillId="0" borderId="0" applyFont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0" fillId="0" borderId="0" applyFont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0" fillId="0" borderId="0" applyFont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0" fillId="0" borderId="0" applyFont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6" fontId="10" fillId="0" borderId="0" applyFont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0" fillId="0" borderId="0" applyFont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7" fontId="10" fillId="0" borderId="0" applyFont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0" fillId="0" borderId="0" applyFont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200" fontId="8" fillId="0" borderId="0" applyFont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8" fillId="0" borderId="0" applyFont="0" applyFill="0" applyBorder="0" applyAlignment="0" applyProtection="0"/>
    <xf numFmtId="200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2" fontId="8" fillId="0" borderId="0" applyFont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3" fontId="11" fillId="0" borderId="0" applyFill="0" applyBorder="0" applyAlignment="0" applyProtection="0"/>
    <xf numFmtId="202" fontId="8" fillId="0" borderId="0" applyFont="0" applyFill="0" applyBorder="0" applyAlignment="0" applyProtection="0"/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204" fontId="11" fillId="0" borderId="0" applyFill="0" applyBorder="0" applyAlignment="0" applyProtection="0"/>
    <xf numFmtId="204" fontId="11" fillId="0" borderId="0" applyFill="0" applyBorder="0" applyAlignment="0" applyProtection="0"/>
    <xf numFmtId="204" fontId="11" fillId="0" borderId="0" applyFill="0" applyBorder="0" applyAlignment="0" applyProtection="0"/>
    <xf numFmtId="205" fontId="8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8" fillId="0" borderId="0" applyFont="0" applyFill="0" applyBorder="0" applyAlignment="0" applyProtection="0"/>
    <xf numFmtId="205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6" fontId="8" fillId="0" borderId="0" applyFont="0" applyFill="0" applyBorder="0" applyAlignment="0" applyProtection="0"/>
    <xf numFmtId="207" fontId="11" fillId="0" borderId="0" applyFill="0" applyBorder="0" applyAlignment="0" applyProtection="0"/>
    <xf numFmtId="198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08" fontId="8" fillId="0" borderId="0" applyFont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8" fontId="8" fillId="0" borderId="0" applyFont="0" applyFill="0" applyBorder="0" applyAlignment="0" applyProtection="0"/>
    <xf numFmtId="209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2" borderId="0" applyNumberFormat="0" applyFont="0" applyAlignment="0" applyProtection="0"/>
    <xf numFmtId="0" fontId="11" fillId="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11" fontId="8" fillId="0" borderId="0" applyFont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1" fontId="8" fillId="0" borderId="0" applyFont="0" applyFill="0" applyBorder="0" applyAlignment="0" applyProtection="0"/>
    <xf numFmtId="212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5" fontId="8" fillId="0" borderId="0" applyFont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8" fillId="0" borderId="0" applyFont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17" fontId="11" fillId="0" borderId="0" applyFill="0" applyBorder="0" applyAlignment="0" applyProtection="0"/>
    <xf numFmtId="217" fontId="11" fillId="0" borderId="0" applyFill="0" applyBorder="0" applyAlignment="0" applyProtection="0"/>
    <xf numFmtId="217" fontId="11" fillId="0" borderId="0" applyFill="0" applyBorder="0" applyAlignment="0" applyProtection="0"/>
    <xf numFmtId="217" fontId="11" fillId="0" borderId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58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58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57" fillId="0" borderId="0" applyNumberFormat="0" applyFill="0" applyBorder="0" applyProtection="0">
      <alignment vertical="top"/>
    </xf>
    <xf numFmtId="0" fontId="57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22" applyNumberFormat="0" applyFill="0" applyProtection="0">
      <alignment horizontal="center"/>
    </xf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7" fontId="8" fillId="0" borderId="0" applyFont="0" applyFill="0" applyBorder="0" applyAlignment="0" applyProtection="0"/>
    <xf numFmtId="198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6" fillId="0" borderId="0"/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7" fillId="0" borderId="0"/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2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54" fillId="0" borderId="0">
      <protection locked="0"/>
    </xf>
    <xf numFmtId="0" fontId="54" fillId="0" borderId="23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2" fillId="0" borderId="0">
      <protection locked="0"/>
    </xf>
    <xf numFmtId="0" fontId="52" fillId="0" borderId="2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" fillId="0" borderId="0"/>
    <xf numFmtId="0" fontId="6" fillId="0" borderId="0"/>
    <xf numFmtId="0" fontId="6" fillId="0" borderId="0"/>
    <xf numFmtId="0" fontId="53" fillId="0" borderId="0">
      <protection locked="0"/>
    </xf>
    <xf numFmtId="230" fontId="8" fillId="0" borderId="0">
      <alignment horizontal="center"/>
    </xf>
    <xf numFmtId="4" fontId="61" fillId="0" borderId="3" applyBorder="0" applyProtection="0">
      <alignment horizontal="left" wrapText="1"/>
    </xf>
    <xf numFmtId="231" fontId="11" fillId="0" borderId="0" applyBorder="0">
      <alignment horizontal="right"/>
    </xf>
    <xf numFmtId="231" fontId="11" fillId="0" borderId="0" applyBorder="0">
      <alignment horizontal="right"/>
    </xf>
    <xf numFmtId="231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2" fontId="11" fillId="0" borderId="0" applyBorder="0">
      <alignment horizontal="right"/>
    </xf>
    <xf numFmtId="231" fontId="11" fillId="0" borderId="0" applyBorder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199" fontId="10" fillId="0" borderId="0" applyNumberFormat="0" applyFont="0" applyAlignment="0" applyProtection="0"/>
    <xf numFmtId="199" fontId="6" fillId="0" borderId="0" applyNumberFormat="0" applyFont="0" applyAlignment="0" applyProtection="0"/>
    <xf numFmtId="0" fontId="33" fillId="17" borderId="11" applyNumberFormat="0" applyAlignment="0" applyProtection="0"/>
    <xf numFmtId="0" fontId="33" fillId="17" borderId="11" applyNumberFormat="0" applyAlignment="0" applyProtection="0"/>
    <xf numFmtId="0" fontId="33" fillId="17" borderId="11" applyNumberFormat="0" applyAlignment="0" applyProtection="0"/>
    <xf numFmtId="0" fontId="33" fillId="17" borderId="11" applyNumberFormat="0" applyAlignment="0" applyProtection="0"/>
    <xf numFmtId="0" fontId="33" fillId="17" borderId="11" applyNumberFormat="0" applyAlignment="0" applyProtection="0"/>
    <xf numFmtId="233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3" fillId="0" borderId="24">
      <alignment horizontal="left"/>
    </xf>
    <xf numFmtId="0" fontId="64" fillId="0" borderId="0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4" fillId="0" borderId="21"/>
    <xf numFmtId="0" fontId="64" fillId="0" borderId="21"/>
    <xf numFmtId="0" fontId="65" fillId="0" borderId="21"/>
    <xf numFmtId="235" fontId="4" fillId="0" borderId="0" applyFont="0" applyFill="0" applyBorder="0" applyProtection="0">
      <alignment vertical="top"/>
    </xf>
    <xf numFmtId="236" fontId="4" fillId="0" borderId="0" applyFont="0" applyFill="0" applyBorder="0" applyProtection="0">
      <alignment vertical="top"/>
    </xf>
    <xf numFmtId="38" fontId="66" fillId="0" borderId="25">
      <alignment vertical="center"/>
    </xf>
    <xf numFmtId="38" fontId="66" fillId="0" borderId="25">
      <alignment vertical="center"/>
    </xf>
    <xf numFmtId="237" fontId="29" fillId="19" borderId="0" applyNumberFormat="0" applyBorder="0" applyAlignment="0" applyProtection="0"/>
    <xf numFmtId="0" fontId="67" fillId="0" borderId="0" applyNumberFormat="0" applyFill="0" applyBorder="0" applyAlignment="0" applyProtection="0"/>
    <xf numFmtId="238" fontId="10" fillId="0" borderId="0" applyFont="0" applyFill="0" applyBorder="0" applyAlignment="0" applyProtection="0"/>
    <xf numFmtId="0" fontId="6" fillId="0" borderId="0"/>
    <xf numFmtId="237" fontId="68" fillId="0" borderId="0" applyNumberFormat="0" applyFill="0" applyBorder="0" applyAlignment="0" applyProtection="0"/>
    <xf numFmtId="38" fontId="69" fillId="20" borderId="0" applyNumberFormat="0" applyBorder="0" applyAlignment="0" applyProtection="0"/>
    <xf numFmtId="38" fontId="69" fillId="20" borderId="0" applyNumberFormat="0" applyBorder="0" applyAlignment="0" applyProtection="0"/>
    <xf numFmtId="1" fontId="70" fillId="0" borderId="0" applyNumberFormat="0" applyAlignment="0">
      <alignment vertical="top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14" fontId="72" fillId="21" borderId="27">
      <alignment horizontal="center" vertical="center" wrapText="1"/>
    </xf>
    <xf numFmtId="0" fontId="73" fillId="0" borderId="0"/>
    <xf numFmtId="0" fontId="74" fillId="0" borderId="0"/>
    <xf numFmtId="0" fontId="71" fillId="0" borderId="0"/>
    <xf numFmtId="0" fontId="51" fillId="0" borderId="0"/>
    <xf numFmtId="0" fontId="75" fillId="0" borderId="0"/>
    <xf numFmtId="0" fontId="72" fillId="0" borderId="0"/>
    <xf numFmtId="0" fontId="29" fillId="0" borderId="0"/>
    <xf numFmtId="0" fontId="6" fillId="0" borderId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9" fontId="76" fillId="22" borderId="1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77" fillId="22" borderId="1" applyNumberFormat="0" applyBorder="0" applyAlignment="0" applyProtection="0"/>
    <xf numFmtId="10" fontId="69" fillId="22" borderId="1" applyNumberFormat="0" applyBorder="0" applyAlignment="0" applyProtection="0"/>
    <xf numFmtId="10" fontId="69" fillId="22" borderId="1" applyNumberFormat="0" applyBorder="0" applyAlignment="0" applyProtection="0"/>
    <xf numFmtId="10" fontId="77" fillId="22" borderId="1" applyNumberFormat="0" applyBorder="0" applyAlignment="0" applyProtection="0"/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237" fontId="10" fillId="23" borderId="1" applyNumberFormat="0" applyFon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79" fillId="23" borderId="1">
      <protection locked="0"/>
    </xf>
    <xf numFmtId="3" fontId="80" fillId="23" borderId="1">
      <protection locked="0"/>
    </xf>
    <xf numFmtId="3" fontId="80" fillId="23" borderId="1">
      <protection locked="0"/>
    </xf>
    <xf numFmtId="3" fontId="79" fillId="23" borderId="1">
      <protection locked="0"/>
    </xf>
    <xf numFmtId="239" fontId="81" fillId="24" borderId="1">
      <alignment horizontal="left"/>
      <protection locked="0"/>
    </xf>
    <xf numFmtId="239" fontId="81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39" fontId="82" fillId="24" borderId="1">
      <alignment horizontal="left"/>
      <protection locked="0"/>
    </xf>
    <xf numFmtId="240" fontId="81" fillId="24" borderId="1">
      <protection locked="0"/>
    </xf>
    <xf numFmtId="240" fontId="81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240" fontId="82" fillId="24" borderId="1">
      <protection locked="0"/>
    </xf>
    <xf numFmtId="0" fontId="81" fillId="24" borderId="1">
      <alignment horizontal="center"/>
      <protection locked="0"/>
    </xf>
    <xf numFmtId="0" fontId="81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0" fontId="82" fillId="24" borderId="1">
      <alignment horizontal="center"/>
      <protection locked="0"/>
    </xf>
    <xf numFmtId="241" fontId="10" fillId="0" borderId="28" applyFont="0" applyFill="0" applyBorder="0" applyAlignment="0" applyProtection="0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3" fillId="25" borderId="21"/>
    <xf numFmtId="0" fontId="84" fillId="25" borderId="21"/>
    <xf numFmtId="0" fontId="84" fillId="25" borderId="21"/>
    <xf numFmtId="0" fontId="83" fillId="25" borderId="21"/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6" fillId="0" borderId="1">
      <alignment horizontal="right"/>
      <protection locked="0"/>
    </xf>
    <xf numFmtId="242" fontId="86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5" fillId="0" borderId="1">
      <alignment horizontal="right"/>
      <protection locked="0"/>
    </xf>
    <xf numFmtId="242" fontId="86" fillId="0" borderId="1">
      <alignment horizontal="right"/>
      <protection locked="0"/>
    </xf>
    <xf numFmtId="242" fontId="86" fillId="0" borderId="1">
      <alignment horizontal="right"/>
      <protection locked="0"/>
    </xf>
    <xf numFmtId="242" fontId="85" fillId="0" borderId="1">
      <alignment horizontal="right"/>
      <protection locked="0"/>
    </xf>
    <xf numFmtId="0" fontId="17" fillId="0" borderId="0"/>
    <xf numFmtId="0" fontId="6" fillId="0" borderId="0"/>
    <xf numFmtId="243" fontId="8" fillId="0" borderId="0"/>
    <xf numFmtId="238" fontId="5" fillId="0" borderId="0"/>
    <xf numFmtId="238" fontId="5" fillId="0" borderId="0"/>
    <xf numFmtId="238" fontId="5" fillId="0" borderId="0"/>
    <xf numFmtId="170" fontId="10" fillId="0" borderId="0">
      <alignment horizontal="left" wrapText="1"/>
    </xf>
    <xf numFmtId="0" fontId="6" fillId="0" borderId="0"/>
    <xf numFmtId="0" fontId="6" fillId="0" borderId="0"/>
    <xf numFmtId="0" fontId="87" fillId="0" borderId="0"/>
    <xf numFmtId="0" fontId="8" fillId="0" borderId="0"/>
    <xf numFmtId="244" fontId="8" fillId="0" borderId="0">
      <alignment horizontal="left" wrapText="1"/>
    </xf>
    <xf numFmtId="232" fontId="8" fillId="0" borderId="0">
      <alignment horizontal="left" wrapText="1"/>
    </xf>
    <xf numFmtId="170" fontId="10" fillId="0" borderId="0">
      <alignment horizontal="left" wrapText="1"/>
    </xf>
    <xf numFmtId="0" fontId="87" fillId="0" borderId="0"/>
    <xf numFmtId="0" fontId="8" fillId="0" borderId="0">
      <alignment horizontal="left" wrapText="1"/>
    </xf>
    <xf numFmtId="238" fontId="5" fillId="0" borderId="0"/>
    <xf numFmtId="0" fontId="88" fillId="0" borderId="0">
      <alignment horizontal="right"/>
    </xf>
    <xf numFmtId="199" fontId="89" fillId="0" borderId="29" applyNumberFormat="0" applyFill="0" applyBorder="0" applyAlignment="0" applyProtection="0"/>
    <xf numFmtId="199" fontId="89" fillId="0" borderId="29" applyNumberFormat="0" applyFill="0" applyBorder="0" applyAlignment="0" applyProtection="0"/>
    <xf numFmtId="199" fontId="89" fillId="0" borderId="29" applyNumberFormat="0" applyFill="0" applyBorder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0" fontId="46" fillId="17" borderId="18" applyNumberFormat="0" applyAlignment="0" applyProtection="0"/>
    <xf numFmtId="9" fontId="30" fillId="0" borderId="0" applyFont="0" applyFill="0" applyBorder="0" applyAlignment="0" applyProtection="0"/>
    <xf numFmtId="245" fontId="90" fillId="0" borderId="30" applyBorder="0">
      <alignment horizontal="right"/>
      <protection locked="0"/>
    </xf>
    <xf numFmtId="245" fontId="90" fillId="0" borderId="30" applyBorder="0">
      <alignment horizontal="right"/>
      <protection locked="0"/>
    </xf>
    <xf numFmtId="245" fontId="90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0" fillId="0" borderId="30" applyBorder="0">
      <alignment horizontal="right"/>
      <protection locked="0"/>
    </xf>
    <xf numFmtId="245" fontId="90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245" fontId="92" fillId="0" borderId="30" applyBorder="0">
      <alignment horizontal="right"/>
      <protection locked="0"/>
    </xf>
    <xf numFmtId="245" fontId="92" fillId="0" borderId="30" applyBorder="0">
      <alignment horizontal="right"/>
      <protection locked="0"/>
    </xf>
    <xf numFmtId="245" fontId="91" fillId="0" borderId="30" applyBorder="0">
      <alignment horizontal="right"/>
      <protection locked="0"/>
    </xf>
    <xf numFmtId="3" fontId="93" fillId="0" borderId="28" applyNumberFormat="0" applyAlignment="0">
      <alignment vertical="top"/>
    </xf>
    <xf numFmtId="0" fontId="64" fillId="0" borderId="0"/>
    <xf numFmtId="0" fontId="9" fillId="0" borderId="0" applyNumberFormat="0" applyFont="0" applyFill="0" applyBorder="0" applyAlignment="0" applyProtection="0">
      <protection locked="0"/>
    </xf>
    <xf numFmtId="0" fontId="94" fillId="0" borderId="0" applyNumberFormat="0" applyFont="0" applyFill="0" applyBorder="0" applyAlignment="0" applyProtection="0">
      <protection locked="0"/>
    </xf>
    <xf numFmtId="0" fontId="95" fillId="17" borderId="0">
      <alignment horizontal="center" vertical="center"/>
    </xf>
    <xf numFmtId="0" fontId="95" fillId="17" borderId="0">
      <alignment horizontal="right" vertical="center"/>
    </xf>
    <xf numFmtId="0" fontId="95" fillId="17" borderId="0">
      <alignment horizontal="right" vertical="center"/>
    </xf>
    <xf numFmtId="0" fontId="7" fillId="0" borderId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2" fontId="96" fillId="27" borderId="24" applyProtection="0">
      <alignment horizontal="right"/>
    </xf>
    <xf numFmtId="2" fontId="96" fillId="27" borderId="24" applyProtection="0">
      <alignment horizontal="right"/>
    </xf>
    <xf numFmtId="2" fontId="96" fillId="27" borderId="24" applyProtection="0">
      <alignment horizontal="right"/>
    </xf>
    <xf numFmtId="2" fontId="96" fillId="27" borderId="24" applyProtection="0">
      <alignment horizontal="right"/>
    </xf>
    <xf numFmtId="14" fontId="97" fillId="28" borderId="24" applyProtection="0">
      <alignment horizontal="right"/>
    </xf>
    <xf numFmtId="14" fontId="97" fillId="28" borderId="24" applyProtection="0">
      <alignment horizontal="right"/>
    </xf>
    <xf numFmtId="14" fontId="97" fillId="28" borderId="24" applyProtection="0">
      <alignment horizontal="right"/>
    </xf>
    <xf numFmtId="14" fontId="97" fillId="28" borderId="24" applyProtection="0">
      <alignment horizontal="right"/>
    </xf>
    <xf numFmtId="14" fontId="97" fillId="28" borderId="24" applyProtection="0">
      <alignment horizontal="left"/>
    </xf>
    <xf numFmtId="14" fontId="97" fillId="28" borderId="24" applyProtection="0">
      <alignment horizontal="left"/>
    </xf>
    <xf numFmtId="14" fontId="97" fillId="28" borderId="24" applyProtection="0">
      <alignment horizontal="left"/>
    </xf>
    <xf numFmtId="14" fontId="97" fillId="28" borderId="24" applyProtection="0">
      <alignment horizontal="left"/>
    </xf>
    <xf numFmtId="38" fontId="98" fillId="0" borderId="0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5" fillId="0" borderId="21"/>
    <xf numFmtId="0" fontId="64" fillId="0" borderId="21"/>
    <xf numFmtId="0" fontId="64" fillId="0" borderId="21"/>
    <xf numFmtId="0" fontId="65" fillId="0" borderId="21"/>
    <xf numFmtId="0" fontId="99" fillId="29" borderId="0"/>
    <xf numFmtId="246" fontId="72" fillId="0" borderId="0" applyNumberFormat="0" applyFill="0" applyBorder="0" applyProtection="0">
      <alignment vertical="top"/>
    </xf>
    <xf numFmtId="237" fontId="100" fillId="0" borderId="0" applyNumberFormat="0" applyFill="0" applyBorder="0" applyAlignment="0" applyProtection="0"/>
    <xf numFmtId="0" fontId="10" fillId="0" borderId="20" applyNumberFormat="0" applyFont="0" applyFill="0" applyAlignment="0" applyProtection="0"/>
    <xf numFmtId="0" fontId="84" fillId="0" borderId="31"/>
    <xf numFmtId="0" fontId="83" fillId="0" borderId="21"/>
    <xf numFmtId="0" fontId="83" fillId="0" borderId="21"/>
    <xf numFmtId="0" fontId="83" fillId="0" borderId="21"/>
    <xf numFmtId="0" fontId="83" fillId="0" borderId="21"/>
    <xf numFmtId="0" fontId="83" fillId="0" borderId="21"/>
    <xf numFmtId="0" fontId="83" fillId="0" borderId="21"/>
    <xf numFmtId="0" fontId="83" fillId="0" borderId="21"/>
    <xf numFmtId="0" fontId="84" fillId="0" borderId="21"/>
    <xf numFmtId="0" fontId="84" fillId="0" borderId="21"/>
    <xf numFmtId="0" fontId="83" fillId="0" borderId="21"/>
    <xf numFmtId="0" fontId="50" fillId="0" borderId="0"/>
    <xf numFmtId="0" fontId="50" fillId="0" borderId="0"/>
    <xf numFmtId="0" fontId="56" fillId="7" borderId="11" applyNumberFormat="0" applyAlignment="0" applyProtection="0"/>
    <xf numFmtId="0" fontId="10" fillId="30" borderId="0" applyNumberFormat="0" applyFont="0" applyBorder="0" applyAlignment="0">
      <protection locked="0"/>
    </xf>
    <xf numFmtId="0" fontId="101" fillId="31" borderId="18" applyNumberFormat="0" applyAlignment="0" applyProtection="0"/>
    <xf numFmtId="0" fontId="102" fillId="31" borderId="11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103" fillId="0" borderId="1" applyAlignment="0">
      <alignment horizontal="left" vertical="center"/>
    </xf>
    <xf numFmtId="166" fontId="30" fillId="0" borderId="1" applyAlignment="0">
      <alignment horizontal="left" vertical="center"/>
    </xf>
    <xf numFmtId="166" fontId="30" fillId="0" borderId="1" applyAlignment="0">
      <alignment horizontal="left" vertical="center"/>
    </xf>
    <xf numFmtId="166" fontId="103" fillId="0" borderId="1" applyAlignment="0">
      <alignment horizontal="left" vertical="center"/>
    </xf>
    <xf numFmtId="247" fontId="104" fillId="20" borderId="0" applyFont="0" applyFill="0" applyBorder="0" applyAlignment="0" applyProtection="0">
      <alignment horizontal="right"/>
    </xf>
    <xf numFmtId="248" fontId="105" fillId="0" borderId="1" applyNumberFormat="0" applyBorder="0" applyAlignment="0">
      <alignment horizontal="centerContinuous" vertical="center" wrapText="1"/>
    </xf>
    <xf numFmtId="248" fontId="105" fillId="0" borderId="1" applyNumberFormat="0" applyBorder="0" applyAlignment="0">
      <alignment horizontal="centerContinuous" vertical="center" wrapText="1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6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1" fillId="0" borderId="0"/>
    <xf numFmtId="249" fontId="4" fillId="0" borderId="0" applyFont="0" applyFill="0" applyBorder="0" applyProtection="0">
      <alignment vertical="top"/>
    </xf>
    <xf numFmtId="0" fontId="6" fillId="0" borderId="0"/>
    <xf numFmtId="0" fontId="10" fillId="0" borderId="0"/>
    <xf numFmtId="0" fontId="87" fillId="0" borderId="0"/>
    <xf numFmtId="0" fontId="7" fillId="0" borderId="0"/>
    <xf numFmtId="0" fontId="4" fillId="0" borderId="0"/>
    <xf numFmtId="0" fontId="13" fillId="0" borderId="0"/>
    <xf numFmtId="0" fontId="8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250" fontId="107" fillId="23" borderId="0" applyFont="0" applyFill="0" applyBorder="0" applyAlignment="0" applyProtection="0">
      <alignment horizontal="right"/>
    </xf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4" fillId="0" borderId="0"/>
    <xf numFmtId="236" fontId="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Font="0" applyFill="0" applyBorder="0">
      <alignment horizontal="right"/>
    </xf>
    <xf numFmtId="251" fontId="108" fillId="0" borderId="0"/>
    <xf numFmtId="252" fontId="109" fillId="20" borderId="1" applyFont="0" applyFill="0" applyBorder="0" applyAlignment="0" applyProtection="0"/>
    <xf numFmtId="248" fontId="110" fillId="0" borderId="33" applyFont="0" applyFill="0" applyBorder="0" applyAlignment="0" applyProtection="0">
      <alignment horizontal="center"/>
    </xf>
    <xf numFmtId="253" fontId="111" fillId="0" borderId="34" applyFont="0" applyFill="0" applyBorder="0" applyAlignment="0" applyProtection="0">
      <alignment wrapText="1"/>
    </xf>
    <xf numFmtId="253" fontId="111" fillId="0" borderId="34" applyFont="0" applyFill="0" applyBorder="0" applyAlignment="0" applyProtection="0">
      <alignment wrapText="1"/>
    </xf>
    <xf numFmtId="3" fontId="112" fillId="0" borderId="35" applyFont="0" applyBorder="0">
      <alignment horizontal="right"/>
      <protection locked="0"/>
    </xf>
    <xf numFmtId="252" fontId="109" fillId="20" borderId="34" applyFont="0" applyFill="0" applyBorder="0" applyAlignment="0" applyProtection="0"/>
    <xf numFmtId="254" fontId="113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8" fillId="0" borderId="0" applyFont="0" applyFill="0" applyBorder="0" applyAlignment="0" applyProtection="0"/>
    <xf numFmtId="223" fontId="103" fillId="0" borderId="0" applyFont="0" applyFill="0" applyBorder="0" applyAlignment="0" applyProtection="0"/>
    <xf numFmtId="168" fontId="25" fillId="0" borderId="0" applyFont="0" applyFill="0" applyBorder="0" applyAlignment="0" applyProtection="0"/>
    <xf numFmtId="255" fontId="7" fillId="0" borderId="0" applyFont="0" applyFill="0" applyBorder="0" applyAlignment="0" applyProtection="0"/>
    <xf numFmtId="256" fontId="7" fillId="0" borderId="0" applyFill="0" applyBorder="0" applyAlignment="0" applyProtection="0"/>
    <xf numFmtId="255" fontId="11" fillId="0" borderId="0" applyFont="0" applyFill="0" applyBorder="0" applyAlignment="0" applyProtection="0"/>
    <xf numFmtId="255" fontId="8" fillId="0" borderId="0" applyFont="0" applyFill="0" applyBorder="0" applyAlignment="0" applyProtection="0"/>
    <xf numFmtId="255" fontId="13" fillId="0" borderId="0" applyFont="0" applyFill="0" applyBorder="0" applyAlignment="0" applyProtection="0"/>
    <xf numFmtId="257" fontId="11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4" fillId="0" borderId="0" applyFont="0" applyFill="0" applyBorder="0" applyAlignment="0" applyProtection="0"/>
    <xf numFmtId="223" fontId="30" fillId="0" borderId="0" applyFont="0" applyFill="0" applyBorder="0" applyAlignment="0" applyProtection="0"/>
    <xf numFmtId="255" fontId="6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2" fontId="10" fillId="0" borderId="0" applyFont="0" applyFill="0" applyBorder="0">
      <alignment horizontal="right"/>
    </xf>
    <xf numFmtId="0" fontId="52" fillId="0" borderId="0">
      <protection locked="0"/>
    </xf>
    <xf numFmtId="0" fontId="8" fillId="23" borderId="9" applyNumberFormat="0">
      <alignment horizontal="right" wrapText="1"/>
    </xf>
    <xf numFmtId="0" fontId="12" fillId="0" borderId="34" applyFill="0">
      <alignment vertical="center" wrapText="1"/>
    </xf>
    <xf numFmtId="0" fontId="23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23" fillId="0" borderId="34" applyFill="0">
      <alignment vertical="center" wrapText="1"/>
    </xf>
    <xf numFmtId="0" fontId="23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0" fontId="12" fillId="0" borderId="34" applyFill="0">
      <alignment vertical="center" wrapText="1"/>
    </xf>
    <xf numFmtId="235" fontId="3" fillId="0" borderId="0" applyFont="0" applyFill="0" applyBorder="0" applyProtection="0">
      <alignment vertical="top"/>
    </xf>
    <xf numFmtId="236" fontId="3" fillId="0" borderId="0" applyFont="0" applyFill="0" applyBorder="0" applyProtection="0">
      <alignment vertical="top"/>
    </xf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9" fontId="76" fillId="22" borderId="34" applyAlignment="0" applyProtection="0"/>
    <xf numFmtId="10" fontId="69" fillId="22" borderId="34" applyNumberFormat="0" applyBorder="0" applyAlignment="0" applyProtection="0"/>
    <xf numFmtId="10" fontId="69" fillId="22" borderId="34" applyNumberFormat="0" applyBorder="0" applyAlignment="0" applyProtection="0"/>
    <xf numFmtId="10" fontId="69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69" fillId="22" borderId="34" applyNumberFormat="0" applyBorder="0" applyAlignment="0" applyProtection="0"/>
    <xf numFmtId="10" fontId="69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77" fillId="22" borderId="34" applyNumberFormat="0" applyBorder="0" applyAlignment="0" applyProtection="0"/>
    <xf numFmtId="10" fontId="69" fillId="22" borderId="34" applyNumberFormat="0" applyBorder="0" applyAlignment="0" applyProtection="0"/>
    <xf numFmtId="10" fontId="69" fillId="22" borderId="34" applyNumberFormat="0" applyBorder="0" applyAlignment="0" applyProtection="0"/>
    <xf numFmtId="10" fontId="77" fillId="22" borderId="34" applyNumberFormat="0" applyBorder="0" applyAlignment="0" applyProtection="0"/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237" fontId="10" fillId="23" borderId="34" applyNumberFormat="0" applyFont="0" applyAlignment="0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79" fillId="23" borderId="34">
      <protection locked="0"/>
    </xf>
    <xf numFmtId="3" fontId="80" fillId="23" borderId="34">
      <protection locked="0"/>
    </xf>
    <xf numFmtId="3" fontId="80" fillId="23" borderId="34">
      <protection locked="0"/>
    </xf>
    <xf numFmtId="3" fontId="79" fillId="23" borderId="34">
      <protection locked="0"/>
    </xf>
    <xf numFmtId="239" fontId="81" fillId="24" borderId="34">
      <alignment horizontal="left"/>
      <protection locked="0"/>
    </xf>
    <xf numFmtId="239" fontId="81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39" fontId="82" fillId="24" borderId="34">
      <alignment horizontal="left"/>
      <protection locked="0"/>
    </xf>
    <xf numFmtId="240" fontId="81" fillId="24" borderId="34">
      <protection locked="0"/>
    </xf>
    <xf numFmtId="240" fontId="81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240" fontId="82" fillId="24" borderId="34">
      <protection locked="0"/>
    </xf>
    <xf numFmtId="0" fontId="81" fillId="24" borderId="34">
      <alignment horizontal="center"/>
      <protection locked="0"/>
    </xf>
    <xf numFmtId="0" fontId="81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0" fontId="82" fillId="24" borderId="34">
      <alignment horizontal="center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6" fillId="0" borderId="34">
      <alignment horizontal="right"/>
      <protection locked="0"/>
    </xf>
    <xf numFmtId="242" fontId="86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5" fillId="0" borderId="34">
      <alignment horizontal="right"/>
      <protection locked="0"/>
    </xf>
    <xf numFmtId="242" fontId="86" fillId="0" borderId="34">
      <alignment horizontal="right"/>
      <protection locked="0"/>
    </xf>
    <xf numFmtId="242" fontId="86" fillId="0" borderId="34">
      <alignment horizontal="right"/>
      <protection locked="0"/>
    </xf>
    <xf numFmtId="242" fontId="85" fillId="0" borderId="34">
      <alignment horizontal="right"/>
      <protection locked="0"/>
    </xf>
    <xf numFmtId="199" fontId="89" fillId="0" borderId="36" applyNumberFormat="0" applyFill="0" applyBorder="0" applyAlignment="0" applyProtection="0"/>
    <xf numFmtId="199" fontId="89" fillId="0" borderId="36" applyNumberFormat="0" applyFill="0" applyBorder="0" applyAlignment="0" applyProtection="0"/>
    <xf numFmtId="199" fontId="89" fillId="0" borderId="36" applyNumberFormat="0" applyFill="0" applyBorder="0" applyAlignment="0" applyProtection="0"/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103" fillId="0" borderId="34" applyAlignment="0">
      <alignment horizontal="left" vertical="center"/>
    </xf>
    <xf numFmtId="166" fontId="30" fillId="0" borderId="34" applyAlignment="0">
      <alignment horizontal="left" vertical="center"/>
    </xf>
    <xf numFmtId="166" fontId="30" fillId="0" borderId="34" applyAlignment="0">
      <alignment horizontal="left" vertical="center"/>
    </xf>
    <xf numFmtId="166" fontId="103" fillId="0" borderId="34" applyAlignment="0">
      <alignment horizontal="left" vertical="center"/>
    </xf>
    <xf numFmtId="248" fontId="105" fillId="0" borderId="34" applyNumberFormat="0" applyBorder="0" applyAlignment="0">
      <alignment horizontal="centerContinuous" vertical="center" wrapText="1"/>
    </xf>
    <xf numFmtId="248" fontId="105" fillId="0" borderId="34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9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6" fontId="3" fillId="0" borderId="0" applyFont="0" applyFill="0" applyBorder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2" fontId="109" fillId="20" borderId="34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255" fontId="3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23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12" fillId="0" borderId="37" applyFill="0">
      <alignment vertical="center" wrapText="1"/>
    </xf>
    <xf numFmtId="0" fontId="87" fillId="0" borderId="0"/>
    <xf numFmtId="0" fontId="87" fillId="0" borderId="0"/>
    <xf numFmtId="0" fontId="23" fillId="0" borderId="37" applyFill="0">
      <alignment vertical="center" wrapText="1"/>
    </xf>
    <xf numFmtId="0" fontId="87" fillId="0" borderId="0"/>
    <xf numFmtId="0" fontId="87" fillId="0" borderId="0"/>
    <xf numFmtId="0" fontId="87" fillId="0" borderId="0"/>
    <xf numFmtId="0" fontId="87" fillId="0" borderId="0"/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0" fillId="0" borderId="0" applyFont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69" fontId="11" fillId="0" borderId="0" applyFill="0" applyBorder="0" applyProtection="0">
      <alignment wrapText="1"/>
    </xf>
    <xf numFmtId="170" fontId="10" fillId="0" borderId="0" applyFont="0" applyFill="0" applyBorder="0" applyProtection="0">
      <alignment horizontal="left" wrapText="1"/>
    </xf>
    <xf numFmtId="170" fontId="10" fillId="0" borderId="0" applyFont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0" fillId="0" borderId="0" applyFont="0" applyFill="0" applyBorder="0" applyProtection="0">
      <alignment horizontal="left" wrapText="1"/>
    </xf>
    <xf numFmtId="170" fontId="10" fillId="0" borderId="0" applyFont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170" fontId="11" fillId="0" borderId="0" applyFill="0" applyBorder="0" applyProtection="0">
      <alignment horizontal="left" wrapText="1"/>
    </xf>
    <xf numFmtId="259" fontId="10" fillId="0" borderId="0" applyFont="0" applyFill="0" applyBorder="0" applyProtection="0">
      <alignment wrapText="1"/>
    </xf>
    <xf numFmtId="259" fontId="10" fillId="0" borderId="0" applyFont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0" fillId="0" borderId="0" applyFont="0" applyFill="0" applyBorder="0" applyProtection="0">
      <alignment wrapText="1"/>
    </xf>
    <xf numFmtId="259" fontId="10" fillId="0" borderId="0" applyFont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259" fontId="11" fillId="0" borderId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1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2" fontId="10" fillId="0" borderId="0" applyFont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10" fillId="0" borderId="0" applyFont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3" fontId="11" fillId="0" borderId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10" fillId="0" borderId="0" applyFont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4" fontId="11" fillId="0" borderId="0" applyFill="0" applyBorder="0" applyProtection="0">
      <alignment wrapText="1"/>
    </xf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0" fontId="16" fillId="0" borderId="0"/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0" fillId="0" borderId="0" applyFont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8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0" fillId="0" borderId="0" applyFont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0" fillId="0" borderId="0" applyFont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0" fillId="0" borderId="0" applyFont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1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0" fillId="0" borderId="0" applyFont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3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0" fillId="0" borderId="0" applyFont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0" fillId="0" borderId="0" applyFont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0" fillId="0" borderId="0" applyFont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0" fillId="0" borderId="0" applyFont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0" fillId="0" borderId="0" applyFont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0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0" fillId="0" borderId="0" applyFont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1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2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5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6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220" fontId="10" fillId="0" borderId="0">
      <alignment horizontal="left" wrapText="1"/>
    </xf>
    <xf numFmtId="0" fontId="15" fillId="0" borderId="0"/>
    <xf numFmtId="0" fontId="15" fillId="0" borderId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200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199" fontId="11" fillId="0" borderId="0" applyFill="0" applyBorder="0" applyAlignment="0" applyProtection="0"/>
    <xf numFmtId="0" fontId="8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1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1" fontId="8" fillId="0" borderId="0" applyFont="0" applyFill="0" applyBorder="0" applyAlignment="0" applyProtection="0"/>
    <xf numFmtId="261" fontId="8" fillId="0" borderId="0" applyFont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0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263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205" fontId="11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22" fillId="0" borderId="0" applyFill="0" applyBorder="0" applyAlignment="0" applyProtection="0"/>
    <xf numFmtId="39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24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207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209" fontId="11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198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11" fillId="3" borderId="0" applyNumberFormat="0" applyAlignment="0" applyProtection="0"/>
    <xf numFmtId="0" fontId="8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2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3" fontId="11" fillId="0" borderId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5" fontId="11" fillId="0" borderId="0" applyFill="0" applyBorder="0" applyProtection="0">
      <alignment horizontal="right"/>
    </xf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214" fontId="11" fillId="0" borderId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1" fillId="0" borderId="0" applyFill="0" applyBorder="0" applyAlignment="0" applyProtection="0"/>
    <xf numFmtId="217" fontId="11" fillId="0" borderId="0" applyFill="0" applyBorder="0" applyAlignment="0" applyProtection="0"/>
    <xf numFmtId="217" fontId="11" fillId="0" borderId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1" fillId="0" borderId="0" applyFill="0" applyBorder="0" applyAlignment="0" applyProtection="0"/>
    <xf numFmtId="0" fontId="10" fillId="0" borderId="0"/>
    <xf numFmtId="217" fontId="11" fillId="0" borderId="0" applyFill="0" applyBorder="0" applyAlignment="0" applyProtection="0"/>
    <xf numFmtId="218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218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18" fontId="11" fillId="0" borderId="0" applyFill="0" applyBorder="0" applyAlignment="0" applyProtection="0"/>
    <xf numFmtId="218" fontId="11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7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7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64" fontId="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4" fillId="0" borderId="0">
      <alignment vertical="center"/>
    </xf>
    <xf numFmtId="0" fontId="24" fillId="0" borderId="0">
      <alignment vertical="center"/>
    </xf>
    <xf numFmtId="0" fontId="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4" fillId="0" borderId="0">
      <protection locked="0"/>
    </xf>
    <xf numFmtId="0" fontId="54" fillId="0" borderId="39">
      <protection locked="0"/>
    </xf>
    <xf numFmtId="0" fontId="54" fillId="0" borderId="0">
      <protection locked="0"/>
    </xf>
    <xf numFmtId="0" fontId="54" fillId="0" borderId="39">
      <protection locked="0"/>
    </xf>
    <xf numFmtId="0" fontId="54" fillId="0" borderId="0">
      <protection locked="0"/>
    </xf>
    <xf numFmtId="0" fontId="54" fillId="0" borderId="39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54" fillId="0" borderId="0">
      <protection locked="0"/>
    </xf>
    <xf numFmtId="0" fontId="54" fillId="0" borderId="39">
      <protection locked="0"/>
    </xf>
    <xf numFmtId="0" fontId="54" fillId="0" borderId="0">
      <protection locked="0"/>
    </xf>
    <xf numFmtId="0" fontId="54" fillId="0" borderId="39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2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0" fontId="129" fillId="0" borderId="0">
      <protection locked="0"/>
    </xf>
    <xf numFmtId="264" fontId="10" fillId="0" borderId="0" applyFont="0" applyBorder="0">
      <alignment horizontal="right"/>
    </xf>
    <xf numFmtId="264" fontId="10" fillId="0" borderId="0" applyFont="0" applyBorder="0">
      <alignment horizontal="right"/>
    </xf>
    <xf numFmtId="265" fontId="10" fillId="0" borderId="0" applyFont="0" applyBorder="0">
      <alignment horizontal="right"/>
    </xf>
    <xf numFmtId="265" fontId="10" fillId="0" borderId="0" applyFont="0" applyBorder="0">
      <alignment horizontal="right"/>
    </xf>
    <xf numFmtId="0" fontId="87" fillId="0" borderId="0"/>
    <xf numFmtId="266" fontId="10" fillId="0" borderId="0" applyFont="0" applyBorder="0">
      <alignment horizontal="right"/>
    </xf>
    <xf numFmtId="266" fontId="10" fillId="0" borderId="0" applyFont="0" applyBorder="0">
      <alignment horizontal="right"/>
    </xf>
    <xf numFmtId="267" fontId="10" fillId="0" borderId="0" applyFont="0" applyBorder="0">
      <alignment horizontal="right"/>
    </xf>
    <xf numFmtId="267" fontId="10" fillId="0" borderId="0" applyFont="0" applyBorder="0">
      <alignment horizontal="right"/>
    </xf>
    <xf numFmtId="0" fontId="87" fillId="0" borderId="0"/>
    <xf numFmtId="268" fontId="77" fillId="0" borderId="0" applyFont="0" applyBorder="0">
      <alignment horizontal="right"/>
    </xf>
    <xf numFmtId="268" fontId="77" fillId="0" borderId="0" applyFont="0" applyBorder="0">
      <alignment horizontal="right"/>
    </xf>
    <xf numFmtId="0" fontId="87" fillId="0" borderId="0"/>
    <xf numFmtId="0" fontId="87" fillId="0" borderId="0"/>
    <xf numFmtId="269" fontId="10" fillId="0" borderId="0" applyFont="0" applyBorder="0">
      <alignment horizontal="right"/>
    </xf>
    <xf numFmtId="269" fontId="10" fillId="0" borderId="0" applyFont="0" applyBorder="0">
      <alignment horizontal="right"/>
    </xf>
    <xf numFmtId="270" fontId="77" fillId="0" borderId="0" applyFont="0" applyFill="0" applyBorder="0"/>
    <xf numFmtId="270" fontId="77" fillId="0" borderId="0" applyFont="0" applyFill="0" applyBorder="0"/>
    <xf numFmtId="0" fontId="87" fillId="0" borderId="0"/>
    <xf numFmtId="0" fontId="87" fillId="0" borderId="0"/>
    <xf numFmtId="271" fontId="77" fillId="0" borderId="0" applyFont="0" applyBorder="0">
      <alignment horizontal="right"/>
    </xf>
    <xf numFmtId="271" fontId="77" fillId="0" borderId="0" applyFont="0" applyBorder="0">
      <alignment horizontal="right"/>
    </xf>
    <xf numFmtId="0" fontId="87" fillId="0" borderId="0"/>
    <xf numFmtId="0" fontId="87" fillId="0" borderId="0"/>
    <xf numFmtId="272" fontId="77" fillId="0" borderId="0" applyFont="0" applyFill="0" applyBorder="0"/>
    <xf numFmtId="272" fontId="77" fillId="0" borderId="0" applyFont="0" applyFill="0" applyBorder="0"/>
    <xf numFmtId="0" fontId="87" fillId="0" borderId="0"/>
    <xf numFmtId="0" fontId="87" fillId="0" borderId="0"/>
    <xf numFmtId="273" fontId="77" fillId="0" borderId="0" applyFont="0" applyBorder="0">
      <alignment horizontal="right"/>
    </xf>
    <xf numFmtId="273" fontId="77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64" fontId="10" fillId="0" borderId="0" applyFont="0" applyBorder="0">
      <alignment horizontal="right"/>
    </xf>
    <xf numFmtId="0" fontId="87" fillId="0" borderId="0"/>
    <xf numFmtId="264" fontId="10" fillId="0" borderId="0" applyFont="0" applyBorder="0">
      <alignment horizontal="right"/>
    </xf>
    <xf numFmtId="0" fontId="87" fillId="0" borderId="0"/>
    <xf numFmtId="232" fontId="10" fillId="0" borderId="0" applyFont="0" applyBorder="0">
      <alignment horizontal="right"/>
    </xf>
    <xf numFmtId="0" fontId="87" fillId="0" borderId="0"/>
    <xf numFmtId="232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32" fontId="10" fillId="0" borderId="0" applyFont="0" applyBorder="0">
      <alignment horizontal="right"/>
    </xf>
    <xf numFmtId="0" fontId="87" fillId="0" borderId="0"/>
    <xf numFmtId="232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232" fontId="10" fillId="0" borderId="0" applyFont="0" applyBorder="0">
      <alignment horizontal="right"/>
    </xf>
    <xf numFmtId="0" fontId="87" fillId="0" borderId="0"/>
    <xf numFmtId="232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32" fontId="10" fillId="0" borderId="0" applyFont="0" applyBorder="0">
      <alignment horizontal="right"/>
    </xf>
    <xf numFmtId="0" fontId="87" fillId="0" borderId="0"/>
    <xf numFmtId="232" fontId="10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6" fillId="32" borderId="0"/>
    <xf numFmtId="0" fontId="66" fillId="32" borderId="0"/>
    <xf numFmtId="0" fontId="87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4" borderId="0" applyNumberFormat="0" applyBorder="0" applyAlignment="0" applyProtection="0"/>
    <xf numFmtId="0" fontId="87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1" fillId="20" borderId="40">
      <alignment vertical="center"/>
    </xf>
    <xf numFmtId="0" fontId="131" fillId="20" borderId="40">
      <alignment vertical="center"/>
    </xf>
    <xf numFmtId="0" fontId="131" fillId="20" borderId="40">
      <alignment vertical="center"/>
    </xf>
    <xf numFmtId="0" fontId="131" fillId="20" borderId="40">
      <alignment vertical="center"/>
    </xf>
    <xf numFmtId="0" fontId="131" fillId="20" borderId="40">
      <alignment vertical="center"/>
    </xf>
    <xf numFmtId="0" fontId="131" fillId="20" borderId="4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9" fontId="24" fillId="0" borderId="0" applyFill="0" applyBorder="0" applyAlignment="0"/>
    <xf numFmtId="199" fontId="24" fillId="0" borderId="0" applyFill="0" applyBorder="0" applyAlignment="0"/>
    <xf numFmtId="0" fontId="87" fillId="0" borderId="0"/>
    <xf numFmtId="228" fontId="24" fillId="0" borderId="0" applyFill="0" applyBorder="0" applyAlignment="0"/>
    <xf numFmtId="228" fontId="24" fillId="0" borderId="0" applyFill="0" applyBorder="0" applyAlignment="0"/>
    <xf numFmtId="0" fontId="87" fillId="0" borderId="0"/>
    <xf numFmtId="0" fontId="87" fillId="0" borderId="0"/>
    <xf numFmtId="225" fontId="24" fillId="0" borderId="0" applyFill="0" applyBorder="0" applyAlignment="0"/>
    <xf numFmtId="225" fontId="24" fillId="0" borderId="0" applyFill="0" applyBorder="0" applyAlignment="0"/>
    <xf numFmtId="0" fontId="87" fillId="0" borderId="0"/>
    <xf numFmtId="0" fontId="87" fillId="0" borderId="0"/>
    <xf numFmtId="0" fontId="33" fillId="17" borderId="41" applyNumberFormat="0" applyAlignment="0" applyProtection="0"/>
    <xf numFmtId="0" fontId="33" fillId="17" borderId="41" applyNumberFormat="0" applyAlignment="0" applyProtection="0"/>
    <xf numFmtId="0" fontId="87" fillId="0" borderId="0"/>
    <xf numFmtId="0" fontId="33" fillId="17" borderId="41" applyNumberFormat="0" applyAlignment="0" applyProtection="0"/>
    <xf numFmtId="0" fontId="87" fillId="0" borderId="0"/>
    <xf numFmtId="0" fontId="33" fillId="17" borderId="41" applyNumberFormat="0" applyAlignment="0" applyProtection="0"/>
    <xf numFmtId="0" fontId="87" fillId="0" borderId="0"/>
    <xf numFmtId="0" fontId="33" fillId="17" borderId="41" applyNumberFormat="0" applyAlignment="0" applyProtection="0"/>
    <xf numFmtId="0" fontId="87" fillId="0" borderId="0"/>
    <xf numFmtId="0" fontId="33" fillId="17" borderId="41" applyNumberFormat="0" applyAlignment="0" applyProtection="0"/>
    <xf numFmtId="0" fontId="87" fillId="0" borderId="0"/>
    <xf numFmtId="0" fontId="10" fillId="0" borderId="0"/>
    <xf numFmtId="274" fontId="10" fillId="0" borderId="0" applyFont="0" applyFill="0" applyBorder="0" applyAlignment="0" applyProtection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99" fontId="132" fillId="0" borderId="0" applyFont="0" applyFill="0" applyBorder="0" applyAlignment="0" applyProtection="0"/>
    <xf numFmtId="37" fontId="13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165" fontId="6" fillId="0" borderId="0" applyFont="0" applyFill="0" applyBorder="0" applyAlignment="0" applyProtection="0"/>
    <xf numFmtId="0" fontId="6" fillId="0" borderId="0"/>
    <xf numFmtId="0" fontId="87" fillId="0" borderId="0"/>
    <xf numFmtId="165" fontId="6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7" fillId="0" borderId="0"/>
    <xf numFmtId="0" fontId="87" fillId="0" borderId="0"/>
    <xf numFmtId="275" fontId="133" fillId="0" borderId="0"/>
    <xf numFmtId="275" fontId="133" fillId="0" borderId="0"/>
    <xf numFmtId="275" fontId="133" fillId="0" borderId="0"/>
    <xf numFmtId="221" fontId="133" fillId="0" borderId="0"/>
    <xf numFmtId="221" fontId="133" fillId="0" borderId="0"/>
    <xf numFmtId="221" fontId="133" fillId="0" borderId="0"/>
    <xf numFmtId="276" fontId="133" fillId="0" borderId="0"/>
    <xf numFmtId="276" fontId="133" fillId="0" borderId="0"/>
    <xf numFmtId="276" fontId="133" fillId="0" borderId="0"/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63" fillId="0" borderId="42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77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0" fontId="87" fillId="0" borderId="0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4" fillId="0" borderId="43"/>
    <xf numFmtId="0" fontId="64" fillId="0" borderId="43"/>
    <xf numFmtId="0" fontId="65" fillId="0" borderId="43"/>
    <xf numFmtId="0" fontId="87" fillId="0" borderId="0"/>
    <xf numFmtId="278" fontId="10" fillId="0" borderId="0" applyFont="0" applyFill="0" applyBorder="0" applyAlignment="0" applyProtection="0"/>
    <xf numFmtId="0" fontId="87" fillId="0" borderId="0"/>
    <xf numFmtId="0" fontId="87" fillId="0" borderId="0"/>
    <xf numFmtId="235" fontId="2" fillId="0" borderId="0" applyFont="0" applyFill="0" applyBorder="0" applyProtection="0">
      <alignment vertical="top"/>
    </xf>
    <xf numFmtId="236" fontId="2" fillId="0" borderId="0" applyFont="0" applyFill="0" applyBorder="0" applyProtection="0">
      <alignment vertical="top"/>
    </xf>
    <xf numFmtId="0" fontId="87" fillId="0" borderId="0"/>
    <xf numFmtId="0" fontId="87" fillId="0" borderId="0"/>
    <xf numFmtId="38" fontId="66" fillId="0" borderId="25">
      <alignment vertical="center"/>
    </xf>
    <xf numFmtId="0" fontId="87" fillId="0" borderId="0"/>
    <xf numFmtId="0" fontId="87" fillId="0" borderId="0"/>
    <xf numFmtId="0" fontId="87" fillId="0" borderId="0"/>
    <xf numFmtId="279" fontId="77" fillId="0" borderId="0" applyFont="0" applyBorder="0">
      <alignment horizontal="right"/>
    </xf>
    <xf numFmtId="279" fontId="77" fillId="0" borderId="0" applyFont="0" applyBorder="0">
      <alignment horizontal="right"/>
    </xf>
    <xf numFmtId="280" fontId="77" fillId="0" borderId="0" applyFont="0" applyBorder="0">
      <alignment horizontal="right"/>
    </xf>
    <xf numFmtId="280" fontId="77" fillId="0" borderId="0" applyFont="0" applyBorder="0">
      <alignment horizontal="right"/>
    </xf>
    <xf numFmtId="0" fontId="87" fillId="0" borderId="0"/>
    <xf numFmtId="281" fontId="77" fillId="0" borderId="0" applyFont="0" applyBorder="0">
      <alignment horizontal="right"/>
    </xf>
    <xf numFmtId="281" fontId="77" fillId="0" borderId="0" applyFont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25" fontId="24" fillId="0" borderId="0" applyFill="0" applyBorder="0" applyAlignment="0"/>
    <xf numFmtId="225" fontId="24" fillId="0" borderId="0" applyFill="0" applyBorder="0" applyAlignment="0"/>
    <xf numFmtId="0" fontId="87" fillId="0" borderId="0"/>
    <xf numFmtId="0" fontId="87" fillId="0" borderId="0"/>
    <xf numFmtId="0" fontId="87" fillId="0" borderId="0"/>
    <xf numFmtId="238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87" fillId="0" borderId="0"/>
    <xf numFmtId="0" fontId="10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34" fillId="0" borderId="0">
      <protection locked="0"/>
    </xf>
    <xf numFmtId="0" fontId="134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34" fillId="0" borderId="0">
      <protection locked="0"/>
    </xf>
    <xf numFmtId="0" fontId="134" fillId="0" borderId="0">
      <protection locked="0"/>
    </xf>
    <xf numFmtId="0" fontId="87" fillId="0" borderId="0"/>
    <xf numFmtId="282" fontId="10" fillId="0" borderId="0" applyFont="0" applyFill="0" applyBorder="0" applyAlignment="0" applyProtection="0"/>
    <xf numFmtId="0" fontId="87" fillId="0" borderId="0"/>
    <xf numFmtId="1" fontId="132" fillId="0" borderId="0" applyFont="0" applyFill="0" applyBorder="0" applyAlignment="0" applyProtection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1" fillId="0" borderId="44">
      <alignment horizontal="left" vertical="center"/>
    </xf>
    <xf numFmtId="0" fontId="87" fillId="0" borderId="0"/>
    <xf numFmtId="0" fontId="71" fillId="0" borderId="44">
      <alignment horizontal="left" vertical="center"/>
    </xf>
    <xf numFmtId="0" fontId="71" fillId="0" borderId="44">
      <alignment horizontal="left" vertical="center"/>
    </xf>
    <xf numFmtId="0" fontId="87" fillId="0" borderId="0"/>
    <xf numFmtId="0" fontId="87" fillId="0" borderId="0"/>
    <xf numFmtId="0" fontId="71" fillId="0" borderId="44">
      <alignment horizontal="left" vertical="center"/>
    </xf>
    <xf numFmtId="0" fontId="87" fillId="0" borderId="0"/>
    <xf numFmtId="0" fontId="87" fillId="0" borderId="0"/>
    <xf numFmtId="0" fontId="1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/>
    <xf numFmtId="0" fontId="41" fillId="0" borderId="0" applyNumberFormat="0" applyFill="0" applyBorder="0" applyAlignment="0" applyProtection="0"/>
    <xf numFmtId="0" fontId="10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3" fillId="0" borderId="0"/>
    <xf numFmtId="0" fontId="73" fillId="0" borderId="0"/>
    <xf numFmtId="0" fontId="87" fillId="0" borderId="0"/>
    <xf numFmtId="0" fontId="87" fillId="0" borderId="0"/>
    <xf numFmtId="0" fontId="87" fillId="0" borderId="0"/>
    <xf numFmtId="0" fontId="136" fillId="0" borderId="0"/>
    <xf numFmtId="0" fontId="136" fillId="0" borderId="0"/>
    <xf numFmtId="0" fontId="87" fillId="0" borderId="0"/>
    <xf numFmtId="0" fontId="75" fillId="0" borderId="0"/>
    <xf numFmtId="0" fontId="87" fillId="0" borderId="0"/>
    <xf numFmtId="0" fontId="87" fillId="0" borderId="0"/>
    <xf numFmtId="0" fontId="29" fillId="0" borderId="0"/>
    <xf numFmtId="0" fontId="87" fillId="0" borderId="0"/>
    <xf numFmtId="0" fontId="137" fillId="0" borderId="0"/>
    <xf numFmtId="0" fontId="137" fillId="0" borderId="0"/>
    <xf numFmtId="0" fontId="87" fillId="0" borderId="0"/>
    <xf numFmtId="0" fontId="138" fillId="41" borderId="0"/>
    <xf numFmtId="0" fontId="138" fillId="41" borderId="0"/>
    <xf numFmtId="0" fontId="87" fillId="0" borderId="0"/>
    <xf numFmtId="0" fontId="50" fillId="42" borderId="0"/>
    <xf numFmtId="0" fontId="50" fillId="42" borderId="0"/>
    <xf numFmtId="0" fontId="87" fillId="0" borderId="0"/>
    <xf numFmtId="0" fontId="139" fillId="0" borderId="0"/>
    <xf numFmtId="0" fontId="139" fillId="0" borderId="0"/>
    <xf numFmtId="0" fontId="87" fillId="0" borderId="0"/>
    <xf numFmtId="0" fontId="87" fillId="0" borderId="0"/>
    <xf numFmtId="0" fontId="10" fillId="0" borderId="0">
      <alignment horizontal="center"/>
    </xf>
    <xf numFmtId="0" fontId="10" fillId="0" borderId="0">
      <alignment horizontal="center"/>
    </xf>
    <xf numFmtId="0" fontId="87" fillId="0" borderId="0"/>
    <xf numFmtId="0" fontId="87" fillId="0" borderId="0"/>
    <xf numFmtId="237" fontId="6" fillId="23" borderId="37" applyNumberFormat="0" applyFont="0" applyAlignment="0">
      <protection locked="0"/>
    </xf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9" fontId="76" fillId="22" borderId="37" applyAlignment="0" applyProtection="0"/>
    <xf numFmtId="0" fontId="87" fillId="0" borderId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0" fontId="87" fillId="0" borderId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69" fillId="22" borderId="37" applyNumberFormat="0" applyBorder="0" applyAlignment="0" applyProtection="0"/>
    <xf numFmtId="10" fontId="77" fillId="22" borderId="37" applyNumberFormat="0" applyBorder="0" applyAlignment="0" applyProtection="0"/>
    <xf numFmtId="10" fontId="77" fillId="22" borderId="37" applyNumberFormat="0" applyBorder="0" applyAlignment="0" applyProtection="0"/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0" fontId="10" fillId="0" borderId="0"/>
    <xf numFmtId="237" fontId="6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237" fontId="10" fillId="23" borderId="37" applyNumberFormat="0" applyFont="0" applyAlignment="0">
      <protection locked="0"/>
    </xf>
    <xf numFmtId="0" fontId="87" fillId="0" borderId="0"/>
    <xf numFmtId="0" fontId="87" fillId="0" borderId="0"/>
    <xf numFmtId="0" fontId="140" fillId="0" borderId="0">
      <alignment vertical="center"/>
    </xf>
    <xf numFmtId="0" fontId="140" fillId="0" borderId="0">
      <alignment vertical="center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3" fontId="80" fillId="23" borderId="45">
      <protection locked="0"/>
    </xf>
    <xf numFmtId="3" fontId="80" fillId="23" borderId="45">
      <protection locked="0"/>
    </xf>
    <xf numFmtId="3" fontId="80" fillId="23" borderId="45">
      <protection locked="0"/>
    </xf>
    <xf numFmtId="3" fontId="80" fillId="23" borderId="45">
      <protection locked="0"/>
    </xf>
    <xf numFmtId="3" fontId="79" fillId="23" borderId="45">
      <protection locked="0"/>
    </xf>
    <xf numFmtId="3" fontId="79" fillId="23" borderId="45">
      <protection locked="0"/>
    </xf>
    <xf numFmtId="0" fontId="87" fillId="0" borderId="0"/>
    <xf numFmtId="239" fontId="81" fillId="24" borderId="45">
      <alignment horizontal="left"/>
      <protection locked="0"/>
    </xf>
    <xf numFmtId="239" fontId="81" fillId="24" borderId="45">
      <alignment horizontal="left"/>
      <protection locked="0"/>
    </xf>
    <xf numFmtId="239" fontId="81" fillId="24" borderId="45">
      <alignment horizontal="left"/>
      <protection locked="0"/>
    </xf>
    <xf numFmtId="239" fontId="81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239" fontId="82" fillId="24" borderId="45">
      <alignment horizontal="left"/>
      <protection locked="0"/>
    </xf>
    <xf numFmtId="0" fontId="87" fillId="0" borderId="0"/>
    <xf numFmtId="240" fontId="81" fillId="24" borderId="45">
      <protection locked="0"/>
    </xf>
    <xf numFmtId="240" fontId="81" fillId="24" borderId="45">
      <protection locked="0"/>
    </xf>
    <xf numFmtId="240" fontId="81" fillId="24" borderId="45">
      <protection locked="0"/>
    </xf>
    <xf numFmtId="240" fontId="81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240" fontId="82" fillId="24" borderId="45">
      <protection locked="0"/>
    </xf>
    <xf numFmtId="0" fontId="87" fillId="0" borderId="0"/>
    <xf numFmtId="0" fontId="81" fillId="24" borderId="45">
      <alignment horizontal="center"/>
      <protection locked="0"/>
    </xf>
    <xf numFmtId="0" fontId="81" fillId="24" borderId="45">
      <alignment horizontal="center"/>
      <protection locked="0"/>
    </xf>
    <xf numFmtId="0" fontId="81" fillId="24" borderId="45">
      <alignment horizontal="center"/>
      <protection locked="0"/>
    </xf>
    <xf numFmtId="0" fontId="81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2" fillId="24" borderId="45">
      <alignment horizontal="center"/>
      <protection locked="0"/>
    </xf>
    <xf numFmtId="0" fontId="87" fillId="0" borderId="0"/>
    <xf numFmtId="0" fontId="87" fillId="0" borderId="0"/>
    <xf numFmtId="0" fontId="87" fillId="0" borderId="0"/>
    <xf numFmtId="241" fontId="10" fillId="0" borderId="28" applyFont="0" applyFill="0" applyBorder="0" applyAlignment="0" applyProtection="0"/>
    <xf numFmtId="0" fontId="87" fillId="0" borderId="0"/>
    <xf numFmtId="0" fontId="87" fillId="0" borderId="0"/>
    <xf numFmtId="283" fontId="10" fillId="0" borderId="0" applyFont="0" applyBorder="0">
      <alignment horizontal="right"/>
    </xf>
    <xf numFmtId="283" fontId="10" fillId="0" borderId="0" applyFont="0" applyBorder="0">
      <alignment horizontal="right"/>
    </xf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3" fillId="25" borderId="43"/>
    <xf numFmtId="0" fontId="87" fillId="0" borderId="0"/>
    <xf numFmtId="0" fontId="84" fillId="25" borderId="43"/>
    <xf numFmtId="0" fontId="84" fillId="25" borderId="43"/>
    <xf numFmtId="0" fontId="83" fillId="25" borderId="43"/>
    <xf numFmtId="0" fontId="87" fillId="0" borderId="0"/>
    <xf numFmtId="0" fontId="87" fillId="0" borderId="0"/>
    <xf numFmtId="246" fontId="77" fillId="0" borderId="0" applyFill="0" applyBorder="0" applyAlignment="0" applyProtection="0"/>
    <xf numFmtId="246" fontId="77" fillId="0" borderId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225" fontId="24" fillId="0" borderId="0" applyFill="0" applyBorder="0" applyAlignment="0"/>
    <xf numFmtId="225" fontId="24" fillId="0" borderId="0" applyFill="0" applyBorder="0" applyAlignment="0"/>
    <xf numFmtId="0" fontId="87" fillId="0" borderId="0"/>
    <xf numFmtId="0" fontId="87" fillId="0" borderId="0"/>
    <xf numFmtId="0" fontId="10" fillId="0" borderId="0"/>
    <xf numFmtId="199" fontId="141" fillId="0" borderId="0" applyNumberFormat="0" applyFont="0" applyFill="0" applyBorder="0" applyAlignment="0">
      <protection hidden="1"/>
    </xf>
    <xf numFmtId="0" fontId="10" fillId="0" borderId="0">
      <alignment horizontal="center"/>
    </xf>
    <xf numFmtId="0" fontId="10" fillId="0" borderId="0">
      <alignment horizontal="center"/>
    </xf>
    <xf numFmtId="0" fontId="87" fillId="0" borderId="0"/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6" fillId="0" borderId="45">
      <alignment horizontal="right"/>
      <protection locked="0"/>
    </xf>
    <xf numFmtId="242" fontId="85" fillId="0" borderId="45">
      <alignment horizontal="right"/>
      <protection locked="0"/>
    </xf>
    <xf numFmtId="242" fontId="85" fillId="0" borderId="45">
      <alignment horizontal="right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24" fillId="0" borderId="0"/>
    <xf numFmtId="0" fontId="24" fillId="0" borderId="0"/>
    <xf numFmtId="0" fontId="87" fillId="0" borderId="0"/>
    <xf numFmtId="0" fontId="87" fillId="0" borderId="0"/>
    <xf numFmtId="0" fontId="87" fillId="0" borderId="0"/>
    <xf numFmtId="0" fontId="66" fillId="0" borderId="28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0" fontId="10" fillId="0" borderId="0"/>
    <xf numFmtId="0" fontId="10" fillId="0" borderId="0"/>
    <xf numFmtId="199" fontId="89" fillId="0" borderId="46" applyNumberFormat="0" applyFill="0" applyBorder="0" applyAlignment="0" applyProtection="0"/>
    <xf numFmtId="199" fontId="89" fillId="0" borderId="46" applyNumberFormat="0" applyFill="0" applyBorder="0" applyAlignment="0" applyProtection="0"/>
    <xf numFmtId="0" fontId="87" fillId="0" borderId="0"/>
    <xf numFmtId="199" fontId="89" fillId="0" borderId="46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0" fontId="142" fillId="0" borderId="0"/>
    <xf numFmtId="0" fontId="142" fillId="0" borderId="0"/>
    <xf numFmtId="0" fontId="87" fillId="0" borderId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87" fillId="0" borderId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87" fillId="0" borderId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87" fillId="0" borderId="0"/>
    <xf numFmtId="0" fontId="46" fillId="17" borderId="47" applyNumberFormat="0" applyAlignment="0" applyProtection="0"/>
    <xf numFmtId="0" fontId="87" fillId="0" borderId="0"/>
    <xf numFmtId="0" fontId="46" fillId="17" borderId="47" applyNumberFormat="0" applyAlignment="0" applyProtection="0"/>
    <xf numFmtId="0" fontId="10" fillId="0" borderId="0"/>
    <xf numFmtId="0" fontId="87" fillId="0" borderId="0"/>
    <xf numFmtId="0" fontId="143" fillId="0" borderId="0"/>
    <xf numFmtId="0" fontId="14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0" fontId="87" fillId="0" borderId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0" fontId="87" fillId="0" borderId="0"/>
    <xf numFmtId="0" fontId="87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225" fontId="24" fillId="0" borderId="0" applyFill="0" applyBorder="0" applyAlignment="0"/>
    <xf numFmtId="225" fontId="24" fillId="0" borderId="0" applyFill="0" applyBorder="0" applyAlignment="0"/>
    <xf numFmtId="0" fontId="87" fillId="0" borderId="0"/>
    <xf numFmtId="0" fontId="87" fillId="0" borderId="0"/>
    <xf numFmtId="0" fontId="10" fillId="0" borderId="0"/>
    <xf numFmtId="0" fontId="10" fillId="0" borderId="0"/>
    <xf numFmtId="0" fontId="87" fillId="0" borderId="0"/>
    <xf numFmtId="245" fontId="91" fillId="0" borderId="48" applyBorder="0">
      <alignment horizontal="right"/>
      <protection locked="0"/>
    </xf>
    <xf numFmtId="0" fontId="87" fillId="0" borderId="0"/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0" fontId="87" fillId="0" borderId="0"/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0" fontId="87" fillId="0" borderId="0"/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0" fontId="87" fillId="0" borderId="0"/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0" fontId="87" fillId="0" borderId="0"/>
    <xf numFmtId="245" fontId="92" fillId="0" borderId="48" applyBorder="0">
      <alignment horizontal="right"/>
      <protection locked="0"/>
    </xf>
    <xf numFmtId="245" fontId="92" fillId="0" borderId="48" applyBorder="0">
      <alignment horizontal="right"/>
      <protection locked="0"/>
    </xf>
    <xf numFmtId="245" fontId="91" fillId="0" borderId="48" applyBorder="0">
      <alignment horizontal="right"/>
      <protection locked="0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43" fillId="0" borderId="0"/>
    <xf numFmtId="0" fontId="14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87" fillId="0" borderId="0"/>
    <xf numFmtId="0" fontId="96" fillId="26" borderId="42" applyNumberFormat="0" applyAlignment="0" applyProtection="0"/>
    <xf numFmtId="0" fontId="87" fillId="0" borderId="0"/>
    <xf numFmtId="0" fontId="96" fillId="26" borderId="42" applyNumberFormat="0" applyAlignment="0" applyProtection="0"/>
    <xf numFmtId="0" fontId="87" fillId="0" borderId="0"/>
    <xf numFmtId="0" fontId="96" fillId="26" borderId="42" applyNumberFormat="0" applyAlignment="0" applyProtection="0"/>
    <xf numFmtId="0" fontId="87" fillId="0" borderId="0"/>
    <xf numFmtId="0" fontId="96" fillId="26" borderId="42" applyNumberFormat="0" applyAlignment="0" applyProtection="0"/>
    <xf numFmtId="0" fontId="87" fillId="0" borderId="0"/>
    <xf numFmtId="2" fontId="96" fillId="27" borderId="42" applyProtection="0">
      <alignment horizontal="right"/>
    </xf>
    <xf numFmtId="0" fontId="87" fillId="0" borderId="0"/>
    <xf numFmtId="2" fontId="96" fillId="27" borderId="42" applyProtection="0">
      <alignment horizontal="right"/>
    </xf>
    <xf numFmtId="0" fontId="87" fillId="0" borderId="0"/>
    <xf numFmtId="2" fontId="96" fillId="27" borderId="42" applyProtection="0">
      <alignment horizontal="right"/>
    </xf>
    <xf numFmtId="0" fontId="87" fillId="0" borderId="0"/>
    <xf numFmtId="2" fontId="96" fillId="27" borderId="42" applyProtection="0">
      <alignment horizontal="right"/>
    </xf>
    <xf numFmtId="0" fontId="87" fillId="0" borderId="0"/>
    <xf numFmtId="14" fontId="97" fillId="28" borderId="42" applyProtection="0">
      <alignment horizontal="right"/>
    </xf>
    <xf numFmtId="0" fontId="87" fillId="0" borderId="0"/>
    <xf numFmtId="14" fontId="97" fillId="28" borderId="42" applyProtection="0">
      <alignment horizontal="right"/>
    </xf>
    <xf numFmtId="0" fontId="87" fillId="0" borderId="0"/>
    <xf numFmtId="14" fontId="97" fillId="28" borderId="42" applyProtection="0">
      <alignment horizontal="right"/>
    </xf>
    <xf numFmtId="0" fontId="87" fillId="0" borderId="0"/>
    <xf numFmtId="14" fontId="97" fillId="28" borderId="42" applyProtection="0">
      <alignment horizontal="right"/>
    </xf>
    <xf numFmtId="0" fontId="87" fillId="0" borderId="0"/>
    <xf numFmtId="14" fontId="97" fillId="28" borderId="42" applyProtection="0">
      <alignment horizontal="left"/>
    </xf>
    <xf numFmtId="0" fontId="87" fillId="0" borderId="0"/>
    <xf numFmtId="14" fontId="97" fillId="28" borderId="42" applyProtection="0">
      <alignment horizontal="left"/>
    </xf>
    <xf numFmtId="0" fontId="87" fillId="0" borderId="0"/>
    <xf numFmtId="14" fontId="97" fillId="28" borderId="42" applyProtection="0">
      <alignment horizontal="left"/>
    </xf>
    <xf numFmtId="0" fontId="87" fillId="0" borderId="0"/>
    <xf numFmtId="14" fontId="97" fillId="28" borderId="42" applyProtection="0">
      <alignment horizontal="left"/>
    </xf>
    <xf numFmtId="0" fontId="87" fillId="0" borderId="0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5" fillId="0" borderId="43"/>
    <xf numFmtId="0" fontId="87" fillId="0" borderId="0"/>
    <xf numFmtId="0" fontId="64" fillId="0" borderId="43"/>
    <xf numFmtId="0" fontId="64" fillId="0" borderId="43"/>
    <xf numFmtId="0" fontId="65" fillId="0" borderId="43"/>
    <xf numFmtId="0" fontId="87" fillId="0" borderId="0"/>
    <xf numFmtId="0" fontId="87" fillId="0" borderId="0"/>
    <xf numFmtId="0" fontId="87" fillId="0" borderId="0"/>
    <xf numFmtId="0" fontId="87" fillId="0" borderId="0"/>
    <xf numFmtId="226" fontId="24" fillId="0" borderId="0" applyFill="0" applyBorder="0" applyAlignment="0"/>
    <xf numFmtId="226" fontId="24" fillId="0" borderId="0" applyFill="0" applyBorder="0" applyAlignment="0"/>
    <xf numFmtId="0" fontId="87" fillId="0" borderId="0"/>
    <xf numFmtId="229" fontId="24" fillId="0" borderId="0" applyFill="0" applyBorder="0" applyAlignment="0"/>
    <xf numFmtId="229" fontId="24" fillId="0" borderId="0" applyFill="0" applyBorder="0" applyAlignment="0"/>
    <xf numFmtId="0" fontId="87" fillId="0" borderId="0"/>
    <xf numFmtId="0" fontId="87" fillId="0" borderId="0"/>
    <xf numFmtId="0" fontId="87" fillId="0" borderId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0" fontId="87" fillId="0" borderId="0"/>
    <xf numFmtId="246" fontId="72" fillId="0" borderId="0" applyNumberFormat="0" applyFill="0" applyBorder="0" applyProtection="0">
      <alignment vertical="top"/>
    </xf>
    <xf numFmtId="0" fontId="87" fillId="0" borderId="0"/>
    <xf numFmtId="0" fontId="87" fillId="0" borderId="0"/>
    <xf numFmtId="0" fontId="87" fillId="0" borderId="0"/>
    <xf numFmtId="0" fontId="10" fillId="0" borderId="0"/>
    <xf numFmtId="0" fontId="87" fillId="0" borderId="0"/>
    <xf numFmtId="0" fontId="6" fillId="0" borderId="49" applyNumberFormat="0" applyFont="0" applyFill="0" applyAlignment="0" applyProtection="0"/>
    <xf numFmtId="0" fontId="10" fillId="0" borderId="49" applyNumberFormat="0" applyFont="0" applyFill="0" applyAlignment="0" applyProtection="0"/>
    <xf numFmtId="0" fontId="87" fillId="0" borderId="0"/>
    <xf numFmtId="0" fontId="10" fillId="0" borderId="0"/>
    <xf numFmtId="0" fontId="87" fillId="0" borderId="0"/>
    <xf numFmtId="0" fontId="83" fillId="0" borderId="43"/>
    <xf numFmtId="0" fontId="87" fillId="0" borderId="0"/>
    <xf numFmtId="0" fontId="83" fillId="0" borderId="43"/>
    <xf numFmtId="0" fontId="87" fillId="0" borderId="0"/>
    <xf numFmtId="0" fontId="83" fillId="0" borderId="43"/>
    <xf numFmtId="0" fontId="83" fillId="0" borderId="43"/>
    <xf numFmtId="0" fontId="87" fillId="0" borderId="0"/>
    <xf numFmtId="0" fontId="83" fillId="0" borderId="43"/>
    <xf numFmtId="0" fontId="87" fillId="0" borderId="0"/>
    <xf numFmtId="0" fontId="83" fillId="0" borderId="43"/>
    <xf numFmtId="0" fontId="87" fillId="0" borderId="0"/>
    <xf numFmtId="0" fontId="83" fillId="0" borderId="43"/>
    <xf numFmtId="0" fontId="87" fillId="0" borderId="0"/>
    <xf numFmtId="0" fontId="84" fillId="0" borderId="43"/>
    <xf numFmtId="0" fontId="84" fillId="0" borderId="43"/>
    <xf numFmtId="0" fontId="83" fillId="0" borderId="43"/>
    <xf numFmtId="0" fontId="87" fillId="0" borderId="0"/>
    <xf numFmtId="0" fontId="10" fillId="0" borderId="0"/>
    <xf numFmtId="0" fontId="10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87" fillId="0" borderId="0"/>
    <xf numFmtId="0" fontId="10" fillId="0" borderId="0">
      <alignment horizontal="center" vertical="center" textRotation="180"/>
    </xf>
    <xf numFmtId="0" fontId="10" fillId="0" borderId="0">
      <alignment horizontal="center" vertical="center" textRotation="180"/>
    </xf>
    <xf numFmtId="0" fontId="87" fillId="0" borderId="0"/>
    <xf numFmtId="0" fontId="87" fillId="0" borderId="0"/>
    <xf numFmtId="0" fontId="87" fillId="0" borderId="0"/>
    <xf numFmtId="0" fontId="50" fillId="0" borderId="0"/>
    <xf numFmtId="0" fontId="50" fillId="0" borderId="0"/>
    <xf numFmtId="0" fontId="87" fillId="0" borderId="0"/>
    <xf numFmtId="0" fontId="10" fillId="0" borderId="0"/>
    <xf numFmtId="0" fontId="10" fillId="43" borderId="0" applyNumberFormat="0" applyBorder="0" applyAlignment="0" applyProtection="0"/>
    <xf numFmtId="0" fontId="87" fillId="0" borderId="0"/>
    <xf numFmtId="286" fontId="10" fillId="0" borderId="0" applyFont="0" applyFill="0" applyBorder="0" applyAlignment="0" applyProtection="0"/>
    <xf numFmtId="0" fontId="87" fillId="0" borderId="0"/>
    <xf numFmtId="0" fontId="6" fillId="0" borderId="0"/>
    <xf numFmtId="0" fontId="56" fillId="7" borderId="41" applyNumberFormat="0" applyAlignment="0" applyProtection="0"/>
    <xf numFmtId="0" fontId="87" fillId="0" borderId="0"/>
    <xf numFmtId="0" fontId="10" fillId="30" borderId="0" applyNumberFormat="0" applyFont="0" applyBorder="0" applyAlignment="0">
      <protection locked="0"/>
    </xf>
    <xf numFmtId="0" fontId="10" fillId="30" borderId="0" applyNumberFormat="0" applyFont="0" applyBorder="0" applyAlignment="0">
      <protection locked="0"/>
    </xf>
    <xf numFmtId="0" fontId="87" fillId="0" borderId="0"/>
    <xf numFmtId="0" fontId="101" fillId="31" borderId="47" applyNumberFormat="0" applyAlignment="0" applyProtection="0"/>
    <xf numFmtId="0" fontId="87" fillId="0" borderId="0"/>
    <xf numFmtId="0" fontId="102" fillId="31" borderId="41" applyNumberFormat="0" applyAlignment="0" applyProtection="0"/>
    <xf numFmtId="0" fontId="87" fillId="0" borderId="0"/>
    <xf numFmtId="0" fontId="87" fillId="0" borderId="0"/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0" fontId="87" fillId="0" borderId="0"/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0" fontId="87" fillId="0" borderId="0"/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0" fontId="87" fillId="0" borderId="0"/>
    <xf numFmtId="166" fontId="30" fillId="0" borderId="37" applyAlignment="0">
      <alignment horizontal="left" vertical="center"/>
    </xf>
    <xf numFmtId="166" fontId="30" fillId="0" borderId="37" applyAlignment="0">
      <alignment horizontal="left" vertical="center"/>
    </xf>
    <xf numFmtId="166" fontId="30" fillId="0" borderId="37" applyAlignment="0">
      <alignment horizontal="left" vertical="center"/>
    </xf>
    <xf numFmtId="166" fontId="30" fillId="0" borderId="37" applyAlignment="0">
      <alignment horizontal="left" vertical="center"/>
    </xf>
    <xf numFmtId="166" fontId="103" fillId="0" borderId="37" applyAlignment="0">
      <alignment horizontal="left" vertical="center"/>
    </xf>
    <xf numFmtId="166" fontId="103" fillId="0" borderId="37" applyAlignment="0">
      <alignment horizontal="left" vertical="center"/>
    </xf>
    <xf numFmtId="0" fontId="87" fillId="0" borderId="0"/>
    <xf numFmtId="248" fontId="105" fillId="0" borderId="37" applyNumberFormat="0" applyBorder="0" applyAlignment="0">
      <alignment horizontal="centerContinuous" vertical="center" wrapText="1"/>
    </xf>
    <xf numFmtId="248" fontId="105" fillId="0" borderId="37" applyNumberFormat="0" applyBorder="0" applyAlignment="0">
      <alignment horizontal="centerContinuous" vertical="center" wrapText="1"/>
    </xf>
    <xf numFmtId="248" fontId="105" fillId="0" borderId="37" applyNumberFormat="0" applyBorder="0" applyAlignment="0">
      <alignment horizontal="centerContinuous" vertical="center" wrapText="1"/>
    </xf>
    <xf numFmtId="248" fontId="105" fillId="0" borderId="37" applyNumberFormat="0" applyBorder="0" applyAlignment="0">
      <alignment horizontal="centerContinuous" vertical="center" wrapText="1"/>
    </xf>
    <xf numFmtId="0" fontId="87" fillId="0" borderId="0"/>
    <xf numFmtId="0" fontId="10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0" fontId="2" fillId="0" borderId="0"/>
    <xf numFmtId="249" fontId="2" fillId="0" borderId="0" applyFont="0" applyFill="0" applyBorder="0" applyProtection="0">
      <alignment vertical="top"/>
    </xf>
    <xf numFmtId="0" fontId="87" fillId="0" borderId="0"/>
    <xf numFmtId="0" fontId="8" fillId="0" borderId="0"/>
    <xf numFmtId="0" fontId="10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10" fillId="6" borderId="50" applyNumberFormat="0" applyFont="0" applyAlignment="0" applyProtection="0"/>
    <xf numFmtId="0" fontId="10" fillId="6" borderId="50" applyNumberFormat="0" applyFont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236" fontId="2" fillId="0" borderId="0" applyFont="0" applyFill="0" applyBorder="0" applyProtection="0">
      <alignment vertical="top"/>
    </xf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7" fillId="0" borderId="0"/>
    <xf numFmtId="9" fontId="2" fillId="0" borderId="0" applyFont="0" applyFill="0" applyBorder="0" applyAlignment="0" applyProtection="0"/>
    <xf numFmtId="0" fontId="87" fillId="0" borderId="0"/>
    <xf numFmtId="0" fontId="87" fillId="0" borderId="0"/>
    <xf numFmtId="0" fontId="10" fillId="0" borderId="0" applyFont="0" applyFill="0" applyBorder="0">
      <alignment horizontal="right"/>
    </xf>
    <xf numFmtId="0" fontId="10" fillId="0" borderId="0" applyFont="0" applyFill="0" applyBorder="0">
      <alignment horizontal="right"/>
    </xf>
    <xf numFmtId="0" fontId="87" fillId="0" borderId="0"/>
    <xf numFmtId="0" fontId="87" fillId="0" borderId="0"/>
    <xf numFmtId="251" fontId="108" fillId="0" borderId="0"/>
    <xf numFmtId="251" fontId="108" fillId="0" borderId="0"/>
    <xf numFmtId="0" fontId="87" fillId="0" borderId="0"/>
    <xf numFmtId="252" fontId="109" fillId="20" borderId="37" applyFont="0" applyFill="0" applyBorder="0" applyAlignment="0" applyProtection="0"/>
    <xf numFmtId="248" fontId="110" fillId="0" borderId="38" applyFont="0" applyFill="0" applyBorder="0" applyAlignment="0" applyProtection="0">
      <alignment horizontal="center"/>
    </xf>
    <xf numFmtId="253" fontId="111" fillId="0" borderId="37" applyFont="0" applyFill="0" applyBorder="0" applyAlignment="0" applyProtection="0">
      <alignment wrapText="1"/>
    </xf>
    <xf numFmtId="253" fontId="111" fillId="0" borderId="37" applyFont="0" applyFill="0" applyBorder="0" applyAlignment="0" applyProtection="0">
      <alignment wrapText="1"/>
    </xf>
    <xf numFmtId="253" fontId="111" fillId="0" borderId="37" applyFont="0" applyFill="0" applyBorder="0" applyAlignment="0" applyProtection="0">
      <alignment wrapText="1"/>
    </xf>
    <xf numFmtId="253" fontId="111" fillId="0" borderId="37" applyFont="0" applyFill="0" applyBorder="0" applyAlignment="0" applyProtection="0">
      <alignment wrapText="1"/>
    </xf>
    <xf numFmtId="0" fontId="87" fillId="0" borderId="0"/>
    <xf numFmtId="252" fontId="109" fillId="20" borderId="37" applyFont="0" applyFill="0" applyBorder="0" applyAlignment="0" applyProtection="0"/>
    <xf numFmtId="252" fontId="109" fillId="20" borderId="37" applyFont="0" applyFill="0" applyBorder="0" applyAlignment="0" applyProtection="0"/>
    <xf numFmtId="252" fontId="109" fillId="20" borderId="37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255" fontId="8" fillId="0" borderId="0" applyFont="0" applyFill="0" applyBorder="0" applyAlignment="0" applyProtection="0"/>
    <xf numFmtId="0" fontId="87" fillId="0" borderId="0"/>
    <xf numFmtId="165" fontId="25" fillId="0" borderId="0" applyFont="0" applyFill="0" applyBorder="0" applyAlignment="0" applyProtection="0"/>
    <xf numFmtId="256" fontId="7" fillId="0" borderId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0" fontId="87" fillId="0" borderId="0"/>
    <xf numFmtId="255" fontId="2" fillId="0" borderId="0" applyFont="0" applyFill="0" applyBorder="0" applyAlignment="0" applyProtection="0"/>
    <xf numFmtId="0" fontId="87" fillId="0" borderId="0"/>
    <xf numFmtId="0" fontId="87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87" fillId="0" borderId="0"/>
    <xf numFmtId="164" fontId="8" fillId="0" borderId="0" applyFont="0" applyFill="0" applyBorder="0" applyAlignment="0" applyProtection="0"/>
    <xf numFmtId="0" fontId="8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7" fillId="0" borderId="0"/>
    <xf numFmtId="0" fontId="87" fillId="0" borderId="0"/>
    <xf numFmtId="2" fontId="10" fillId="0" borderId="0" applyFont="0" applyFill="0" applyBorder="0">
      <alignment horizontal="right"/>
    </xf>
    <xf numFmtId="2" fontId="10" fillId="0" borderId="0" applyFont="0" applyFill="0" applyBorder="0">
      <alignment horizontal="righ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60" fillId="0" borderId="0">
      <protection locked="0"/>
    </xf>
    <xf numFmtId="0" fontId="60" fillId="0" borderId="0">
      <protection locked="0"/>
    </xf>
    <xf numFmtId="0" fontId="87" fillId="0" borderId="0"/>
    <xf numFmtId="0" fontId="12" fillId="0" borderId="45" applyFill="0">
      <alignment vertical="center" wrapText="1"/>
    </xf>
    <xf numFmtId="0" fontId="23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3" fillId="17" borderId="41" applyNumberFormat="0" applyAlignment="0" applyProtection="0"/>
    <xf numFmtId="222" fontId="30" fillId="0" borderId="0" applyFont="0" applyFill="0" applyBorder="0" applyAlignment="0" applyProtection="0"/>
    <xf numFmtId="0" fontId="38" fillId="0" borderId="13" applyNumberFormat="0" applyFill="0" applyAlignment="0" applyProtection="0"/>
    <xf numFmtId="0" fontId="40" fillId="0" borderId="14" applyNumberFormat="0" applyFill="0" applyAlignment="0" applyProtection="0"/>
    <xf numFmtId="0" fontId="43" fillId="2" borderId="41" applyNumberFormat="0" applyAlignment="0" applyProtection="0"/>
    <xf numFmtId="0" fontId="6" fillId="6" borderId="50" applyNumberFormat="0" applyFont="0" applyAlignment="0" applyProtection="0"/>
    <xf numFmtId="0" fontId="46" fillId="17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51" applyNumberFormat="0" applyFill="0" applyAlignment="0" applyProtection="0"/>
    <xf numFmtId="223" fontId="30" fillId="0" borderId="0" applyFont="0" applyFill="0" applyBorder="0" applyAlignment="0" applyProtection="0"/>
    <xf numFmtId="227" fontId="8" fillId="0" borderId="0" applyFont="0" applyFill="0" applyBorder="0" applyAlignment="0" applyProtection="0"/>
    <xf numFmtId="0" fontId="56" fillId="7" borderId="41" applyNumberFormat="0" applyAlignment="0" applyProtection="0"/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23" fillId="0" borderId="45" applyFill="0">
      <alignment vertical="center" wrapText="1"/>
    </xf>
    <xf numFmtId="0" fontId="23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3" fillId="17" borderId="41" applyNumberFormat="0" applyAlignment="0" applyProtection="0"/>
    <xf numFmtId="0" fontId="33" fillId="17" borderId="41" applyNumberFormat="0" applyAlignment="0" applyProtection="0"/>
    <xf numFmtId="0" fontId="33" fillId="17" borderId="41" applyNumberFormat="0" applyAlignment="0" applyProtection="0"/>
    <xf numFmtId="0" fontId="33" fillId="17" borderId="41" applyNumberFormat="0" applyAlignment="0" applyProtection="0"/>
    <xf numFmtId="0" fontId="33" fillId="17" borderId="4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3" fillId="0" borderId="42">
      <alignment horizontal="left"/>
    </xf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4" fillId="0" borderId="43"/>
    <xf numFmtId="0" fontId="64" fillId="0" borderId="43"/>
    <xf numFmtId="0" fontId="65" fillId="0" borderId="43"/>
    <xf numFmtId="235" fontId="2" fillId="0" borderId="0" applyFont="0" applyFill="0" applyBorder="0" applyProtection="0">
      <alignment vertical="top"/>
    </xf>
    <xf numFmtId="236" fontId="2" fillId="0" borderId="0" applyFont="0" applyFill="0" applyBorder="0" applyProtection="0">
      <alignment vertical="top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0" fontId="71" fillId="0" borderId="26">
      <alignment horizontal="left" vertical="center"/>
    </xf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3" fillId="25" borderId="43"/>
    <xf numFmtId="0" fontId="84" fillId="25" borderId="43"/>
    <xf numFmtId="0" fontId="84" fillId="25" borderId="43"/>
    <xf numFmtId="0" fontId="83" fillId="25" borderId="43"/>
    <xf numFmtId="199" fontId="89" fillId="0" borderId="36" applyNumberFormat="0" applyFill="0" applyBorder="0" applyAlignment="0" applyProtection="0"/>
    <xf numFmtId="199" fontId="89" fillId="0" borderId="36" applyNumberFormat="0" applyFill="0" applyBorder="0" applyAlignment="0" applyProtection="0"/>
    <xf numFmtId="199" fontId="89" fillId="0" borderId="36" applyNumberFormat="0" applyFill="0" applyBorder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0" fontId="46" fillId="17" borderId="47" applyNumberFormat="0" applyAlignment="0" applyProtection="0"/>
    <xf numFmtId="245" fontId="90" fillId="0" borderId="48" applyBorder="0">
      <alignment horizontal="right"/>
      <protection locked="0"/>
    </xf>
    <xf numFmtId="245" fontId="90" fillId="0" borderId="48" applyBorder="0">
      <alignment horizontal="right"/>
      <protection locked="0"/>
    </xf>
    <xf numFmtId="245" fontId="90" fillId="0" borderId="48" applyBorder="0">
      <alignment horizontal="right"/>
      <protection locked="0"/>
    </xf>
    <xf numFmtId="245" fontId="90" fillId="0" borderId="48" applyBorder="0">
      <alignment horizontal="right"/>
      <protection locked="0"/>
    </xf>
    <xf numFmtId="245" fontId="90" fillId="0" borderId="48" applyBorder="0">
      <alignment horizontal="right"/>
      <protection locked="0"/>
    </xf>
    <xf numFmtId="0" fontId="96" fillId="26" borderId="42" applyNumberFormat="0" applyAlignment="0" applyProtection="0"/>
    <xf numFmtId="0" fontId="96" fillId="26" borderId="42" applyNumberFormat="0" applyAlignment="0" applyProtection="0"/>
    <xf numFmtId="0" fontId="96" fillId="26" borderId="42" applyNumberFormat="0" applyAlignment="0" applyProtection="0"/>
    <xf numFmtId="0" fontId="96" fillId="26" borderId="42" applyNumberFormat="0" applyAlignment="0" applyProtection="0"/>
    <xf numFmtId="2" fontId="96" fillId="27" borderId="42" applyProtection="0">
      <alignment horizontal="right"/>
    </xf>
    <xf numFmtId="2" fontId="96" fillId="27" borderId="42" applyProtection="0">
      <alignment horizontal="right"/>
    </xf>
    <xf numFmtId="2" fontId="96" fillId="27" borderId="42" applyProtection="0">
      <alignment horizontal="right"/>
    </xf>
    <xf numFmtId="2" fontId="96" fillId="27" borderId="42" applyProtection="0">
      <alignment horizontal="right"/>
    </xf>
    <xf numFmtId="14" fontId="97" fillId="28" borderId="42" applyProtection="0">
      <alignment horizontal="right"/>
    </xf>
    <xf numFmtId="14" fontId="97" fillId="28" borderId="42" applyProtection="0">
      <alignment horizontal="right"/>
    </xf>
    <xf numFmtId="14" fontId="97" fillId="28" borderId="42" applyProtection="0">
      <alignment horizontal="right"/>
    </xf>
    <xf numFmtId="14" fontId="97" fillId="28" borderId="42" applyProtection="0">
      <alignment horizontal="right"/>
    </xf>
    <xf numFmtId="14" fontId="97" fillId="28" borderId="42" applyProtection="0">
      <alignment horizontal="left"/>
    </xf>
    <xf numFmtId="14" fontId="97" fillId="28" borderId="42" applyProtection="0">
      <alignment horizontal="left"/>
    </xf>
    <xf numFmtId="14" fontId="97" fillId="28" borderId="42" applyProtection="0">
      <alignment horizontal="left"/>
    </xf>
    <xf numFmtId="14" fontId="97" fillId="28" borderId="42" applyProtection="0">
      <alignment horizontal="left"/>
    </xf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43"/>
    <xf numFmtId="0" fontId="64" fillId="0" borderId="43"/>
    <xf numFmtId="0" fontId="64" fillId="0" borderId="43"/>
    <xf numFmtId="0" fontId="65" fillId="0" borderId="43"/>
    <xf numFmtId="0" fontId="10" fillId="0" borderId="20" applyNumberFormat="0" applyFont="0" applyFill="0" applyAlignment="0" applyProtection="0"/>
    <xf numFmtId="0" fontId="83" fillId="0" borderId="43"/>
    <xf numFmtId="0" fontId="83" fillId="0" borderId="43"/>
    <xf numFmtId="0" fontId="83" fillId="0" borderId="43"/>
    <xf numFmtId="0" fontId="83" fillId="0" borderId="43"/>
    <xf numFmtId="0" fontId="83" fillId="0" borderId="43"/>
    <xf numFmtId="0" fontId="83" fillId="0" borderId="43"/>
    <xf numFmtId="0" fontId="83" fillId="0" borderId="43"/>
    <xf numFmtId="0" fontId="84" fillId="0" borderId="43"/>
    <xf numFmtId="0" fontId="84" fillId="0" borderId="43"/>
    <xf numFmtId="0" fontId="83" fillId="0" borderId="43"/>
    <xf numFmtId="0" fontId="56" fillId="7" borderId="41" applyNumberFormat="0" applyAlignment="0" applyProtection="0"/>
    <xf numFmtId="0" fontId="101" fillId="31" borderId="47" applyNumberFormat="0" applyAlignment="0" applyProtection="0"/>
    <xf numFmtId="0" fontId="102" fillId="31" borderId="41" applyNumberFormat="0" applyAlignment="0" applyProtection="0"/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30" fillId="0" borderId="45" applyAlignment="0">
      <alignment horizontal="left" vertical="center"/>
    </xf>
    <xf numFmtId="166" fontId="30" fillId="0" borderId="45" applyAlignment="0">
      <alignment horizontal="left" vertical="center"/>
    </xf>
    <xf numFmtId="166" fontId="103" fillId="0" borderId="45" applyAlignment="0">
      <alignment horizontal="left" vertical="center"/>
    </xf>
    <xf numFmtId="248" fontId="105" fillId="0" borderId="45" applyNumberFormat="0" applyBorder="0" applyAlignment="0">
      <alignment horizontal="centerContinuous" vertical="center" wrapText="1"/>
    </xf>
    <xf numFmtId="248" fontId="105" fillId="0" borderId="45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6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2" fontId="109" fillId="20" borderId="45" applyFont="0" applyFill="0" applyBorder="0" applyAlignment="0" applyProtection="0"/>
    <xf numFmtId="253" fontId="111" fillId="0" borderId="45" applyFont="0" applyFill="0" applyBorder="0" applyAlignment="0" applyProtection="0">
      <alignment wrapText="1"/>
    </xf>
    <xf numFmtId="253" fontId="111" fillId="0" borderId="45" applyFont="0" applyFill="0" applyBorder="0" applyAlignment="0" applyProtection="0">
      <alignment wrapText="1"/>
    </xf>
    <xf numFmtId="252" fontId="109" fillId="20" borderId="45" applyFont="0" applyFill="0" applyBorder="0" applyAlignment="0" applyProtection="0"/>
    <xf numFmtId="255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45" applyFill="0">
      <alignment vertical="center" wrapText="1"/>
    </xf>
    <xf numFmtId="0" fontId="23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23" fillId="0" borderId="45" applyFill="0">
      <alignment vertical="center" wrapText="1"/>
    </xf>
    <xf numFmtId="0" fontId="23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0" fontId="12" fillId="0" borderId="45" applyFill="0">
      <alignment vertical="center" wrapText="1"/>
    </xf>
    <xf numFmtId="235" fontId="2" fillId="0" borderId="0" applyFont="0" applyFill="0" applyBorder="0" applyProtection="0">
      <alignment vertical="top"/>
    </xf>
    <xf numFmtId="236" fontId="2" fillId="0" borderId="0" applyFont="0" applyFill="0" applyBorder="0" applyProtection="0">
      <alignment vertical="top"/>
    </xf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9" fontId="76" fillId="22" borderId="45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77" fillId="22" borderId="45" applyNumberFormat="0" applyBorder="0" applyAlignment="0" applyProtection="0"/>
    <xf numFmtId="10" fontId="69" fillId="22" borderId="45" applyNumberFormat="0" applyBorder="0" applyAlignment="0" applyProtection="0"/>
    <xf numFmtId="10" fontId="69" fillId="22" borderId="45" applyNumberFormat="0" applyBorder="0" applyAlignment="0" applyProtection="0"/>
    <xf numFmtId="10" fontId="77" fillId="22" borderId="45" applyNumberFormat="0" applyBorder="0" applyAlignment="0" applyProtection="0"/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237" fontId="10" fillId="23" borderId="45" applyNumberFormat="0" applyFont="0" applyAlignment="0">
      <protection locked="0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103" fillId="0" borderId="45" applyAlignment="0">
      <alignment horizontal="left" vertical="center"/>
    </xf>
    <xf numFmtId="166" fontId="30" fillId="0" borderId="45" applyAlignment="0">
      <alignment horizontal="left" vertical="center"/>
    </xf>
    <xf numFmtId="166" fontId="30" fillId="0" borderId="45" applyAlignment="0">
      <alignment horizontal="left" vertical="center"/>
    </xf>
    <xf numFmtId="166" fontId="103" fillId="0" borderId="45" applyAlignment="0">
      <alignment horizontal="left" vertical="center"/>
    </xf>
    <xf numFmtId="248" fontId="105" fillId="0" borderId="45" applyNumberFormat="0" applyBorder="0" applyAlignment="0">
      <alignment horizontal="centerContinuous" vertical="center" wrapText="1"/>
    </xf>
    <xf numFmtId="248" fontId="105" fillId="0" borderId="45" applyNumberFormat="0" applyBorder="0" applyAlignment="0">
      <alignment horizontal="centerContinuous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9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36" fontId="2" fillId="0" borderId="0" applyFont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2" fontId="109" fillId="20" borderId="45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39" fontId="11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115" fillId="0" borderId="0" xfId="7982" applyFont="1"/>
    <xf numFmtId="167" fontId="115" fillId="0" borderId="0" xfId="7984" applyNumberFormat="1" applyFont="1" applyAlignment="1">
      <alignment horizontal="right" wrapText="1"/>
    </xf>
    <xf numFmtId="167" fontId="115" fillId="0" borderId="0" xfId="7984" applyNumberFormat="1" applyFont="1" applyBorder="1" applyAlignment="1">
      <alignment horizontal="left" wrapText="1"/>
    </xf>
    <xf numFmtId="0" fontId="115" fillId="0" borderId="0" xfId="7982" applyFont="1" applyAlignment="1">
      <alignment horizontal="center"/>
    </xf>
    <xf numFmtId="167" fontId="11" fillId="0" borderId="0" xfId="7984" applyNumberFormat="1" applyFont="1"/>
    <xf numFmtId="0" fontId="117" fillId="0" borderId="0" xfId="0" applyFont="1"/>
    <xf numFmtId="0" fontId="0" fillId="0" borderId="0" xfId="0" applyAlignment="1"/>
    <xf numFmtId="0" fontId="116" fillId="0" borderId="6" xfId="0" applyFont="1" applyBorder="1" applyAlignment="1">
      <alignment horizontal="center" vertical="center" wrapText="1"/>
    </xf>
    <xf numFmtId="0" fontId="119" fillId="0" borderId="0" xfId="12154" applyFont="1" applyAlignment="1">
      <alignment horizontal="center"/>
    </xf>
    <xf numFmtId="49" fontId="120" fillId="0" borderId="0" xfId="7982" applyNumberFormat="1" applyFont="1" applyAlignment="1">
      <alignment horizontal="center" vertical="center" wrapText="1"/>
    </xf>
    <xf numFmtId="0" fontId="115" fillId="0" borderId="0" xfId="7982" applyFont="1" applyAlignment="1"/>
    <xf numFmtId="0" fontId="121" fillId="0" borderId="0" xfId="0" applyFont="1"/>
    <xf numFmtId="0" fontId="121" fillId="0" borderId="0" xfId="0" applyFont="1" applyBorder="1"/>
    <xf numFmtId="0" fontId="28" fillId="0" borderId="0" xfId="0" applyFont="1" applyFill="1" applyBorder="1" applyAlignment="1">
      <alignment horizontal="left"/>
    </xf>
    <xf numFmtId="0" fontId="124" fillId="0" borderId="0" xfId="0" applyFont="1" applyFill="1" applyBorder="1" applyAlignment="1"/>
    <xf numFmtId="167" fontId="123" fillId="0" borderId="0" xfId="7983" applyNumberFormat="1" applyFont="1" applyFill="1" applyBorder="1" applyAlignment="1">
      <alignment horizontal="center" vertical="center" wrapText="1"/>
    </xf>
    <xf numFmtId="0" fontId="123" fillId="0" borderId="0" xfId="8049" applyFont="1" applyFill="1" applyBorder="1" applyAlignment="1">
      <alignment horizontal="center"/>
    </xf>
    <xf numFmtId="14" fontId="125" fillId="0" borderId="0" xfId="0" applyNumberFormat="1" applyFont="1" applyFill="1" applyBorder="1" applyAlignment="1">
      <alignment horizontal="center"/>
    </xf>
    <xf numFmtId="0" fontId="123" fillId="0" borderId="0" xfId="0" applyNumberFormat="1" applyFont="1" applyFill="1" applyBorder="1" applyAlignment="1"/>
    <xf numFmtId="0" fontId="124" fillId="0" borderId="0" xfId="0" applyFont="1" applyFill="1" applyBorder="1" applyAlignment="1">
      <alignment horizontal="left"/>
    </xf>
    <xf numFmtId="0" fontId="124" fillId="0" borderId="0" xfId="0" applyNumberFormat="1" applyFont="1" applyFill="1" applyBorder="1" applyAlignment="1">
      <alignment wrapText="1"/>
    </xf>
    <xf numFmtId="167" fontId="121" fillId="0" borderId="0" xfId="0" applyNumberFormat="1" applyFont="1" applyFill="1" applyBorder="1" applyAlignment="1">
      <alignment horizontal="center"/>
    </xf>
    <xf numFmtId="0" fontId="123" fillId="0" borderId="0" xfId="7983" applyFont="1" applyFill="1" applyBorder="1"/>
    <xf numFmtId="167" fontId="121" fillId="0" borderId="10" xfId="0" applyNumberFormat="1" applyFont="1" applyFill="1" applyBorder="1" applyAlignment="1">
      <alignment horizontal="center"/>
    </xf>
    <xf numFmtId="0" fontId="124" fillId="0" borderId="0" xfId="0" applyFont="1" applyFill="1" applyBorder="1"/>
    <xf numFmtId="0" fontId="123" fillId="0" borderId="0" xfId="0" applyFont="1" applyFill="1" applyBorder="1"/>
    <xf numFmtId="49" fontId="124" fillId="0" borderId="0" xfId="8049" applyNumberFormat="1" applyFont="1" applyFill="1" applyBorder="1" applyAlignment="1">
      <alignment wrapText="1"/>
    </xf>
    <xf numFmtId="0" fontId="123" fillId="0" borderId="0" xfId="0" applyFont="1" applyFill="1" applyBorder="1" applyAlignment="1"/>
    <xf numFmtId="0" fontId="123" fillId="0" borderId="0" xfId="0" applyFont="1" applyFill="1" applyBorder="1" applyAlignment="1">
      <alignment horizontal="left"/>
    </xf>
    <xf numFmtId="0" fontId="124" fillId="0" borderId="0" xfId="7981" applyFont="1" applyFill="1" applyBorder="1" applyAlignment="1">
      <alignment horizontal="left" wrapText="1"/>
    </xf>
    <xf numFmtId="0" fontId="124" fillId="0" borderId="0" xfId="0" applyFont="1" applyFill="1" applyBorder="1" applyAlignment="1">
      <alignment horizontal="left" wrapText="1"/>
    </xf>
    <xf numFmtId="0" fontId="123" fillId="0" borderId="0" xfId="7981" applyFont="1" applyFill="1" applyBorder="1" applyAlignment="1">
      <alignment horizontal="left" wrapText="1"/>
    </xf>
    <xf numFmtId="0" fontId="123" fillId="0" borderId="0" xfId="7981" applyFont="1" applyFill="1" applyBorder="1" applyAlignment="1">
      <alignment wrapText="1"/>
    </xf>
    <xf numFmtId="167" fontId="126" fillId="0" borderId="0" xfId="0" applyNumberFormat="1" applyFont="1" applyFill="1" applyBorder="1" applyAlignment="1">
      <alignment horizontal="center"/>
    </xf>
    <xf numFmtId="0" fontId="122" fillId="0" borderId="0" xfId="0" applyFont="1"/>
    <xf numFmtId="258" fontId="0" fillId="0" borderId="0" xfId="0" applyNumberFormat="1"/>
    <xf numFmtId="0" fontId="0" fillId="0" borderId="0" xfId="0"/>
    <xf numFmtId="14" fontId="118" fillId="0" borderId="0" xfId="7980" applyNumberFormat="1" applyFont="1" applyFill="1" applyBorder="1" applyAlignment="1">
      <alignment horizontal="center" vertical="center" wrapText="1"/>
    </xf>
    <xf numFmtId="0" fontId="121" fillId="0" borderId="0" xfId="0" applyFont="1" applyFill="1" applyBorder="1"/>
    <xf numFmtId="167" fontId="123" fillId="0" borderId="0" xfId="7983" applyNumberFormat="1" applyFont="1" applyAlignment="1">
      <alignment horizontal="left" vertical="center"/>
    </xf>
    <xf numFmtId="0" fontId="124" fillId="0" borderId="0" xfId="7363" applyFont="1" applyAlignment="1">
      <alignment horizontal="center"/>
    </xf>
    <xf numFmtId="14" fontId="124" fillId="0" borderId="0" xfId="0" applyNumberFormat="1" applyFont="1" applyAlignment="1">
      <alignment horizontal="center"/>
    </xf>
    <xf numFmtId="0" fontId="123" fillId="0" borderId="0" xfId="0" applyFont="1" applyBorder="1"/>
    <xf numFmtId="221" fontId="123" fillId="0" borderId="0" xfId="0" applyNumberFormat="1" applyFont="1" applyFill="1" applyBorder="1" applyAlignment="1">
      <alignment horizontal="center" wrapText="1"/>
    </xf>
    <xf numFmtId="0" fontId="123" fillId="0" borderId="0" xfId="0" applyFont="1"/>
    <xf numFmtId="221" fontId="123" fillId="0" borderId="0" xfId="0" applyNumberFormat="1" applyFont="1" applyFill="1" applyAlignment="1">
      <alignment horizontal="center" wrapText="1"/>
    </xf>
    <xf numFmtId="14" fontId="123" fillId="0" borderId="10" xfId="0" applyNumberFormat="1" applyFont="1" applyBorder="1" applyAlignment="1">
      <alignment horizontal="center"/>
    </xf>
    <xf numFmtId="221" fontId="123" fillId="0" borderId="0" xfId="0" applyNumberFormat="1" applyFont="1" applyAlignment="1">
      <alignment horizontal="center" wrapText="1"/>
    </xf>
    <xf numFmtId="0" fontId="124" fillId="0" borderId="0" xfId="7363" applyFont="1"/>
    <xf numFmtId="0" fontId="144" fillId="0" borderId="0" xfId="12154" applyFont="1" applyAlignment="1">
      <alignment horizontal="center"/>
    </xf>
    <xf numFmtId="0" fontId="145" fillId="0" borderId="0" xfId="7363" applyFont="1" applyAlignment="1">
      <alignment horizontal="center"/>
    </xf>
    <xf numFmtId="0" fontId="123" fillId="0" borderId="10" xfId="0" applyFont="1" applyBorder="1"/>
    <xf numFmtId="49" fontId="124" fillId="0" borderId="0" xfId="7363" applyNumberFormat="1" applyFont="1" applyAlignment="1">
      <alignment horizontal="center"/>
    </xf>
    <xf numFmtId="167" fontId="123" fillId="0" borderId="10" xfId="7363" applyNumberFormat="1" applyFont="1" applyBorder="1"/>
    <xf numFmtId="167" fontId="123" fillId="0" borderId="0" xfId="7363" applyNumberFormat="1" applyFont="1"/>
    <xf numFmtId="0" fontId="124" fillId="0" borderId="0" xfId="0" applyFont="1"/>
    <xf numFmtId="258" fontId="124" fillId="0" borderId="0" xfId="7363" applyNumberFormat="1" applyFont="1" applyAlignment="1">
      <alignment horizontal="center"/>
    </xf>
    <xf numFmtId="0" fontId="123" fillId="0" borderId="7" xfId="0" applyFont="1" applyBorder="1"/>
    <xf numFmtId="167" fontId="123" fillId="0" borderId="7" xfId="7363" applyNumberFormat="1" applyFont="1" applyBorder="1"/>
    <xf numFmtId="0" fontId="146" fillId="0" borderId="0" xfId="0" applyFont="1"/>
    <xf numFmtId="167" fontId="124" fillId="0" borderId="0" xfId="7363" applyNumberFormat="1" applyFont="1"/>
    <xf numFmtId="258" fontId="146" fillId="0" borderId="0" xfId="0" applyNumberFormat="1" applyFont="1"/>
    <xf numFmtId="0" fontId="123" fillId="0" borderId="0" xfId="7363" applyFont="1" applyAlignment="1">
      <alignment horizontal="center"/>
    </xf>
    <xf numFmtId="0" fontId="147" fillId="0" borderId="0" xfId="7982" applyFont="1" applyAlignment="1">
      <alignment horizontal="left"/>
    </xf>
    <xf numFmtId="0" fontId="147" fillId="0" borderId="0" xfId="7982" applyFont="1" applyAlignment="1">
      <alignment horizontal="right"/>
    </xf>
    <xf numFmtId="167" fontId="147" fillId="0" borderId="0" xfId="7984" applyNumberFormat="1" applyFont="1" applyAlignment="1">
      <alignment horizontal="left" wrapText="1"/>
    </xf>
    <xf numFmtId="0" fontId="147" fillId="0" borderId="0" xfId="7982" applyFont="1"/>
    <xf numFmtId="0" fontId="124" fillId="0" borderId="0" xfId="7982" applyFont="1"/>
    <xf numFmtId="0" fontId="124" fillId="0" borderId="0" xfId="7982" applyFont="1" applyAlignment="1">
      <alignment horizontal="left"/>
    </xf>
    <xf numFmtId="0" fontId="124" fillId="0" borderId="0" xfId="7982" applyFont="1" applyAlignment="1">
      <alignment horizontal="right"/>
    </xf>
    <xf numFmtId="0" fontId="123" fillId="0" borderId="0" xfId="8049" applyFont="1" applyAlignment="1">
      <alignment horizontal="right"/>
    </xf>
    <xf numFmtId="0" fontId="148" fillId="0" borderId="0" xfId="12154" applyFont="1" applyAlignment="1">
      <alignment horizontal="center"/>
    </xf>
    <xf numFmtId="49" fontId="149" fillId="0" borderId="0" xfId="7982" applyNumberFormat="1" applyFont="1" applyAlignment="1">
      <alignment horizontal="center" wrapText="1"/>
    </xf>
    <xf numFmtId="0" fontId="123" fillId="0" borderId="0" xfId="7982" applyFont="1"/>
    <xf numFmtId="0" fontId="149" fillId="0" borderId="0" xfId="7982" applyFont="1" applyAlignment="1">
      <alignment horizontal="left"/>
    </xf>
    <xf numFmtId="49" fontId="123" fillId="0" borderId="0" xfId="7982" applyNumberFormat="1" applyFont="1" applyAlignment="1">
      <alignment horizontal="center" vertical="center" wrapText="1"/>
    </xf>
    <xf numFmtId="167" fontId="123" fillId="0" borderId="2" xfId="7984" applyNumberFormat="1" applyFont="1" applyBorder="1" applyAlignment="1">
      <alignment horizontal="right" wrapText="1"/>
    </xf>
    <xf numFmtId="167" fontId="123" fillId="0" borderId="0" xfId="7984" applyNumberFormat="1" applyFont="1" applyAlignment="1">
      <alignment horizontal="right" wrapText="1"/>
    </xf>
    <xf numFmtId="0" fontId="150" fillId="0" borderId="0" xfId="7982" applyFont="1"/>
    <xf numFmtId="0" fontId="148" fillId="0" borderId="0" xfId="7982" applyFont="1"/>
    <xf numFmtId="0" fontId="123" fillId="0" borderId="0" xfId="7982" applyFont="1" applyAlignment="1">
      <alignment horizontal="left"/>
    </xf>
    <xf numFmtId="167" fontId="123" fillId="0" borderId="10" xfId="7982" applyNumberFormat="1" applyFont="1" applyBorder="1" applyAlignment="1">
      <alignment horizontal="right"/>
    </xf>
    <xf numFmtId="0" fontId="123" fillId="0" borderId="0" xfId="7982" applyFont="1" applyAlignment="1">
      <alignment horizontal="right"/>
    </xf>
    <xf numFmtId="167" fontId="123" fillId="0" borderId="0" xfId="7982" applyNumberFormat="1" applyFont="1" applyAlignment="1">
      <alignment horizontal="right"/>
    </xf>
    <xf numFmtId="167" fontId="124" fillId="0" borderId="0" xfId="7984" applyNumberFormat="1" applyFont="1" applyAlignment="1">
      <alignment horizontal="right" wrapText="1"/>
    </xf>
    <xf numFmtId="1" fontId="124" fillId="0" borderId="0" xfId="7982" applyNumberFormat="1" applyFont="1" applyAlignment="1">
      <alignment horizontal="left"/>
    </xf>
    <xf numFmtId="1" fontId="124" fillId="0" borderId="0" xfId="7982" applyNumberFormat="1" applyFont="1" applyAlignment="1">
      <alignment horizontal="right"/>
    </xf>
    <xf numFmtId="0" fontId="124" fillId="0" borderId="0" xfId="7982" applyFont="1" applyAlignment="1">
      <alignment horizontal="left" wrapText="1"/>
    </xf>
    <xf numFmtId="0" fontId="150" fillId="0" borderId="0" xfId="7982" applyFont="1" applyAlignment="1">
      <alignment horizontal="left"/>
    </xf>
    <xf numFmtId="0" fontId="123" fillId="0" borderId="0" xfId="7982" applyFont="1" applyAlignment="1">
      <alignment horizontal="left" wrapText="1"/>
    </xf>
    <xf numFmtId="167" fontId="123" fillId="0" borderId="10" xfId="7982" applyNumberFormat="1" applyFont="1" applyBorder="1" applyAlignment="1">
      <alignment horizontal="right" wrapText="1"/>
    </xf>
    <xf numFmtId="0" fontId="123" fillId="0" borderId="0" xfId="7982" applyFont="1" applyAlignment="1">
      <alignment horizontal="right" wrapText="1"/>
    </xf>
    <xf numFmtId="167" fontId="123" fillId="0" borderId="10" xfId="7984" applyNumberFormat="1" applyFont="1" applyBorder="1" applyAlignment="1">
      <alignment horizontal="right" wrapText="1"/>
    </xf>
    <xf numFmtId="0" fontId="148" fillId="0" borderId="0" xfId="7982" applyFont="1" applyAlignment="1">
      <alignment horizontal="left"/>
    </xf>
    <xf numFmtId="0" fontId="148" fillId="0" borderId="0" xfId="7982" applyFont="1" applyAlignment="1">
      <alignment horizontal="right"/>
    </xf>
    <xf numFmtId="1" fontId="124" fillId="0" borderId="0" xfId="7982" applyNumberFormat="1" applyFont="1" applyAlignment="1">
      <alignment horizontal="right" wrapText="1"/>
    </xf>
    <xf numFmtId="167" fontId="123" fillId="0" borderId="2" xfId="7982" applyNumberFormat="1" applyFont="1" applyBorder="1" applyAlignment="1">
      <alignment horizontal="right"/>
    </xf>
    <xf numFmtId="165" fontId="123" fillId="0" borderId="0" xfId="21173" applyFont="1"/>
    <xf numFmtId="258" fontId="123" fillId="0" borderId="0" xfId="7982" applyNumberFormat="1" applyFont="1" applyAlignment="1">
      <alignment horizontal="right"/>
    </xf>
    <xf numFmtId="167" fontId="123" fillId="0" borderId="26" xfId="7984" applyNumberFormat="1" applyFont="1" applyBorder="1" applyAlignment="1">
      <alignment horizontal="right" wrapText="1"/>
    </xf>
    <xf numFmtId="167" fontId="123" fillId="0" borderId="8" xfId="7984" applyNumberFormat="1" applyFont="1" applyBorder="1" applyAlignment="1">
      <alignment horizontal="right" wrapText="1"/>
    </xf>
    <xf numFmtId="167" fontId="123" fillId="0" borderId="7" xfId="7984" applyNumberFormat="1" applyFont="1" applyBorder="1" applyAlignment="1">
      <alignment horizontal="right" wrapText="1"/>
    </xf>
    <xf numFmtId="0" fontId="146" fillId="0" borderId="0" xfId="0" applyFont="1" applyFill="1"/>
    <xf numFmtId="167" fontId="118" fillId="0" borderId="5" xfId="0" applyNumberFormat="1" applyFont="1" applyFill="1" applyBorder="1" applyAlignment="1">
      <alignment horizontal="left"/>
    </xf>
    <xf numFmtId="0" fontId="49" fillId="0" borderId="0" xfId="7363" applyFont="1" applyAlignment="1">
      <alignment horizontal="center" vertical="center"/>
    </xf>
    <xf numFmtId="167" fontId="116" fillId="0" borderId="6" xfId="7363" applyNumberFormat="1" applyFont="1" applyBorder="1" applyAlignment="1">
      <alignment horizontal="center" vertical="center" wrapText="1"/>
    </xf>
    <xf numFmtId="0" fontId="116" fillId="0" borderId="6" xfId="7363" applyFont="1" applyBorder="1" applyAlignment="1">
      <alignment horizontal="center" vertical="center" wrapText="1"/>
    </xf>
    <xf numFmtId="167" fontId="118" fillId="0" borderId="0" xfId="7983" applyNumberFormat="1" applyFont="1" applyBorder="1" applyAlignment="1">
      <alignment vertical="center" wrapText="1"/>
    </xf>
    <xf numFmtId="0" fontId="124" fillId="0" borderId="0" xfId="0" applyFont="1" applyFill="1"/>
    <xf numFmtId="0" fontId="124" fillId="0" borderId="0" xfId="7982" applyFont="1" applyFill="1"/>
    <xf numFmtId="0" fontId="123" fillId="0" borderId="0" xfId="0" applyFont="1" applyFill="1" applyAlignment="1">
      <alignment horizontal="left"/>
    </xf>
    <xf numFmtId="0" fontId="148" fillId="0" borderId="0" xfId="12154" applyFont="1" applyFill="1" applyAlignment="1">
      <alignment horizontal="left"/>
    </xf>
    <xf numFmtId="0" fontId="118" fillId="0" borderId="6" xfId="0" applyFont="1" applyBorder="1" applyAlignment="1">
      <alignment horizontal="left" vertical="center"/>
    </xf>
    <xf numFmtId="0" fontId="123" fillId="0" borderId="6" xfId="7363" applyFont="1" applyBorder="1" applyAlignment="1">
      <alignment horizontal="center" vertical="center" wrapText="1"/>
    </xf>
    <xf numFmtId="0" fontId="123" fillId="0" borderId="6" xfId="7721" applyFont="1" applyFill="1" applyBorder="1" applyAlignment="1">
      <alignment horizontal="left" wrapText="1"/>
    </xf>
    <xf numFmtId="0" fontId="123" fillId="0" borderId="0" xfId="7721" applyFont="1" applyFill="1" applyAlignment="1">
      <alignment wrapText="1"/>
    </xf>
    <xf numFmtId="167" fontId="123" fillId="0" borderId="6" xfId="7721" applyNumberFormat="1" applyFont="1" applyFill="1" applyBorder="1" applyAlignment="1">
      <alignment horizontal="right"/>
    </xf>
    <xf numFmtId="167" fontId="123" fillId="0" borderId="0" xfId="7721" applyNumberFormat="1" applyFont="1" applyFill="1" applyAlignment="1">
      <alignment horizontal="right"/>
    </xf>
    <xf numFmtId="0" fontId="123" fillId="0" borderId="3" xfId="7721" applyFont="1" applyFill="1" applyBorder="1" applyAlignment="1">
      <alignment horizontal="left" wrapText="1"/>
    </xf>
    <xf numFmtId="167" fontId="151" fillId="0" borderId="3" xfId="7363" applyNumberFormat="1" applyFont="1" applyFill="1" applyBorder="1"/>
    <xf numFmtId="167" fontId="151" fillId="0" borderId="0" xfId="7363" applyNumberFormat="1" applyFont="1" applyFill="1"/>
    <xf numFmtId="167" fontId="148" fillId="0" borderId="0" xfId="7363" applyNumberFormat="1" applyFont="1" applyFill="1"/>
    <xf numFmtId="0" fontId="124" fillId="0" borderId="4" xfId="7721" applyFont="1" applyFill="1" applyBorder="1" applyAlignment="1">
      <alignment horizontal="left" wrapText="1"/>
    </xf>
    <xf numFmtId="0" fontId="124" fillId="0" borderId="0" xfId="7721" applyFont="1" applyFill="1" applyAlignment="1">
      <alignment wrapText="1"/>
    </xf>
    <xf numFmtId="167" fontId="151" fillId="0" borderId="4" xfId="7363" applyNumberFormat="1" applyFont="1" applyFill="1" applyBorder="1"/>
    <xf numFmtId="0" fontId="124" fillId="0" borderId="5" xfId="7721" applyFont="1" applyFill="1" applyBorder="1" applyAlignment="1">
      <alignment horizontal="left" wrapText="1"/>
    </xf>
    <xf numFmtId="167" fontId="151" fillId="0" borderId="5" xfId="7363" applyNumberFormat="1" applyFont="1" applyFill="1" applyBorder="1"/>
    <xf numFmtId="0" fontId="123" fillId="0" borderId="6" xfId="7721" applyFont="1" applyFill="1" applyBorder="1" applyAlignment="1">
      <alignment horizontal="left"/>
    </xf>
    <xf numFmtId="0" fontId="123" fillId="0" borderId="0" xfId="7721" applyFont="1" applyFill="1"/>
    <xf numFmtId="167" fontId="151" fillId="0" borderId="6" xfId="7721" applyNumberFormat="1" applyFont="1" applyFill="1" applyBorder="1" applyAlignment="1">
      <alignment horizontal="right"/>
    </xf>
    <xf numFmtId="167" fontId="151" fillId="0" borderId="0" xfId="7721" applyNumberFormat="1" applyFont="1" applyFill="1" applyAlignment="1">
      <alignment horizontal="right"/>
    </xf>
    <xf numFmtId="0" fontId="124" fillId="0" borderId="3" xfId="7721" applyFont="1" applyFill="1" applyBorder="1" applyAlignment="1">
      <alignment horizontal="left"/>
    </xf>
    <xf numFmtId="0" fontId="124" fillId="0" borderId="0" xfId="7721" applyFont="1" applyFill="1"/>
    <xf numFmtId="167" fontId="148" fillId="0" borderId="3" xfId="7363" applyNumberFormat="1" applyFont="1" applyFill="1" applyBorder="1"/>
    <xf numFmtId="0" fontId="124" fillId="0" borderId="4" xfId="7721" applyFont="1" applyFill="1" applyBorder="1" applyAlignment="1">
      <alignment horizontal="left"/>
    </xf>
    <xf numFmtId="167" fontId="148" fillId="0" borderId="4" xfId="7363" applyNumberFormat="1" applyFont="1" applyFill="1" applyBorder="1"/>
    <xf numFmtId="0" fontId="124" fillId="0" borderId="4" xfId="7982" applyFont="1" applyFill="1" applyBorder="1" applyAlignment="1">
      <alignment horizontal="left" wrapText="1"/>
    </xf>
    <xf numFmtId="0" fontId="124" fillId="0" borderId="0" xfId="7982" applyFont="1" applyFill="1" applyAlignment="1">
      <alignment wrapText="1"/>
    </xf>
    <xf numFmtId="0" fontId="124" fillId="0" borderId="4" xfId="7982" applyFont="1" applyFill="1" applyBorder="1"/>
    <xf numFmtId="0" fontId="124" fillId="0" borderId="5" xfId="7721" applyFont="1" applyFill="1" applyBorder="1" applyAlignment="1">
      <alignment horizontal="left"/>
    </xf>
    <xf numFmtId="167" fontId="148" fillId="0" borderId="5" xfId="7363" applyNumberFormat="1" applyFont="1" applyFill="1" applyBorder="1"/>
    <xf numFmtId="167" fontId="123" fillId="0" borderId="4" xfId="7363" applyNumberFormat="1" applyFont="1" applyFill="1" applyBorder="1"/>
    <xf numFmtId="167" fontId="123" fillId="0" borderId="0" xfId="7363" applyNumberFormat="1" applyFont="1" applyFill="1"/>
    <xf numFmtId="0" fontId="123" fillId="0" borderId="0" xfId="7982" applyFont="1" applyFill="1" applyAlignment="1">
      <alignment horizontal="right"/>
    </xf>
    <xf numFmtId="49" fontId="124" fillId="0" borderId="0" xfId="8049" applyNumberFormat="1" applyFont="1" applyFill="1" applyAlignment="1">
      <alignment horizontal="left" wrapText="1" indent="1"/>
    </xf>
    <xf numFmtId="167" fontId="124" fillId="0" borderId="0" xfId="8049" applyNumberFormat="1" applyFont="1" applyFill="1" applyAlignment="1">
      <alignment horizontal="right"/>
    </xf>
    <xf numFmtId="0" fontId="124" fillId="0" borderId="0" xfId="0" applyFont="1" applyFill="1" applyAlignment="1">
      <alignment horizontal="left"/>
    </xf>
    <xf numFmtId="167" fontId="121" fillId="0" borderId="0" xfId="0" applyNumberFormat="1" applyFont="1" applyFill="1" applyBorder="1" applyAlignment="1">
      <alignment horizontal="right"/>
    </xf>
    <xf numFmtId="167" fontId="122" fillId="0" borderId="0" xfId="0" applyNumberFormat="1" applyFont="1" applyFill="1" applyBorder="1" applyAlignment="1">
      <alignment horizontal="center"/>
    </xf>
    <xf numFmtId="167" fontId="122" fillId="0" borderId="10" xfId="0" applyNumberFormat="1" applyFont="1" applyFill="1" applyBorder="1" applyAlignment="1">
      <alignment horizontal="center"/>
    </xf>
    <xf numFmtId="167" fontId="123" fillId="0" borderId="3" xfId="7721" applyNumberFormat="1" applyFont="1" applyFill="1" applyBorder="1" applyAlignment="1">
      <alignment horizontal="right"/>
    </xf>
    <xf numFmtId="0" fontId="123" fillId="0" borderId="0" xfId="7721" applyFont="1" applyFill="1" applyBorder="1" applyAlignment="1">
      <alignment horizontal="left" wrapText="1"/>
    </xf>
    <xf numFmtId="0" fontId="123" fillId="0" borderId="0" xfId="7721" applyFont="1" applyFill="1" applyBorder="1" applyAlignment="1">
      <alignment wrapText="1"/>
    </xf>
    <xf numFmtId="167" fontId="123" fillId="0" borderId="0" xfId="7721" applyNumberFormat="1" applyFont="1" applyFill="1" applyBorder="1" applyAlignment="1">
      <alignment horizontal="right"/>
    </xf>
    <xf numFmtId="0" fontId="146" fillId="0" borderId="0" xfId="0" applyFont="1" applyFill="1" applyBorder="1"/>
    <xf numFmtId="167" fontId="124" fillId="0" borderId="0" xfId="0" applyNumberFormat="1" applyFont="1" applyFill="1"/>
    <xf numFmtId="167" fontId="146" fillId="0" borderId="0" xfId="0" applyNumberFormat="1" applyFont="1" applyFill="1"/>
    <xf numFmtId="167" fontId="124" fillId="0" borderId="10" xfId="7363" applyNumberFormat="1" applyFont="1" applyBorder="1"/>
    <xf numFmtId="167" fontId="124" fillId="0" borderId="4" xfId="7363" applyNumberFormat="1" applyFont="1" applyFill="1" applyBorder="1"/>
    <xf numFmtId="167" fontId="124" fillId="0" borderId="0" xfId="7363" applyNumberFormat="1" applyFont="1" applyFill="1"/>
    <xf numFmtId="167" fontId="124" fillId="0" borderId="0" xfId="7984" applyNumberFormat="1" applyFont="1" applyFill="1" applyAlignment="1">
      <alignment horizontal="right" wrapText="1"/>
    </xf>
    <xf numFmtId="167" fontId="123" fillId="0" borderId="7" xfId="7984" applyNumberFormat="1" applyFont="1" applyFill="1" applyBorder="1" applyAlignment="1">
      <alignment horizontal="right" wrapText="1"/>
    </xf>
    <xf numFmtId="49" fontId="124" fillId="0" borderId="0" xfId="7982" applyNumberFormat="1" applyFont="1" applyAlignment="1">
      <alignment horizontal="left"/>
    </xf>
    <xf numFmtId="49" fontId="124" fillId="0" borderId="0" xfId="7982" applyNumberFormat="1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3" fontId="124" fillId="0" borderId="0" xfId="7982" applyNumberFormat="1" applyFont="1"/>
    <xf numFmtId="0" fontId="152" fillId="0" borderId="0" xfId="0" applyFont="1" applyAlignment="1">
      <alignment horizontal="left" vertical="center" wrapText="1"/>
    </xf>
    <xf numFmtId="3" fontId="123" fillId="0" borderId="0" xfId="7982" applyNumberFormat="1" applyFont="1"/>
    <xf numFmtId="49" fontId="153" fillId="0" borderId="0" xfId="12156" applyNumberFormat="1" applyFont="1" applyAlignment="1">
      <alignment horizontal="center" vertical="center" wrapText="1"/>
    </xf>
    <xf numFmtId="3" fontId="149" fillId="0" borderId="0" xfId="7982" applyNumberFormat="1" applyFont="1"/>
    <xf numFmtId="0" fontId="154" fillId="0" borderId="0" xfId="7982" applyFont="1"/>
    <xf numFmtId="0" fontId="154" fillId="0" borderId="0" xfId="7982" applyFont="1" applyAlignment="1">
      <alignment horizontal="left"/>
    </xf>
    <xf numFmtId="3" fontId="155" fillId="0" borderId="0" xfId="7982" applyNumberFormat="1" applyFont="1" applyAlignment="1">
      <alignment horizontal="center"/>
    </xf>
    <xf numFmtId="0" fontId="156" fillId="0" borderId="0" xfId="7982" applyFont="1"/>
    <xf numFmtId="0" fontId="156" fillId="0" borderId="0" xfId="7982" applyFont="1" applyAlignment="1">
      <alignment horizontal="left"/>
    </xf>
    <xf numFmtId="0" fontId="148" fillId="0" borderId="0" xfId="0" applyFont="1" applyFill="1"/>
    <xf numFmtId="0" fontId="116" fillId="0" borderId="0" xfId="0" applyFont="1" applyBorder="1" applyAlignment="1">
      <alignment horizontal="center" vertical="center" wrapText="1"/>
    </xf>
    <xf numFmtId="167" fontId="148" fillId="0" borderId="0" xfId="7363" applyNumberFormat="1" applyFont="1" applyFill="1" applyBorder="1"/>
    <xf numFmtId="167" fontId="151" fillId="0" borderId="0" xfId="7721" applyNumberFormat="1" applyFont="1" applyFill="1" applyBorder="1" applyAlignment="1">
      <alignment horizontal="right"/>
    </xf>
    <xf numFmtId="167" fontId="124" fillId="0" borderId="0" xfId="7363" applyNumberFormat="1" applyFont="1" applyFill="1" applyBorder="1"/>
    <xf numFmtId="167" fontId="151" fillId="0" borderId="0" xfId="7363" applyNumberFormat="1" applyFont="1" applyFill="1" applyBorder="1"/>
    <xf numFmtId="167" fontId="121" fillId="0" borderId="0" xfId="0" applyNumberFormat="1" applyFont="1"/>
    <xf numFmtId="167" fontId="123" fillId="0" borderId="0" xfId="7983" applyNumberFormat="1" applyFont="1" applyFill="1" applyBorder="1" applyAlignment="1">
      <alignment horizontal="center" vertical="center" wrapText="1"/>
    </xf>
    <xf numFmtId="0" fontId="0" fillId="0" borderId="0" xfId="0" applyAlignment="1"/>
    <xf numFmtId="167" fontId="118" fillId="0" borderId="0" xfId="7983" applyNumberFormat="1" applyFont="1" applyBorder="1" applyAlignment="1">
      <alignment horizontal="center" vertical="center" wrapText="1"/>
    </xf>
    <xf numFmtId="0" fontId="123" fillId="0" borderId="0" xfId="8049" applyFont="1" applyAlignment="1">
      <alignment horizontal="center"/>
    </xf>
    <xf numFmtId="0" fontId="123" fillId="0" borderId="0" xfId="8049" applyFont="1" applyAlignment="1">
      <alignment horizontal="center" wrapText="1"/>
    </xf>
    <xf numFmtId="0" fontId="123" fillId="0" borderId="0" xfId="7982" applyFont="1" applyAlignment="1">
      <alignment horizontal="left" wrapText="1"/>
    </xf>
    <xf numFmtId="167" fontId="123" fillId="0" borderId="0" xfId="7983" applyNumberFormat="1" applyFont="1" applyFill="1" applyAlignment="1">
      <alignment horizontal="center" vertical="center"/>
    </xf>
    <xf numFmtId="0" fontId="123" fillId="0" borderId="0" xfId="0" applyFont="1" applyFill="1" applyAlignment="1">
      <alignment horizontal="center"/>
    </xf>
  </cellXfs>
  <cellStyles count="21174">
    <cellStyle name="_x0005__x001c_" xfId="1"/>
    <cellStyle name="%" xfId="2"/>
    <cellStyle name="% 2" xfId="3"/>
    <cellStyle name="% 2 2" xfId="12158"/>
    <cellStyle name="% 3" xfId="12159"/>
    <cellStyle name="%??O%??P%??Q%??R%??S%??T%??U%??V%??W%??X%??Y%??Z%??[%??\%??]%??^%??_%??`%??a%?" xfId="4"/>
    <cellStyle name="%_Book3" xfId="5"/>
    <cellStyle name="%_Book3_18" xfId="12160"/>
    <cellStyle name="%_Financial Model Pavlodar 10.10.2010" xfId="6"/>
    <cellStyle name="%_Financial Model Pavlodar 10.10.2010_18" xfId="12161"/>
    <cellStyle name="%_FinModel Pavlodar DH 2010.09.30_2" xfId="7"/>
    <cellStyle name="%_FinModel Pavlodar DH 2010.09.30_2_18" xfId="12162"/>
    <cellStyle name="%_FinModel Pavlodar DH 2010.09.30_4" xfId="8"/>
    <cellStyle name="%_FinModel Pavlodar DH 2010.09.30_4_18" xfId="12163"/>
    <cellStyle name="%_FinModel Petropavlovsk DH 2010.09.30_5" xfId="9"/>
    <cellStyle name="%_FinModel Petropavlovsk DH 2010.09.30_5_18" xfId="12164"/>
    <cellStyle name="%_СКЭ 7 месяцев ТЭП 2010г" xfId="10"/>
    <cellStyle name="%_СКЭ 7 месяцев ТЭП 2010г_Month Manager Report (Jan '11) расш для Регионов" xfId="8100"/>
    <cellStyle name="%_Ф_3" xfId="8101"/>
    <cellStyle name="%_ФО ЭС 31-12-2014г. от 28 января без переоценки с примерными резервами" xfId="8102"/>
    <cellStyle name="?_x001d_?-" xfId="11"/>
    <cellStyle name="?_x001d_?- 2" xfId="12"/>
    <cellStyle name="?_x001d_?- 2 2" xfId="8103"/>
    <cellStyle name="?_x001d_?- 3" xfId="12165"/>
    <cellStyle name="?_x001d_?- 4" xfId="12166"/>
    <cellStyle name="?_x001d_?-&amp;ђy?&amp;‰y_x000b__x0008_c_x000c_A_x000a__x0007__x0001__x0001_" xfId="12167"/>
    <cellStyle name="?_x001d_?-&amp;ђy?&amp;‰y_x000b__x0008_c_x000c_A_x000a__x000f__x0001__x0001_" xfId="12168"/>
    <cellStyle name="?_x001d_?-&amp;ђy?&amp;‰y_x000b__x0008_c_x000c_A_x000a__x0007__x0001__x0001_ 2" xfId="12169"/>
    <cellStyle name="?_x001d_?-&amp;ђy?&amp;‰y_x000b__x0008_c_x000c_A_x000a__x0007__x0001__x0001_ 3" xfId="12170"/>
    <cellStyle name="?_x001d_?-&amp;ђy?&amp;‰y_x000b__x0008_c_x000c_A_x000a__x0007__x0001__x0001_ 4" xfId="12171"/>
    <cellStyle name="?_x001d_?-&amp;ђy?&amp;‰y_x000b__x0008_c_x000c_A_x000a__x0007__x0001__x0001_ 5" xfId="12172"/>
    <cellStyle name="?_x001d_?-&amp;ђy?&amp;‰y_x000b__x0008_c_x000c_A_x000a__x0007__x0001__x0001_ 6" xfId="12173"/>
    <cellStyle name="?_x001d_?-&amp;ђy?&amp;‰y_x000b__x0008_c_x000c_A_x000a__x0007__x0001__x0001_ 7" xfId="12174"/>
    <cellStyle name="?_x001d_?-&amp;ђy?&amp;‰y_x000b__x0008_c_x000c_A_x000a__x0007__x0001__x0001_ 8" xfId="12175"/>
    <cellStyle name="?_x001d_?-&amp;ђy?&amp;‰y_x000b__x0008_c_x000c_A_x000a__x0007__x0001__x0001_ 9" xfId="1217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7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1217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1217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1218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1218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12182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1218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1218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1218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12186"/>
    <cellStyle name="?_x001d_?-&amp;ђy?&amp;‰y_x000b__x0008_c_x000c_A_x000d__x0007__x0001_" xfId="12187"/>
    <cellStyle name="?_x001d_?-&amp;ђy?&amp;‰y_x000b__x0008_c_x000c_A_x000d__x0007__x0001__x0001_" xfId="12188"/>
    <cellStyle name="?_x001d_?-&amp;ђy?&amp;‰y_x000b__x0008_c_x000c_A_x000d__x000f__x0001_" xfId="12189"/>
    <cellStyle name="?_x001d_?-&amp;ђy?&amp;‰y_x000b__x0008_c_x000c_A_x000d__x000f__x0001__x0001_" xfId="12190"/>
    <cellStyle name="?_x001d_?-&amp;ђy?&amp;‰y_x000b__x0008_c_x000c_A_x000d__x0007__x0001__x0001_ 2" xfId="12191"/>
    <cellStyle name="?_x001d_?-&amp;ђy?&amp;‰y_x000b__x0008_c_x000c_A_x000d__x000f__x0001__x0001_ 2" xfId="12192"/>
    <cellStyle name="?_x001d_?-&amp;ђy?&amp;‰y_x000b__x0008_c_x000c_A_x000d__x0007__x0001__x0001_ 3" xfId="12193"/>
    <cellStyle name="?_x001d_?-&amp;ђy?&amp;‰y_x000b__x0008_c_x000c_A_x000d__x000f__x0001__x0001_ 3" xfId="12194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5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196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7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198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199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200"/>
    <cellStyle name="?_x001d_?-&amp;ђy?&amp;‰y_x000b__x0008_c_x000c_A_x000d__x0007__x0001__x0001__Book3" xfId="12201"/>
    <cellStyle name="?_x001d_?-&amp;ђy?&amp;‰y_x000b__x0008_c_x000c_A_x000d__x000f__x0001__x0001__Book3" xfId="12202"/>
    <cellStyle name="?_x001d_?-&amp;ђy?&amp;‰y_x000b__x0008_c_x000c_A_x000d__x0007__x0001__x0001__Financial Model Pavlodar 10.10.2010" xfId="12203"/>
    <cellStyle name="?_x001d_?-&amp;ђy?&amp;‰y_x000b__x0008_c_x000c_A_x000d__x000f__x0001__x0001__Financial Model Pavlodar 10.10.2010" xfId="12204"/>
    <cellStyle name="?_x001d_?-&amp;ђy?&amp;‰y_x000b__x0008_c_x000c_A_x000d__x0007__x0001__x0001__FinModel Pavlodar DH 2010.09.30_2" xfId="12205"/>
    <cellStyle name="?_x001d_?-&amp;ђy?&amp;‰y_x000b__x0008_c_x000c_A_x000d__x000f__x0001__x0001__FinModel Pavlodar DH 2010.09.30_2" xfId="12206"/>
    <cellStyle name="?_x001d_?-&amp;ђy?&amp;‰y_x000b__x0008_c_x000c_A_x000d__x0007__x0001__x0001__FinModel Pavlodar DH 2010.09.30_4" xfId="12207"/>
    <cellStyle name="?_x001d_?-&amp;ђy?&amp;‰y_x000b__x0008_c_x000c_A_x000d__x000f__x0001__x0001__FinModel Pavlodar DH 2010.09.30_4" xfId="12208"/>
    <cellStyle name="?_x001d_?-&amp;ђy?&amp;‰y_x000b__x0008_c_x000c_A_x000d__x0007__x0001__x0001__FinModel Petropavlovsk DH 2010.09.30_5" xfId="12209"/>
    <cellStyle name="?_x001d_?-&amp;ђy?&amp;‰y_x000b__x0008_c_x000c_A_x000d__x000f__x0001__x0001__FinModel Petropavlovsk DH 2010.09.30_5" xfId="12210"/>
    <cellStyle name="?_x001d_?-&amp;ђy?&amp;‰y_x000b__x0008_c_x000c_A_x000d__x0007__x0001__x0001__Отчет АЭСбыт в ЦАЭК 13082010" xfId="12211"/>
    <cellStyle name="?_x001d_?-&amp;ђy?&amp;‰y_x000b__x0008_c_x000c_A_x000d__x000f__x0001__x0001__Отчет АЭСбыт в ЦАЭК 13082010" xfId="12212"/>
    <cellStyle name="?_x001d_?-&amp;ђy?&amp;‰y_x000b__x0008_c_x000c_A_x000d__x0007__x0001__x0001__СКЭ 7 месяцев ТЭП 2010г" xfId="12213"/>
    <cellStyle name="?_x001d_?-&amp;ђy?&amp;‰y_x000b__x0008_c_x000c_A_x000d__x000f__x0001__x0001__СКЭ 7 месяцев ТЭП 2010г" xfId="12214"/>
    <cellStyle name="?_x001d_?-&amp;ђy?&amp;‰y_x000b__x0008_c_x000c_A_x000d__x0007__x0001__x0001__ЦАЭК_ТС_ФМ_100$_до_2030_-_02.10.10" xfId="12215"/>
    <cellStyle name="?_x001d_?-&amp;ђy?&amp;‰y_x000b__x0008_c_x000c_A_x000d__x000f__x0001__x0001__ЦАЭК_ТС_ФМ_100$_до_2030_-_02.10.10" xfId="12216"/>
    <cellStyle name="?_x001d_?-&amp;ђyќ&amp;‰y_x000b__x0008_c_x000c_A_x000a__x0007__x0001__x0001_" xfId="13"/>
    <cellStyle name="?_x001d_?-&amp;ђyќ&amp;‰y_x000b__x0008_c_x000c_A_x000a__x000f__x0001__x0001_" xfId="14"/>
    <cellStyle name="?_x001d_?-&amp;ђyќ&amp;‰y_x000b__x0008_c_x000c_A_x000a__x0007__x0001__x0001_ 2" xfId="15"/>
    <cellStyle name="?_x001d_?-&amp;ђyќ&amp;‰y_x000b__x0008_c_x000c_A_x000a__x0007__x0001__x0001_ 2 2" xfId="8104"/>
    <cellStyle name="?_x001d_?-&amp;ђyќ&amp;‰y_x000b__x0008_c_x000c_A_x000a__x0007__x0001__x0001_ 3" xfId="16"/>
    <cellStyle name="?_x001d_?-&amp;ђyќ&amp;‰y_x000b__x0008_c_x000c_A_x000a__x0007__x0001__x0001_ 4" xfId="17"/>
    <cellStyle name="?_x001d_?-&amp;ђyќ&amp;‰y_x000b__x0008_c_x000c_A_x000a__x0007__x0001__x0001_ 5" xfId="18"/>
    <cellStyle name="?_x001d_?-&amp;ђyќ&amp;‰y_x000b__x0008_c_x000c_A_x000a__x0007__x0001__x0001_ 6" xfId="19"/>
    <cellStyle name="?_x001d_?-&amp;ђyќ&amp;‰y_x000b__x0008_c_x000c_A_x000a__x0007__x0001__x0001_ 7" xfId="20"/>
    <cellStyle name="?_x001d_?-&amp;ђyќ&amp;‰y_x000b__x0008_c_x000c_A_x000a__x0007__x0001__x0001_ 8" xfId="21"/>
    <cellStyle name="?_x001d_?-&amp;ђyќ&amp;‰y_x000b__x0008_c_x000c_A_x000a__x0007__x0001__x0001_ 9" xfId="2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2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2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10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2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2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2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2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3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32"/>
    <cellStyle name="?_x001d_?-&amp;ђyќ&amp;‰y_x000b__x0008_c_x000c_A_x000d__x0007__x0001_" xfId="33"/>
    <cellStyle name="?_x001d_?-&amp;ђyќ&amp;‰y_x000b__x0008_c_x000c_A_x000d__x0007__x0001__x0001_" xfId="34"/>
    <cellStyle name="?_x001d_?-&amp;ђyќ&amp;‰y_x000b__x0008_c_x000c_A_x000d__x000f__x0001_" xfId="35"/>
    <cellStyle name="?_x001d_?-&amp;ђyќ&amp;‰y_x000b__x0008_c_x000c_A_x000d__x000f__x0001__x0001_" xfId="36"/>
    <cellStyle name="?_x001d_?-&amp;ђyќ&amp;‰y_x000b__x0008_c_x000c_A_x000d__x0007__x0001__x0001_ 2" xfId="37"/>
    <cellStyle name="?_x001d_?-&amp;ђyќ&amp;‰y_x000b__x0008_c_x000c_A_x000d__x000f__x0001__x0001_ 2" xfId="38"/>
    <cellStyle name="?_x001d_?-&amp;ђyќ&amp;‰y_x000b__x0008_c_x000c_A_x000d__x0007__x0001__x0001_ 2 2" xfId="12217"/>
    <cellStyle name="?_x001d_?-&amp;ђyќ&amp;‰y_x000b__x0008_c_x000c_A_x000d__x000f__x0001__x0001_ 2 2" xfId="12218"/>
    <cellStyle name="?_x001d_?-&amp;ђyќ&amp;‰y_x000b__x0008_c_x000c_A_x000d__x0007__x0001__x0001_ 2 3" xfId="12219"/>
    <cellStyle name="?_x001d_?-&amp;ђyќ&amp;‰y_x000b__x0008_c_x000c_A_x000d__x000f__x0001__x0001_ 2 3" xfId="12220"/>
    <cellStyle name="?_x001d_?-&amp;ђyќ&amp;‰y_x000b__x0008_c_x000c_A_x000d__x0007__x0001__x0001_ 2 4" xfId="12221"/>
    <cellStyle name="?_x001d_?-&amp;ђyќ&amp;‰y_x000b__x0008_c_x000c_A_x000d__x000f__x0001__x0001_ 2 4" xfId="12222"/>
    <cellStyle name="?_x001d_?-&amp;ђyќ&amp;‰y_x000b__x0008_c_x000c_A_x000d__x0007__x0001__x0001_ 2 5" xfId="12223"/>
    <cellStyle name="?_x001d_?-&amp;ђyќ&amp;‰y_x000b__x0008_c_x000c_A_x000d__x000f__x0001__x0001_ 2 5" xfId="12224"/>
    <cellStyle name="?_x001d_?-&amp;ђyќ&amp;‰y_x000b__x0008_c_x000c_A_x000d__x0007__x0001__x0001_ 3" xfId="39"/>
    <cellStyle name="?_x001d_?-&amp;ђyќ&amp;‰y_x000b__x0008_c_x000c_A_x000d__x000f__x0001__x0001_ 3" xfId="40"/>
    <cellStyle name="?_x001d_?-&amp;ђyќ&amp;‰y_x000b__x0008_c_x000c_A_x000d__x0007__x0001__x0001_ 3 2" xfId="12225"/>
    <cellStyle name="?_x001d_?-&amp;ђyќ&amp;‰y_x000b__x0008_c_x000c_A_x000d__x000f__x0001__x0001_ 3 2" xfId="12226"/>
    <cellStyle name="?_x001d_?-&amp;ђyќ&amp;‰y_x000b__x0008_c_x000c_A_x000d__x0007__x0001__x0001_ 3 3" xfId="12227"/>
    <cellStyle name="?_x001d_?-&amp;ђyќ&amp;‰y_x000b__x0008_c_x000c_A_x000d__x000f__x0001__x0001_ 3 3" xfId="12228"/>
    <cellStyle name="?_x001d_?-&amp;ђyќ&amp;‰y_x000b__x0008_c_x000c_A_x000d__x0007__x0001__x0001_ 3 4" xfId="12229"/>
    <cellStyle name="?_x001d_?-&amp;ђyќ&amp;‰y_x000b__x0008_c_x000c_A_x000d__x000f__x0001__x0001_ 3 4" xfId="12230"/>
    <cellStyle name="?_x001d_?-&amp;ђyќ&amp;‰y_x000b__x0008_c_x000c_A_x000d__x0007__x0001__x0001_ 3 5" xfId="12231"/>
    <cellStyle name="?_x001d_?-&amp;ђyќ&amp;‰y_x000b__x0008_c_x000c_A_x000d__x000f__x0001__x0001_ 3 5" xfId="12232"/>
    <cellStyle name="?_x001d_?-&amp;ђyќ&amp;‰y_x000b__x0008_c_x000c_A_x000d__x0007__x0001__x0001_ 4" xfId="8106"/>
    <cellStyle name="?_x001d_?-&amp;ђyќ&amp;‰y_x000b__x0008_c_x000c_A_x000d__x000f__x0001__x0001_ 4" xfId="8107"/>
    <cellStyle name="?_x001d_?-&amp;ђyќ&amp;‰y_x000b__x0008_c_x000c_A_x000d__x0007__x0001__x0001_ 4 2" xfId="12233"/>
    <cellStyle name="?_x001d_?-&amp;ђyќ&amp;‰y_x000b__x0008_c_x000c_A_x000d__x000f__x0001__x0001_ 4 2" xfId="12234"/>
    <cellStyle name="?_x001d_?-&amp;ђyќ&amp;‰y_x000b__x0008_c_x000c_A_x000d__x0007__x0001__x0001_ 4 3" xfId="12235"/>
    <cellStyle name="?_x001d_?-&amp;ђyќ&amp;‰y_x000b__x0008_c_x000c_A_x000d__x000f__x0001__x0001_ 4 3" xfId="12236"/>
    <cellStyle name="?_x001d_?-&amp;ђyќ&amp;‰y_x000b__x0008_c_x000c_A_x000d__x0007__x0001__x0001_ 4 4" xfId="12237"/>
    <cellStyle name="?_x001d_?-&amp;ђyќ&amp;‰y_x000b__x0008_c_x000c_A_x000d__x000f__x0001__x0001_ 4 4" xfId="12238"/>
    <cellStyle name="?_x001d_?-&amp;ђyќ&amp;‰y_x000b__x0008_c_x000c_A_x000d__x0007__x0001__x0001_ 4 5" xfId="12239"/>
    <cellStyle name="?_x001d_?-&amp;ђyќ&amp;‰y_x000b__x0008_c_x000c_A_x000d__x000f__x0001__x0001_ 4 5" xfId="12240"/>
    <cellStyle name="?_x001d_?-&amp;ђyќ&amp;‰y_x000b__x0008_c_x000c_A_x000d__x0007__x0001__x0001_ 5" xfId="8108"/>
    <cellStyle name="?_x001d_?-&amp;ђyќ&amp;‰y_x000b__x0008_c_x000c_A_x000d__x000f__x0001__x0001_ 5" xfId="8109"/>
    <cellStyle name="?_x001d_?-&amp;ђyќ&amp;‰y_x000b__x0008_c_x000c_A_x000d__x0007__x0001__x0001_ 6" xfId="8110"/>
    <cellStyle name="?_x001d_?-&amp;ђyќ&amp;‰y_x000b__x0008_c_x000c_A_x000d__x000f__x0001__x0001_ 6" xfId="8111"/>
    <cellStyle name="?_x001d_?-&amp;ђyќ&amp;‰y_x000b__x0008_c_x000c_A_x000d__x0007__x0001__x0001_ 7" xfId="8112"/>
    <cellStyle name="?_x001d_?-&amp;ђyќ&amp;‰y_x000b__x0008_c_x000c_A_x000d__x000f__x0001__x0001_ 7" xfId="12241"/>
    <cellStyle name="?_x001d_?-&amp;ђyќ&amp;‰y_x000b__x0008_c_x000c_A_x000d__x0007__x0001__x0001_ 8" xfId="8113"/>
    <cellStyle name="?_x001d_?-&amp;ђyќ&amp;‰y_x000b__x0008_c_x000c_A_x000d__x000f__x0001__x0001_ 8" xfId="12242"/>
    <cellStyle name="?_x001d_?-&amp;ђyќ&amp;‰y_x000b__x0008_c_x000c_A_x000d__x0007__x0001__x0001_ 9" xfId="12243"/>
    <cellStyle name="?_x001d_?-&amp;ђyќ&amp;‰y_x000b__x0008_c_x000c_A_x000d__x000f__x0001__x0001_ 9" xfId="12244"/>
    <cellStyle name="?_x001d_?-&amp;ђyќ&amp;‰y_x000b__x0008_c_x000c_A_x000d__x0007__x0001__x0001_?_x0002_" xfId="8114"/>
    <cellStyle name="?_x001d_?-&amp;ђyќ&amp;‰y_x000b__x0008_c_x000c_A_x000d__x000f__x0001__x0001_?_x0002_" xfId="8115"/>
    <cellStyle name="?_x001d_?-&amp;ђyќ&amp;‰y_x000b__x0008_c_x000c_A_x000d__x0007__x0001__x0001_?_x0002_yyyy" xfId="8116"/>
    <cellStyle name="?_x001d_?-&amp;ђyќ&amp;‰y_x000b__x0008_c_x000c_A_x000d__x000f__x0001__x0001_?_x0002_yyyy" xfId="8117"/>
    <cellStyle name="?_x001d_?-&amp;ђyќ&amp;‰y_x000b__x0008_c_x000c_A_x000d__x0007__x0001__x0001_?_x0002_yyyyy" xfId="8118"/>
    <cellStyle name="?_x001d_?-&amp;ђyќ&amp;‰y_x000b__x0008_c_x000c_A_x000d__x000f__x0001__x0001_?_x0002_yyyyy" xfId="8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1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4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8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44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5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4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8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24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812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24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8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24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8125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224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8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224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225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8128"/>
    <cellStyle name="?_x001d_?-&amp;ђyќ&amp;‰y_x000b__x0008_c_x000c_A_x000d__x0007__x0001__x0001__Book3" xfId="47"/>
    <cellStyle name="?_x001d_?-&amp;ђyќ&amp;‰y_x000b__x0008_c_x000c_A_x000d__x000f__x0001__x0001__Book3" xfId="48"/>
    <cellStyle name="?_x001d_?-&amp;ђyќ&amp;‰y_x000b__x0008_c_x000c_A_x000d__x0007__x0001__x0001__Financial Model Pavlodar 10.10.2010" xfId="49"/>
    <cellStyle name="?_x001d_?-&amp;ђyќ&amp;‰y_x000b__x0008_c_x000c_A_x000d__x000f__x0001__x0001__Financial Model Pavlodar 10.10.2010" xfId="50"/>
    <cellStyle name="?_x001d_?-&amp;ђyќ&amp;‰y_x000b__x0008_c_x000c_A_x000d__x0007__x0001__x0001__FinModel Pavlodar DH 2010.09.30_2" xfId="51"/>
    <cellStyle name="?_x001d_?-&amp;ђyќ&amp;‰y_x000b__x0008_c_x000c_A_x000d__x000f__x0001__x0001__FinModel Pavlodar DH 2010.09.30_2" xfId="52"/>
    <cellStyle name="?_x001d_?-&amp;ђyќ&amp;‰y_x000b__x0008_c_x000c_A_x000d__x0007__x0001__x0001__FinModel Pavlodar DH 2010.09.30_4" xfId="53"/>
    <cellStyle name="?_x001d_?-&amp;ђyќ&amp;‰y_x000b__x0008_c_x000c_A_x000d__x000f__x0001__x0001__FinModel Pavlodar DH 2010.09.30_4" xfId="54"/>
    <cellStyle name="?_x001d_?-&amp;ђyќ&amp;‰y_x000b__x0008_c_x000c_A_x000d__x0007__x0001__x0001__FinModel Petropavlovsk DH 2010.09.30_5" xfId="55"/>
    <cellStyle name="?_x001d_?-&amp;ђyќ&amp;‰y_x000b__x0008_c_x000c_A_x000d__x000f__x0001__x0001__FinModel Petropavlovsk DH 2010.09.30_5" xfId="56"/>
    <cellStyle name="?_x001d_?-&amp;ђyќ&amp;‰y_x000b__x0008_c_x000c_A_x000d__x0007__x0001__x0001__КБ 2013-2020г" xfId="8129"/>
    <cellStyle name="?_x001d_?-&amp;ђyќ&amp;‰y_x000b__x0008_c_x000c_A_x000d__x000f__x0001__x0001__КБ 2013-2020г" xfId="8130"/>
    <cellStyle name="?_x001d_?-&amp;ђyќ&amp;‰y_x000b__x0008_c_x000c_A_x000d__x0007__x0001__x0001__Консолидированный бюджет Павлодар кор" xfId="8131"/>
    <cellStyle name="?_x001d_?-&amp;ђyќ&amp;‰y_x000b__x0008_c_x000c_A_x000d__x000f__x0001__x0001__Консолидированный бюджет Павлодар кор" xfId="8132"/>
    <cellStyle name="?_x001d_?-&amp;ђyќ&amp;‰y_x000b__x0008_c_x000c_A_x000d__x0007__x0001__x0001__Консолидированный бюджет Павлодар кор ПРЭК" xfId="8133"/>
    <cellStyle name="?_x001d_?-&amp;ђyќ&amp;‰y_x000b__x0008_c_x000c_A_x000d__x000f__x0001__x0001__Консолидированный бюджет Павлодар кор ПРЭК" xfId="8134"/>
    <cellStyle name="?_x001d_?-&amp;ђyќ&amp;‰y_x000b__x0008_c_x000c_A_x000d__x0007__x0001__x0001__Консолидированный бюджет Павлодар кор.ПТС" xfId="8135"/>
    <cellStyle name="?_x001d_?-&amp;ђyќ&amp;‰y_x000b__x0008_c_x000c_A_x000d__x000f__x0001__x0001__Консолидированный бюджет Павлодар кор.ПТС" xfId="8136"/>
    <cellStyle name="?_x001d_?-&amp;ђyќ&amp;‰y_x000b__x0008_c_x000c_A_x000d__x0007__x0001__x0001__Отчет АЭСбыт в ЦАЭК 13082010" xfId="57"/>
    <cellStyle name="?_x001d_?-&amp;ђyќ&amp;‰y_x000b__x0008_c_x000c_A_x000d__x000f__x0001__x0001__Отчет АЭСбыт в ЦАЭК 13082010" xfId="58"/>
    <cellStyle name="?_x001d_?-&amp;ђyќ&amp;‰y_x000b__x0008_c_x000c_A_x000d__x0007__x0001__x0001__СКЭ 7 месяцев ТЭП 2010г" xfId="59"/>
    <cellStyle name="?_x001d_?-&amp;ђyќ&amp;‰y_x000b__x0008_c_x000c_A_x000d__x000f__x0001__x0001__СКЭ 7 месяцев ТЭП 2010г" xfId="60"/>
    <cellStyle name="?_x001d_?-&amp;ђyќ&amp;‰y_x000b__x0008_c_x000c_A_x000d__x0007__x0001__x0001__Ф_3" xfId="8137"/>
    <cellStyle name="?_x001d_?-&amp;ђyќ&amp;‰y_x000b__x0008_c_x000c_A_x000d__x000f__x0001__x0001__Ф_3" xfId="8138"/>
    <cellStyle name="?_x001d_?-&amp;ђyќ&amp;‰y_x000b__x0008_c_x000c_A_x000d__x0007__x0001__x0001__ФО ЭС 31-12-2014г. от 28 января без переоценки с примерными резервами" xfId="8139"/>
    <cellStyle name="?_x001d_?-&amp;ђyќ&amp;‰y_x000b__x0008_c_x000c_A_x000d__x000f__x0001__x0001__ФО ЭС 31-12-2014г. от 28 января без переоценки с примерными резервами" xfId="8140"/>
    <cellStyle name="?_x001d_?-&amp;ђyќ&amp;‰y_x000b__x0008_c_x000c_A_x000d__x0007__x0001__x0001__ЦАЭК_ТС_ФМ_100$_до_2030_-_02.10.10" xfId="61"/>
    <cellStyle name="?_x001d_?-&amp;ђyќ&amp;‰y_x000b__x0008_c_x000c_A_x000d__x000f__x0001__x0001__ЦАЭК_ТС_ФМ_100$_до_2030_-_02.10.10" xfId="62"/>
    <cellStyle name="????????" xfId="63"/>
    <cellStyle name="???????? 10" xfId="12252"/>
    <cellStyle name="???????? 2" xfId="64"/>
    <cellStyle name="???????? 2 2" xfId="65"/>
    <cellStyle name="???????? 2 2 2" xfId="66"/>
    <cellStyle name="???????? 2 2 2 2" xfId="67"/>
    <cellStyle name="???????? 2 2 2 2 2" xfId="8141"/>
    <cellStyle name="???????? 2 2 2 2 2 2" xfId="8142"/>
    <cellStyle name="???????? 2 2 2 2 2 2 2" xfId="11514"/>
    <cellStyle name="???????? 2 2 2 2 2 2 2 2" xfId="19585"/>
    <cellStyle name="???????? 2 2 2 2 2 2 2 3" xfId="12259"/>
    <cellStyle name="???????? 2 2 2 2 2 2 3" xfId="18944"/>
    <cellStyle name="???????? 2 2 2 2 2 2 4" xfId="12258"/>
    <cellStyle name="???????? 2 2 2 2 2 3" xfId="11513"/>
    <cellStyle name="???????? 2 2 2 2 2 3 2" xfId="19584"/>
    <cellStyle name="???????? 2 2 2 2 2 3 3" xfId="12260"/>
    <cellStyle name="???????? 2 2 2 2 2 4" xfId="12261"/>
    <cellStyle name="???????? 2 2 2 2 2 5" xfId="18943"/>
    <cellStyle name="???????? 2 2 2 2 2 6" xfId="12257"/>
    <cellStyle name="???????? 2 2 2 2 3" xfId="8143"/>
    <cellStyle name="???????? 2 2 2 2 3 2" xfId="11515"/>
    <cellStyle name="???????? 2 2 2 2 3 2 2" xfId="19586"/>
    <cellStyle name="???????? 2 2 2 2 3 2 3" xfId="12263"/>
    <cellStyle name="???????? 2 2 2 2 3 3" xfId="18945"/>
    <cellStyle name="???????? 2 2 2 2 3 4" xfId="12262"/>
    <cellStyle name="???????? 2 2 2 2 4" xfId="11512"/>
    <cellStyle name="???????? 2 2 2 2 4 2" xfId="19583"/>
    <cellStyle name="???????? 2 2 2 2 4 3" xfId="12264"/>
    <cellStyle name="???????? 2 2 2 2 5" xfId="18871"/>
    <cellStyle name="???????? 2 2 2 2 6" xfId="12256"/>
    <cellStyle name="???????? 2 2 2 2_18" xfId="12265"/>
    <cellStyle name="???????? 2 2 2 3" xfId="8144"/>
    <cellStyle name="???????? 2 2 2 3 2" xfId="8145"/>
    <cellStyle name="???????? 2 2 2 3 2 2" xfId="11517"/>
    <cellStyle name="???????? 2 2 2 3 2 2 2" xfId="19588"/>
    <cellStyle name="???????? 2 2 2 3 2 2 3" xfId="12268"/>
    <cellStyle name="???????? 2 2 2 3 2 3" xfId="18947"/>
    <cellStyle name="???????? 2 2 2 3 2 4" xfId="12267"/>
    <cellStyle name="???????? 2 2 2 3 3" xfId="11516"/>
    <cellStyle name="???????? 2 2 2 3 3 2" xfId="19587"/>
    <cellStyle name="???????? 2 2 2 3 3 3" xfId="12269"/>
    <cellStyle name="???????? 2 2 2 3 4" xfId="12270"/>
    <cellStyle name="???????? 2 2 2 3 5" xfId="18946"/>
    <cellStyle name="???????? 2 2 2 3 6" xfId="12266"/>
    <cellStyle name="???????? 2 2 2 4" xfId="8146"/>
    <cellStyle name="???????? 2 2 2 4 2" xfId="11518"/>
    <cellStyle name="???????? 2 2 2 4 2 2" xfId="19589"/>
    <cellStyle name="???????? 2 2 2 4 2 3" xfId="12272"/>
    <cellStyle name="???????? 2 2 2 4 3" xfId="18948"/>
    <cellStyle name="???????? 2 2 2 4 4" xfId="12271"/>
    <cellStyle name="???????? 2 2 2 5" xfId="11511"/>
    <cellStyle name="???????? 2 2 2 5 2" xfId="19582"/>
    <cellStyle name="???????? 2 2 2 5 3" xfId="12273"/>
    <cellStyle name="???????? 2 2 2 6" xfId="18870"/>
    <cellStyle name="???????? 2 2 2 7" xfId="12255"/>
    <cellStyle name="???????? 2 2 2_18" xfId="12274"/>
    <cellStyle name="???????? 2 2 3" xfId="68"/>
    <cellStyle name="???????? 2 2 3 2" xfId="8147"/>
    <cellStyle name="???????? 2 2 3 2 2" xfId="8148"/>
    <cellStyle name="???????? 2 2 3 2 2 2" xfId="11521"/>
    <cellStyle name="???????? 2 2 3 2 2 2 2" xfId="19592"/>
    <cellStyle name="???????? 2 2 3 2 2 2 3" xfId="12278"/>
    <cellStyle name="???????? 2 2 3 2 2 3" xfId="18950"/>
    <cellStyle name="???????? 2 2 3 2 2 4" xfId="12277"/>
    <cellStyle name="???????? 2 2 3 2 3" xfId="11520"/>
    <cellStyle name="???????? 2 2 3 2 3 2" xfId="19591"/>
    <cellStyle name="???????? 2 2 3 2 3 3" xfId="12279"/>
    <cellStyle name="???????? 2 2 3 2 4" xfId="12280"/>
    <cellStyle name="???????? 2 2 3 2 5" xfId="18949"/>
    <cellStyle name="???????? 2 2 3 2 6" xfId="12276"/>
    <cellStyle name="???????? 2 2 3 3" xfId="8149"/>
    <cellStyle name="???????? 2 2 3 3 2" xfId="11522"/>
    <cellStyle name="???????? 2 2 3 3 2 2" xfId="19593"/>
    <cellStyle name="???????? 2 2 3 3 2 3" xfId="12282"/>
    <cellStyle name="???????? 2 2 3 3 3" xfId="18951"/>
    <cellStyle name="???????? 2 2 3 3 4" xfId="12281"/>
    <cellStyle name="???????? 2 2 3 4" xfId="11519"/>
    <cellStyle name="???????? 2 2 3 4 2" xfId="19590"/>
    <cellStyle name="???????? 2 2 3 4 3" xfId="12283"/>
    <cellStyle name="???????? 2 2 3 5" xfId="18872"/>
    <cellStyle name="???????? 2 2 3 6" xfId="12275"/>
    <cellStyle name="???????? 2 2 3_18" xfId="12284"/>
    <cellStyle name="???????? 2 2 4" xfId="8150"/>
    <cellStyle name="???????? 2 2 4 2" xfId="8151"/>
    <cellStyle name="???????? 2 2 4 2 2" xfId="11524"/>
    <cellStyle name="???????? 2 2 4 2 2 2" xfId="19595"/>
    <cellStyle name="???????? 2 2 4 2 2 3" xfId="12287"/>
    <cellStyle name="???????? 2 2 4 2 3" xfId="18953"/>
    <cellStyle name="???????? 2 2 4 2 4" xfId="12286"/>
    <cellStyle name="???????? 2 2 4 3" xfId="11523"/>
    <cellStyle name="???????? 2 2 4 3 2" xfId="19594"/>
    <cellStyle name="???????? 2 2 4 3 3" xfId="12288"/>
    <cellStyle name="???????? 2 2 4 4" xfId="12289"/>
    <cellStyle name="???????? 2 2 4 5" xfId="18952"/>
    <cellStyle name="???????? 2 2 4 6" xfId="12285"/>
    <cellStyle name="???????? 2 2 5" xfId="8152"/>
    <cellStyle name="???????? 2 2 5 2" xfId="11525"/>
    <cellStyle name="???????? 2 2 5 2 2" xfId="19596"/>
    <cellStyle name="???????? 2 2 5 2 3" xfId="12291"/>
    <cellStyle name="???????? 2 2 5 3" xfId="18954"/>
    <cellStyle name="???????? 2 2 5 4" xfId="12290"/>
    <cellStyle name="???????? 2 2 6" xfId="11510"/>
    <cellStyle name="???????? 2 2 6 2" xfId="19581"/>
    <cellStyle name="???????? 2 2 6 3" xfId="12292"/>
    <cellStyle name="???????? 2 2 7" xfId="18869"/>
    <cellStyle name="???????? 2 2 8" xfId="12254"/>
    <cellStyle name="???????? 2 2_18" xfId="12293"/>
    <cellStyle name="???????? 2 3" xfId="69"/>
    <cellStyle name="???????? 2 3 2" xfId="70"/>
    <cellStyle name="???????? 2 3 2 2" xfId="8153"/>
    <cellStyle name="???????? 2 3 2 2 2" xfId="8154"/>
    <cellStyle name="???????? 2 3 2 2 2 2" xfId="11529"/>
    <cellStyle name="???????? 2 3 2 2 2 2 2" xfId="19600"/>
    <cellStyle name="???????? 2 3 2 2 2 2 3" xfId="12298"/>
    <cellStyle name="???????? 2 3 2 2 2 3" xfId="18956"/>
    <cellStyle name="???????? 2 3 2 2 2 4" xfId="12297"/>
    <cellStyle name="???????? 2 3 2 2 3" xfId="11528"/>
    <cellStyle name="???????? 2 3 2 2 3 2" xfId="19599"/>
    <cellStyle name="???????? 2 3 2 2 3 3" xfId="12299"/>
    <cellStyle name="???????? 2 3 2 2 4" xfId="12300"/>
    <cellStyle name="???????? 2 3 2 2 5" xfId="18955"/>
    <cellStyle name="???????? 2 3 2 2 6" xfId="12296"/>
    <cellStyle name="???????? 2 3 2 3" xfId="8155"/>
    <cellStyle name="???????? 2 3 2 3 2" xfId="11530"/>
    <cellStyle name="???????? 2 3 2 3 2 2" xfId="19601"/>
    <cellStyle name="???????? 2 3 2 3 2 3" xfId="12302"/>
    <cellStyle name="???????? 2 3 2 3 3" xfId="18957"/>
    <cellStyle name="???????? 2 3 2 3 4" xfId="12301"/>
    <cellStyle name="???????? 2 3 2 4" xfId="11527"/>
    <cellStyle name="???????? 2 3 2 4 2" xfId="19598"/>
    <cellStyle name="???????? 2 3 2 4 3" xfId="12303"/>
    <cellStyle name="???????? 2 3 2 5" xfId="18874"/>
    <cellStyle name="???????? 2 3 2 6" xfId="12295"/>
    <cellStyle name="???????? 2 3 2_18" xfId="12304"/>
    <cellStyle name="???????? 2 3 3" xfId="8156"/>
    <cellStyle name="???????? 2 3 3 2" xfId="8157"/>
    <cellStyle name="???????? 2 3 3 2 2" xfId="11532"/>
    <cellStyle name="???????? 2 3 3 2 2 2" xfId="19603"/>
    <cellStyle name="???????? 2 3 3 2 2 3" xfId="12307"/>
    <cellStyle name="???????? 2 3 3 2 3" xfId="18959"/>
    <cellStyle name="???????? 2 3 3 2 4" xfId="12306"/>
    <cellStyle name="???????? 2 3 3 3" xfId="11531"/>
    <cellStyle name="???????? 2 3 3 3 2" xfId="19602"/>
    <cellStyle name="???????? 2 3 3 3 3" xfId="12308"/>
    <cellStyle name="???????? 2 3 3 4" xfId="12309"/>
    <cellStyle name="???????? 2 3 3 5" xfId="18958"/>
    <cellStyle name="???????? 2 3 3 6" xfId="12305"/>
    <cellStyle name="???????? 2 3 4" xfId="8158"/>
    <cellStyle name="???????? 2 3 4 2" xfId="11533"/>
    <cellStyle name="???????? 2 3 4 2 2" xfId="19604"/>
    <cellStyle name="???????? 2 3 4 2 3" xfId="12311"/>
    <cellStyle name="???????? 2 3 4 3" xfId="18960"/>
    <cellStyle name="???????? 2 3 4 4" xfId="12310"/>
    <cellStyle name="???????? 2 3 5" xfId="11526"/>
    <cellStyle name="???????? 2 3 5 2" xfId="19597"/>
    <cellStyle name="???????? 2 3 5 3" xfId="12312"/>
    <cellStyle name="???????? 2 3 6" xfId="18873"/>
    <cellStyle name="???????? 2 3 7" xfId="12294"/>
    <cellStyle name="???????? 2 3_18" xfId="12313"/>
    <cellStyle name="???????? 2 4" xfId="71"/>
    <cellStyle name="???????? 2 4 2" xfId="8159"/>
    <cellStyle name="???????? 2 4 2 2" xfId="8160"/>
    <cellStyle name="???????? 2 4 2 2 2" xfId="11536"/>
    <cellStyle name="???????? 2 4 2 2 2 2" xfId="19607"/>
    <cellStyle name="???????? 2 4 2 2 2 3" xfId="12317"/>
    <cellStyle name="???????? 2 4 2 2 3" xfId="18962"/>
    <cellStyle name="???????? 2 4 2 2 4" xfId="12316"/>
    <cellStyle name="???????? 2 4 2 3" xfId="11535"/>
    <cellStyle name="???????? 2 4 2 3 2" xfId="19606"/>
    <cellStyle name="???????? 2 4 2 3 3" xfId="12318"/>
    <cellStyle name="???????? 2 4 2 4" xfId="12319"/>
    <cellStyle name="???????? 2 4 2 5" xfId="18961"/>
    <cellStyle name="???????? 2 4 2 6" xfId="12315"/>
    <cellStyle name="???????? 2 4 3" xfId="8161"/>
    <cellStyle name="???????? 2 4 3 2" xfId="11537"/>
    <cellStyle name="???????? 2 4 3 2 2" xfId="19608"/>
    <cellStyle name="???????? 2 4 3 2 3" xfId="12321"/>
    <cellStyle name="???????? 2 4 3 3" xfId="18963"/>
    <cellStyle name="???????? 2 4 3 4" xfId="12320"/>
    <cellStyle name="???????? 2 4 4" xfId="11534"/>
    <cellStyle name="???????? 2 4 4 2" xfId="19605"/>
    <cellStyle name="???????? 2 4 4 3" xfId="12322"/>
    <cellStyle name="???????? 2 4 5" xfId="18875"/>
    <cellStyle name="???????? 2 4 6" xfId="12314"/>
    <cellStyle name="???????? 2 4_18" xfId="12323"/>
    <cellStyle name="???????? 2 5" xfId="8162"/>
    <cellStyle name="???????? 2 5 2" xfId="8163"/>
    <cellStyle name="???????? 2 5 2 2" xfId="11539"/>
    <cellStyle name="???????? 2 5 2 2 2" xfId="19610"/>
    <cellStyle name="???????? 2 5 2 2 3" xfId="12326"/>
    <cellStyle name="???????? 2 5 2 3" xfId="18965"/>
    <cellStyle name="???????? 2 5 2 4" xfId="12325"/>
    <cellStyle name="???????? 2 5 3" xfId="11538"/>
    <cellStyle name="???????? 2 5 3 2" xfId="19609"/>
    <cellStyle name="???????? 2 5 3 3" xfId="12327"/>
    <cellStyle name="???????? 2 5 4" xfId="12328"/>
    <cellStyle name="???????? 2 5 5" xfId="18964"/>
    <cellStyle name="???????? 2 5 6" xfId="12324"/>
    <cellStyle name="???????? 2 6" xfId="8164"/>
    <cellStyle name="???????? 2 6 2" xfId="11540"/>
    <cellStyle name="???????? 2 6 2 2" xfId="19611"/>
    <cellStyle name="???????? 2 6 2 3" xfId="12330"/>
    <cellStyle name="???????? 2 6 3" xfId="18966"/>
    <cellStyle name="???????? 2 6 4" xfId="12329"/>
    <cellStyle name="???????? 2 7" xfId="11509"/>
    <cellStyle name="???????? 2 7 2" xfId="19580"/>
    <cellStyle name="???????? 2 7 3" xfId="12331"/>
    <cellStyle name="???????? 2 8" xfId="18868"/>
    <cellStyle name="???????? 2 9" xfId="12253"/>
    <cellStyle name="???????? 2_18" xfId="12332"/>
    <cellStyle name="???????? 3" xfId="72"/>
    <cellStyle name="???????? 3 2" xfId="73"/>
    <cellStyle name="???????? 3 2 2" xfId="74"/>
    <cellStyle name="???????? 3 2 2 2" xfId="8165"/>
    <cellStyle name="???????? 3 2 2 2 2" xfId="8166"/>
    <cellStyle name="???????? 3 2 2 2 2 2" xfId="11545"/>
    <cellStyle name="???????? 3 2 2 2 2 2 2" xfId="19616"/>
    <cellStyle name="???????? 3 2 2 2 2 2 3" xfId="12338"/>
    <cellStyle name="???????? 3 2 2 2 2 3" xfId="18968"/>
    <cellStyle name="???????? 3 2 2 2 2 4" xfId="12337"/>
    <cellStyle name="???????? 3 2 2 2 3" xfId="11544"/>
    <cellStyle name="???????? 3 2 2 2 3 2" xfId="19615"/>
    <cellStyle name="???????? 3 2 2 2 3 3" xfId="12339"/>
    <cellStyle name="???????? 3 2 2 2 4" xfId="12340"/>
    <cellStyle name="???????? 3 2 2 2 5" xfId="18967"/>
    <cellStyle name="???????? 3 2 2 2 6" xfId="12336"/>
    <cellStyle name="???????? 3 2 2 3" xfId="8167"/>
    <cellStyle name="???????? 3 2 2 3 2" xfId="11546"/>
    <cellStyle name="???????? 3 2 2 3 2 2" xfId="19617"/>
    <cellStyle name="???????? 3 2 2 3 2 3" xfId="12342"/>
    <cellStyle name="???????? 3 2 2 3 3" xfId="18969"/>
    <cellStyle name="???????? 3 2 2 3 4" xfId="12341"/>
    <cellStyle name="???????? 3 2 2 4" xfId="11543"/>
    <cellStyle name="???????? 3 2 2 4 2" xfId="19614"/>
    <cellStyle name="???????? 3 2 2 4 3" xfId="12343"/>
    <cellStyle name="???????? 3 2 2 5" xfId="18878"/>
    <cellStyle name="???????? 3 2 2 6" xfId="12335"/>
    <cellStyle name="???????? 3 2 2_18" xfId="12344"/>
    <cellStyle name="???????? 3 2 3" xfId="8168"/>
    <cellStyle name="???????? 3 2 3 2" xfId="8169"/>
    <cellStyle name="???????? 3 2 3 2 2" xfId="11548"/>
    <cellStyle name="???????? 3 2 3 2 2 2" xfId="19619"/>
    <cellStyle name="???????? 3 2 3 2 2 3" xfId="12347"/>
    <cellStyle name="???????? 3 2 3 2 3" xfId="18971"/>
    <cellStyle name="???????? 3 2 3 2 4" xfId="12346"/>
    <cellStyle name="???????? 3 2 3 3" xfId="11547"/>
    <cellStyle name="???????? 3 2 3 3 2" xfId="19618"/>
    <cellStyle name="???????? 3 2 3 3 3" xfId="12348"/>
    <cellStyle name="???????? 3 2 3 4" xfId="12349"/>
    <cellStyle name="???????? 3 2 3 5" xfId="18970"/>
    <cellStyle name="???????? 3 2 3 6" xfId="12345"/>
    <cellStyle name="???????? 3 2 4" xfId="8170"/>
    <cellStyle name="???????? 3 2 4 2" xfId="11549"/>
    <cellStyle name="???????? 3 2 4 2 2" xfId="19620"/>
    <cellStyle name="???????? 3 2 4 2 3" xfId="12351"/>
    <cellStyle name="???????? 3 2 4 3" xfId="18972"/>
    <cellStyle name="???????? 3 2 4 4" xfId="12350"/>
    <cellStyle name="???????? 3 2 5" xfId="11542"/>
    <cellStyle name="???????? 3 2 5 2" xfId="19613"/>
    <cellStyle name="???????? 3 2 5 3" xfId="12352"/>
    <cellStyle name="???????? 3 2 6" xfId="18877"/>
    <cellStyle name="???????? 3 2 7" xfId="12334"/>
    <cellStyle name="???????? 3 2_18" xfId="12353"/>
    <cellStyle name="???????? 3 3" xfId="75"/>
    <cellStyle name="???????? 3 3 2" xfId="8171"/>
    <cellStyle name="???????? 3 3 2 2" xfId="8172"/>
    <cellStyle name="???????? 3 3 2 2 2" xfId="11552"/>
    <cellStyle name="???????? 3 3 2 2 2 2" xfId="19623"/>
    <cellStyle name="???????? 3 3 2 2 2 3" xfId="12357"/>
    <cellStyle name="???????? 3 3 2 2 3" xfId="18974"/>
    <cellStyle name="???????? 3 3 2 2 4" xfId="12356"/>
    <cellStyle name="???????? 3 3 2 3" xfId="11551"/>
    <cellStyle name="???????? 3 3 2 3 2" xfId="19622"/>
    <cellStyle name="???????? 3 3 2 3 3" xfId="12358"/>
    <cellStyle name="???????? 3 3 2 4" xfId="12359"/>
    <cellStyle name="???????? 3 3 2 5" xfId="18973"/>
    <cellStyle name="???????? 3 3 2 6" xfId="12355"/>
    <cellStyle name="???????? 3 3 3" xfId="8173"/>
    <cellStyle name="???????? 3 3 3 2" xfId="11553"/>
    <cellStyle name="???????? 3 3 3 2 2" xfId="19624"/>
    <cellStyle name="???????? 3 3 3 2 3" xfId="12361"/>
    <cellStyle name="???????? 3 3 3 3" xfId="18975"/>
    <cellStyle name="???????? 3 3 3 4" xfId="12360"/>
    <cellStyle name="???????? 3 3 4" xfId="11550"/>
    <cellStyle name="???????? 3 3 4 2" xfId="19621"/>
    <cellStyle name="???????? 3 3 4 3" xfId="12362"/>
    <cellStyle name="???????? 3 3 5" xfId="18879"/>
    <cellStyle name="???????? 3 3 6" xfId="12354"/>
    <cellStyle name="???????? 3 3_18" xfId="12363"/>
    <cellStyle name="???????? 3 4" xfId="8174"/>
    <cellStyle name="???????? 3 4 2" xfId="8175"/>
    <cellStyle name="???????? 3 4 2 2" xfId="11555"/>
    <cellStyle name="???????? 3 4 2 2 2" xfId="19626"/>
    <cellStyle name="???????? 3 4 2 2 3" xfId="12366"/>
    <cellStyle name="???????? 3 4 2 3" xfId="18977"/>
    <cellStyle name="???????? 3 4 2 4" xfId="12365"/>
    <cellStyle name="???????? 3 4 3" xfId="11554"/>
    <cellStyle name="???????? 3 4 3 2" xfId="19625"/>
    <cellStyle name="???????? 3 4 3 3" xfId="12367"/>
    <cellStyle name="???????? 3 4 4" xfId="12368"/>
    <cellStyle name="???????? 3 4 5" xfId="18976"/>
    <cellStyle name="???????? 3 4 6" xfId="12364"/>
    <cellStyle name="???????? 3 5" xfId="8176"/>
    <cellStyle name="???????? 3 5 2" xfId="11556"/>
    <cellStyle name="???????? 3 5 2 2" xfId="19627"/>
    <cellStyle name="???????? 3 5 2 3" xfId="12370"/>
    <cellStyle name="???????? 3 5 3" xfId="18978"/>
    <cellStyle name="???????? 3 5 4" xfId="12369"/>
    <cellStyle name="???????? 3 6" xfId="11541"/>
    <cellStyle name="???????? 3 6 2" xfId="19612"/>
    <cellStyle name="???????? 3 6 3" xfId="12371"/>
    <cellStyle name="???????? 3 7" xfId="18876"/>
    <cellStyle name="???????? 3 8" xfId="12333"/>
    <cellStyle name="???????? 3_18" xfId="12372"/>
    <cellStyle name="???????? 4" xfId="76"/>
    <cellStyle name="???????? 4 2" xfId="77"/>
    <cellStyle name="???????? 4 2 2" xfId="8177"/>
    <cellStyle name="???????? 4 2 2 2" xfId="8178"/>
    <cellStyle name="???????? 4 2 2 2 2" xfId="11560"/>
    <cellStyle name="???????? 4 2 2 2 2 2" xfId="19631"/>
    <cellStyle name="???????? 4 2 2 2 2 3" xfId="12377"/>
    <cellStyle name="???????? 4 2 2 2 3" xfId="18980"/>
    <cellStyle name="???????? 4 2 2 2 4" xfId="12376"/>
    <cellStyle name="???????? 4 2 2 3" xfId="11559"/>
    <cellStyle name="???????? 4 2 2 3 2" xfId="19630"/>
    <cellStyle name="???????? 4 2 2 3 3" xfId="12378"/>
    <cellStyle name="???????? 4 2 2 4" xfId="12379"/>
    <cellStyle name="???????? 4 2 2 5" xfId="18979"/>
    <cellStyle name="???????? 4 2 2 6" xfId="12375"/>
    <cellStyle name="???????? 4 2 3" xfId="8179"/>
    <cellStyle name="???????? 4 2 3 2" xfId="11561"/>
    <cellStyle name="???????? 4 2 3 2 2" xfId="19632"/>
    <cellStyle name="???????? 4 2 3 2 3" xfId="12381"/>
    <cellStyle name="???????? 4 2 3 3" xfId="18981"/>
    <cellStyle name="???????? 4 2 3 4" xfId="12380"/>
    <cellStyle name="???????? 4 2 4" xfId="11558"/>
    <cellStyle name="???????? 4 2 4 2" xfId="19629"/>
    <cellStyle name="???????? 4 2 4 3" xfId="12382"/>
    <cellStyle name="???????? 4 2 5" xfId="18881"/>
    <cellStyle name="???????? 4 2 6" xfId="12374"/>
    <cellStyle name="???????? 4 2_18" xfId="12383"/>
    <cellStyle name="???????? 4 3" xfId="8180"/>
    <cellStyle name="???????? 4 3 2" xfId="8181"/>
    <cellStyle name="???????? 4 3 2 2" xfId="11563"/>
    <cellStyle name="???????? 4 3 2 2 2" xfId="19634"/>
    <cellStyle name="???????? 4 3 2 2 3" xfId="12386"/>
    <cellStyle name="???????? 4 3 2 3" xfId="18983"/>
    <cellStyle name="???????? 4 3 2 4" xfId="12385"/>
    <cellStyle name="???????? 4 3 3" xfId="11562"/>
    <cellStyle name="???????? 4 3 3 2" xfId="19633"/>
    <cellStyle name="???????? 4 3 3 3" xfId="12387"/>
    <cellStyle name="???????? 4 3 4" xfId="12388"/>
    <cellStyle name="???????? 4 3 5" xfId="18982"/>
    <cellStyle name="???????? 4 3 6" xfId="12384"/>
    <cellStyle name="???????? 4 4" xfId="8182"/>
    <cellStyle name="???????? 4 4 2" xfId="11564"/>
    <cellStyle name="???????? 4 4 2 2" xfId="19635"/>
    <cellStyle name="???????? 4 4 2 3" xfId="12390"/>
    <cellStyle name="???????? 4 4 3" xfId="18984"/>
    <cellStyle name="???????? 4 4 4" xfId="12389"/>
    <cellStyle name="???????? 4 5" xfId="11557"/>
    <cellStyle name="???????? 4 5 2" xfId="19628"/>
    <cellStyle name="???????? 4 5 3" xfId="12391"/>
    <cellStyle name="???????? 4 6" xfId="18880"/>
    <cellStyle name="???????? 4 7" xfId="12373"/>
    <cellStyle name="???????? 4_18" xfId="12392"/>
    <cellStyle name="???????? 5" xfId="78"/>
    <cellStyle name="???????? 5 2" xfId="8183"/>
    <cellStyle name="???????? 5 2 2" xfId="8184"/>
    <cellStyle name="???????? 5 2 2 2" xfId="11567"/>
    <cellStyle name="???????? 5 2 2 2 2" xfId="19638"/>
    <cellStyle name="???????? 5 2 2 2 3" xfId="12396"/>
    <cellStyle name="???????? 5 2 2 3" xfId="18986"/>
    <cellStyle name="???????? 5 2 2 4" xfId="12395"/>
    <cellStyle name="???????? 5 2 3" xfId="11566"/>
    <cellStyle name="???????? 5 2 3 2" xfId="19637"/>
    <cellStyle name="???????? 5 2 3 3" xfId="12397"/>
    <cellStyle name="???????? 5 2 4" xfId="12398"/>
    <cellStyle name="???????? 5 2 5" xfId="18985"/>
    <cellStyle name="???????? 5 2 6" xfId="12394"/>
    <cellStyle name="???????? 5 3" xfId="8185"/>
    <cellStyle name="???????? 5 3 2" xfId="11568"/>
    <cellStyle name="???????? 5 3 2 2" xfId="19639"/>
    <cellStyle name="???????? 5 3 2 3" xfId="12400"/>
    <cellStyle name="???????? 5 3 3" xfId="18987"/>
    <cellStyle name="???????? 5 3 4" xfId="12399"/>
    <cellStyle name="???????? 5 4" xfId="11565"/>
    <cellStyle name="???????? 5 4 2" xfId="19636"/>
    <cellStyle name="???????? 5 4 3" xfId="12401"/>
    <cellStyle name="???????? 5 5" xfId="18882"/>
    <cellStyle name="???????? 5 6" xfId="12393"/>
    <cellStyle name="???????? 5_18" xfId="12402"/>
    <cellStyle name="???????? 6" xfId="8186"/>
    <cellStyle name="???????? 6 2" xfId="8187"/>
    <cellStyle name="???????? 6 2 2" xfId="11570"/>
    <cellStyle name="???????? 6 2 2 2" xfId="19641"/>
    <cellStyle name="???????? 6 2 2 3" xfId="12405"/>
    <cellStyle name="???????? 6 2 3" xfId="18989"/>
    <cellStyle name="???????? 6 2 4" xfId="12404"/>
    <cellStyle name="???????? 6 3" xfId="11569"/>
    <cellStyle name="???????? 6 3 2" xfId="19640"/>
    <cellStyle name="???????? 6 3 3" xfId="12406"/>
    <cellStyle name="???????? 6 4" xfId="12407"/>
    <cellStyle name="???????? 6 5" xfId="18988"/>
    <cellStyle name="???????? 6 6" xfId="12403"/>
    <cellStyle name="???????? 7" xfId="8188"/>
    <cellStyle name="???????? 7 2" xfId="11571"/>
    <cellStyle name="???????? 7 2 2" xfId="19642"/>
    <cellStyle name="???????? 7 2 3" xfId="12409"/>
    <cellStyle name="???????? 7 3" xfId="18990"/>
    <cellStyle name="???????? 7 4" xfId="12408"/>
    <cellStyle name="???????? 8" xfId="11508"/>
    <cellStyle name="???????? 8 2" xfId="19579"/>
    <cellStyle name="???????? 8 3" xfId="12410"/>
    <cellStyle name="???????? 9" xfId="18867"/>
    <cellStyle name="?????????? [0]_????1" xfId="12411"/>
    <cellStyle name="??????????_????1" xfId="12412"/>
    <cellStyle name="????????_18" xfId="12413"/>
    <cellStyle name="???????_????1" xfId="12414"/>
    <cellStyle name="?_x001d_?-_6" xfId="79"/>
    <cellStyle name="??ычный_balance_y" xfId="12415"/>
    <cellStyle name="?…‹?ђO‚e [0.00]_laroux" xfId="80"/>
    <cellStyle name="?…‹?ђO‚e_laroux" xfId="81"/>
    <cellStyle name="?a?????" xfId="82"/>
    <cellStyle name="?ин?нсоЏый [0]_balance_y" xfId="12416"/>
    <cellStyle name="?ин?нсоЏый_balance_y" xfId="12417"/>
    <cellStyle name="_ heading$" xfId="83"/>
    <cellStyle name="_ heading$ 2" xfId="84"/>
    <cellStyle name="_ heading$ 2 2" xfId="12418"/>
    <cellStyle name="_ heading$ 3" xfId="12419"/>
    <cellStyle name="_ heading$_DCF" xfId="85"/>
    <cellStyle name="_ heading$_DCF 2" xfId="86"/>
    <cellStyle name="_ heading$_DCF 2_18" xfId="12420"/>
    <cellStyle name="_ heading$_DCF 3" xfId="8189"/>
    <cellStyle name="_ heading$_DCF 3 предприятия" xfId="87"/>
    <cellStyle name="_ heading$_DCF 3 предприятия 2" xfId="88"/>
    <cellStyle name="_ heading$_DCF 3 предприятия 2_18" xfId="12421"/>
    <cellStyle name="_ heading$_DCF 3 предприятия 3" xfId="8190"/>
    <cellStyle name="_ heading$_DCF 3 предприятия_Northern_Lights_financial_model_v11" xfId="89"/>
    <cellStyle name="_ heading$_DCF 3 предприятия_Northern_Lights_financial_model_v11_18" xfId="12422"/>
    <cellStyle name="_ heading$_DCF 3 предприятия_Northern_Lights_financial_model_v12" xfId="90"/>
    <cellStyle name="_ heading$_DCF 3 предприятия_Northern_Lights_financial_model_v12_18" xfId="12423"/>
    <cellStyle name="_ heading$_DCF 3 с увел  объемами 14 12 07 " xfId="91"/>
    <cellStyle name="_ heading$_DCF 3 с увел  объемами 14 12 07  2" xfId="92"/>
    <cellStyle name="_ heading$_DCF 3 с увел  объемами 14 12 07  2_18" xfId="12424"/>
    <cellStyle name="_ heading$_DCF 3 с увел  объемами 14 12 07  3" xfId="8191"/>
    <cellStyle name="_ heading$_DCF 3 с увел  объемами 14 12 07 _Northern_Lights_financial_model_v11" xfId="93"/>
    <cellStyle name="_ heading$_DCF 3 с увел  объемами 14 12 07 _Northern_Lights_financial_model_v11_18" xfId="12425"/>
    <cellStyle name="_ heading$_DCF 3 с увел  объемами 14 12 07 _Northern_Lights_financial_model_v12" xfId="94"/>
    <cellStyle name="_ heading$_DCF 3 с увел  объемами 14 12 07 _Northern_Lights_financial_model_v12_18" xfId="12426"/>
    <cellStyle name="_ heading$_DCF 3 с увел. объемами 14.12.07.с корр. окончат." xfId="95"/>
    <cellStyle name="_ heading$_DCF 3 с увел. объемами 14.12.07.с корр. окончат. 2" xfId="96"/>
    <cellStyle name="_ heading$_DCF 3 с увел. объемами 14.12.07.с корр. окончат. 2_18" xfId="12427"/>
    <cellStyle name="_ heading$_DCF 3 с увел. объемами 14.12.07.с корр. окончат. 3" xfId="8192"/>
    <cellStyle name="_ heading$_DCF 3 с увел. объемами 14.12.07.с корр. окончат._Northern_Lights_financial_model_v11" xfId="97"/>
    <cellStyle name="_ heading$_DCF 3 с увел. объемами 14.12.07.с корр. окончат._Northern_Lights_financial_model_v11_18" xfId="12428"/>
    <cellStyle name="_ heading$_DCF 3 с увел. объемами 14.12.07.с корр. окончат._Northern_Lights_financial_model_v12" xfId="98"/>
    <cellStyle name="_ heading$_DCF 3 с увел. объемами 14.12.07.с корр. окончат._Northern_Lights_financial_model_v12_18" xfId="12429"/>
    <cellStyle name="_ heading$_DCF_Northern_Lights_financial_model_v11" xfId="99"/>
    <cellStyle name="_ heading$_DCF_Northern_Lights_financial_model_v11_18" xfId="12430"/>
    <cellStyle name="_ heading$_DCF_Northern_Lights_financial_model_v12" xfId="100"/>
    <cellStyle name="_ heading$_DCF_Northern_Lights_financial_model_v12_18" xfId="12431"/>
    <cellStyle name="_ heading$_DCF_Pavlodar_9" xfId="101"/>
    <cellStyle name="_ heading$_DCF_Pavlodar_9 2" xfId="102"/>
    <cellStyle name="_ heading$_DCF_Pavlodar_9 2 2" xfId="12432"/>
    <cellStyle name="_ heading$_DCF_Pavlodar_9 3" xfId="12433"/>
    <cellStyle name="_ heading$_информация по затратам и тарифам на  произ теплоэ" xfId="103"/>
    <cellStyle name="_ heading$_информация по затратам и тарифам на  произ теплоэ 2" xfId="104"/>
    <cellStyle name="_ heading$_информация по затратам и тарифам на  произ теплоэ 2_18" xfId="12434"/>
    <cellStyle name="_ heading$_информация по затратам и тарифам на  произ теплоэ 3" xfId="8193"/>
    <cellStyle name="_ heading$_информация по затратам и тарифам на  произ теплоэ_Northern_Lights_financial_model_v11" xfId="105"/>
    <cellStyle name="_ heading$_информация по затратам и тарифам на  произ теплоэ_Northern_Lights_financial_model_v11_18" xfId="12435"/>
    <cellStyle name="_ heading$_информация по затратам и тарифам на  произ теплоэ_Northern_Lights_financial_model_v12" xfId="106"/>
    <cellStyle name="_ heading$_информация по затратам и тарифам на  произ теплоэ_Northern_Lights_financial_model_v12_18" xfId="12436"/>
    <cellStyle name="_ heading$_Модель до 2018 г " xfId="107"/>
    <cellStyle name="_ heading$_Модель до 2018 г _18" xfId="12437"/>
    <cellStyle name="_ heading%" xfId="108"/>
    <cellStyle name="_ heading% 2" xfId="109"/>
    <cellStyle name="_ heading% 2 2" xfId="12438"/>
    <cellStyle name="_ heading% 3" xfId="12439"/>
    <cellStyle name="_ heading%_DCF" xfId="110"/>
    <cellStyle name="_ heading%_DCF 2" xfId="111"/>
    <cellStyle name="_ heading%_DCF 2_18" xfId="12440"/>
    <cellStyle name="_ heading%_DCF 3" xfId="8194"/>
    <cellStyle name="_ heading%_DCF 3 предприятия" xfId="112"/>
    <cellStyle name="_ heading%_DCF 3 предприятия 2" xfId="113"/>
    <cellStyle name="_ heading%_DCF 3 предприятия 2_18" xfId="12441"/>
    <cellStyle name="_ heading%_DCF 3 предприятия 3" xfId="8195"/>
    <cellStyle name="_ heading%_DCF 3 предприятия_Northern_Lights_financial_model_v11" xfId="114"/>
    <cellStyle name="_ heading%_DCF 3 предприятия_Northern_Lights_financial_model_v11_18" xfId="12442"/>
    <cellStyle name="_ heading%_DCF 3 предприятия_Northern_Lights_financial_model_v12" xfId="115"/>
    <cellStyle name="_ heading%_DCF 3 предприятия_Northern_Lights_financial_model_v12_18" xfId="12443"/>
    <cellStyle name="_ heading%_DCF 3 с увел  объемами 14 12 07 " xfId="116"/>
    <cellStyle name="_ heading%_DCF 3 с увел  объемами 14 12 07  2" xfId="117"/>
    <cellStyle name="_ heading%_DCF 3 с увел  объемами 14 12 07  2_18" xfId="12444"/>
    <cellStyle name="_ heading%_DCF 3 с увел  объемами 14 12 07  3" xfId="8196"/>
    <cellStyle name="_ heading%_DCF 3 с увел  объемами 14 12 07 _Northern_Lights_financial_model_v11" xfId="118"/>
    <cellStyle name="_ heading%_DCF 3 с увел  объемами 14 12 07 _Northern_Lights_financial_model_v11_18" xfId="12445"/>
    <cellStyle name="_ heading%_DCF 3 с увел  объемами 14 12 07 _Northern_Lights_financial_model_v12" xfId="119"/>
    <cellStyle name="_ heading%_DCF 3 с увел  объемами 14 12 07 _Northern_Lights_financial_model_v12_18" xfId="12446"/>
    <cellStyle name="_ heading%_DCF 3 с увел. объемами 14.12.07.с корр. окончат." xfId="120"/>
    <cellStyle name="_ heading%_DCF 3 с увел. объемами 14.12.07.с корр. окончат. 2" xfId="121"/>
    <cellStyle name="_ heading%_DCF 3 с увел. объемами 14.12.07.с корр. окончат. 2_18" xfId="12447"/>
    <cellStyle name="_ heading%_DCF 3 с увел. объемами 14.12.07.с корр. окончат. 3" xfId="8197"/>
    <cellStyle name="_ heading%_DCF 3 с увел. объемами 14.12.07.с корр. окончат._Northern_Lights_financial_model_v11" xfId="122"/>
    <cellStyle name="_ heading%_DCF 3 с увел. объемами 14.12.07.с корр. окончат._Northern_Lights_financial_model_v11_18" xfId="12448"/>
    <cellStyle name="_ heading%_DCF 3 с увел. объемами 14.12.07.с корр. окончат._Northern_Lights_financial_model_v12" xfId="123"/>
    <cellStyle name="_ heading%_DCF 3 с увел. объемами 14.12.07.с корр. окончат._Northern_Lights_financial_model_v12_18" xfId="12449"/>
    <cellStyle name="_ heading%_DCF_Northern_Lights_financial_model_v11" xfId="124"/>
    <cellStyle name="_ heading%_DCF_Northern_Lights_financial_model_v11_18" xfId="12450"/>
    <cellStyle name="_ heading%_DCF_Northern_Lights_financial_model_v12" xfId="125"/>
    <cellStyle name="_ heading%_DCF_Northern_Lights_financial_model_v12_18" xfId="12451"/>
    <cellStyle name="_ heading%_DCF_Pavlodar_9" xfId="126"/>
    <cellStyle name="_ heading%_DCF_Pavlodar_9 2" xfId="127"/>
    <cellStyle name="_ heading%_DCF_Pavlodar_9 2 2" xfId="12452"/>
    <cellStyle name="_ heading%_DCF_Pavlodar_9 3" xfId="12453"/>
    <cellStyle name="_ heading%_информация по затратам и тарифам на  произ теплоэ" xfId="128"/>
    <cellStyle name="_ heading%_информация по затратам и тарифам на  произ теплоэ 2" xfId="129"/>
    <cellStyle name="_ heading%_информация по затратам и тарифам на  произ теплоэ 2_18" xfId="12454"/>
    <cellStyle name="_ heading%_информация по затратам и тарифам на  произ теплоэ 3" xfId="8198"/>
    <cellStyle name="_ heading%_информация по затратам и тарифам на  произ теплоэ_Northern_Lights_financial_model_v11" xfId="130"/>
    <cellStyle name="_ heading%_информация по затратам и тарифам на  произ теплоэ_Northern_Lights_financial_model_v11_18" xfId="12455"/>
    <cellStyle name="_ heading%_информация по затратам и тарифам на  произ теплоэ_Northern_Lights_financial_model_v12" xfId="131"/>
    <cellStyle name="_ heading%_информация по затратам и тарифам на  произ теплоэ_Northern_Lights_financial_model_v12_18" xfId="12456"/>
    <cellStyle name="_ heading%_Модель до 2018 г " xfId="132"/>
    <cellStyle name="_ heading%_Модель до 2018 г _18" xfId="12457"/>
    <cellStyle name="_ heading?" xfId="12458"/>
    <cellStyle name="_ heading? 2" xfId="12459"/>
    <cellStyle name="_ heading?_DCF" xfId="12460"/>
    <cellStyle name="_ heading?_DCF 2" xfId="12461"/>
    <cellStyle name="_ heading?_DCF 3 предприятия" xfId="12462"/>
    <cellStyle name="_ heading?_DCF 3 предприятия 2" xfId="12463"/>
    <cellStyle name="_ heading?_DCF 3 предприятия_Northern_Lights_financial_model_v11" xfId="12464"/>
    <cellStyle name="_ heading?_DCF 3 предприятия_Northern_Lights_financial_model_v12" xfId="12465"/>
    <cellStyle name="_ heading?_DCF 3 с увел  объемами 14 12 07 " xfId="12466"/>
    <cellStyle name="_ heading?_DCF 3 с увел  объемами 14 12 07  2" xfId="12467"/>
    <cellStyle name="_ heading?_DCF 3 с увел  объемами 14 12 07 _Northern_Lights_financial_model_v11" xfId="12468"/>
    <cellStyle name="_ heading?_DCF 3 с увел  объемами 14 12 07 _Northern_Lights_financial_model_v12" xfId="12469"/>
    <cellStyle name="_ heading?_DCF 3 с увел. объемами 14.12.07.с корр. окончат." xfId="12470"/>
    <cellStyle name="_ heading?_DCF 3 с увел. объемами 14.12.07.с корр. окончат. 2" xfId="12471"/>
    <cellStyle name="_ heading?_DCF 3 с увел. объемами 14.12.07.с корр. окончат._Northern_Lights_financial_model_v11" xfId="12472"/>
    <cellStyle name="_ heading?_DCF 3 с увел. объемами 14.12.07.с корр. окончат._Northern_Lights_financial_model_v12" xfId="12473"/>
    <cellStyle name="_ heading?_DCF_Northern_Lights_financial_model_v11" xfId="12474"/>
    <cellStyle name="_ heading?_DCF_Northern_Lights_financial_model_v12" xfId="12475"/>
    <cellStyle name="_ heading?_DCF_Pavlodar_9" xfId="12476"/>
    <cellStyle name="_ heading?_DCF_Pavlodar_9 2" xfId="12477"/>
    <cellStyle name="_ heading?_информация по затратам и тарифам на  произ теплоэ" xfId="12478"/>
    <cellStyle name="_ heading?_информация по затратам и тарифам на  произ теплоэ 2" xfId="12479"/>
    <cellStyle name="_ heading?_информация по затратам и тарифам на  произ теплоэ_Northern_Lights_financial_model_v11" xfId="12480"/>
    <cellStyle name="_ heading?_информация по затратам и тарифам на  произ теплоэ_Northern_Lights_financial_model_v12" xfId="12481"/>
    <cellStyle name="_ heading?_Модель до 2018 г " xfId="12482"/>
    <cellStyle name="_ heading£" xfId="133"/>
    <cellStyle name="_ heading£ 2" xfId="134"/>
    <cellStyle name="_ heading£ 2 2" xfId="12483"/>
    <cellStyle name="_ heading£ 3" xfId="12484"/>
    <cellStyle name="_ heading£_DCF" xfId="135"/>
    <cellStyle name="_ heading£_DCF 2" xfId="136"/>
    <cellStyle name="_ heading£_DCF 3" xfId="8199"/>
    <cellStyle name="_ heading£_DCF 3 предприятия" xfId="137"/>
    <cellStyle name="_ heading£_DCF 3 предприятия 2" xfId="138"/>
    <cellStyle name="_ heading£_DCF 3 предприятия 3" xfId="8200"/>
    <cellStyle name="_ heading£_DCF 3 предприятия_Northern_Lights_financial_model_v11" xfId="139"/>
    <cellStyle name="_ heading£_DCF 3 предприятия_Northern_Lights_financial_model_v12" xfId="140"/>
    <cellStyle name="_ heading£_DCF 3 с увел  объемами 14 12 07 " xfId="141"/>
    <cellStyle name="_ heading£_DCF 3 с увел  объемами 14 12 07  2" xfId="142"/>
    <cellStyle name="_ heading£_DCF 3 с увел  объемами 14 12 07  3" xfId="8201"/>
    <cellStyle name="_ heading£_DCF 3 с увел  объемами 14 12 07 _Northern_Lights_financial_model_v11" xfId="143"/>
    <cellStyle name="_ heading£_DCF 3 с увел  объемами 14 12 07 _Northern_Lights_financial_model_v12" xfId="144"/>
    <cellStyle name="_ heading£_DCF 3 с увел. объемами 14.12.07.с корр. окончат." xfId="145"/>
    <cellStyle name="_ heading£_DCF 3 с увел. объемами 14.12.07.с корр. окончат. 2" xfId="146"/>
    <cellStyle name="_ heading£_DCF 3 с увел. объемами 14.12.07.с корр. окончат. 3" xfId="8202"/>
    <cellStyle name="_ heading£_DCF 3 с увел. объемами 14.12.07.с корр. окончат._Northern_Lights_financial_model_v11" xfId="147"/>
    <cellStyle name="_ heading£_DCF 3 с увел. объемами 14.12.07.с корр. окончат._Northern_Lights_financial_model_v12" xfId="148"/>
    <cellStyle name="_ heading£_DCF_Northern_Lights_financial_model_v11" xfId="149"/>
    <cellStyle name="_ heading£_DCF_Northern_Lights_financial_model_v12" xfId="150"/>
    <cellStyle name="_ heading£_DCF_Pavlodar_9" xfId="151"/>
    <cellStyle name="_ heading£_DCF_Pavlodar_9 2" xfId="152"/>
    <cellStyle name="_ heading£_DCF_Pavlodar_9 2 2" xfId="12485"/>
    <cellStyle name="_ heading£_DCF_Pavlodar_9 3" xfId="12486"/>
    <cellStyle name="_ heading£_информация по затратам и тарифам на  произ теплоэ" xfId="153"/>
    <cellStyle name="_ heading£_информация по затратам и тарифам на  произ теплоэ 2" xfId="154"/>
    <cellStyle name="_ heading£_информация по затратам и тарифам на  произ теплоэ 3" xfId="8203"/>
    <cellStyle name="_ heading£_информация по затратам и тарифам на  произ теплоэ_Northern_Lights_financial_model_v11" xfId="155"/>
    <cellStyle name="_ heading£_информация по затратам и тарифам на  произ теплоэ_Northern_Lights_financial_model_v12" xfId="156"/>
    <cellStyle name="_ heading£_Модель до 2018 г " xfId="157"/>
    <cellStyle name="_ heading¥" xfId="158"/>
    <cellStyle name="_ heading¥ 2" xfId="159"/>
    <cellStyle name="_ heading¥ 2 2" xfId="12487"/>
    <cellStyle name="_ heading¥ 3" xfId="12488"/>
    <cellStyle name="_ heading¥_DCF" xfId="160"/>
    <cellStyle name="_ heading¥_DCF 2" xfId="161"/>
    <cellStyle name="_ heading¥_DCF 3" xfId="8204"/>
    <cellStyle name="_ heading¥_DCF 3 предприятия" xfId="162"/>
    <cellStyle name="_ heading¥_DCF 3 предприятия 2" xfId="163"/>
    <cellStyle name="_ heading¥_DCF 3 предприятия 3" xfId="8205"/>
    <cellStyle name="_ heading¥_DCF 3 предприятия_Northern_Lights_financial_model_v11" xfId="164"/>
    <cellStyle name="_ heading¥_DCF 3 предприятия_Northern_Lights_financial_model_v12" xfId="165"/>
    <cellStyle name="_ heading¥_DCF 3 с увел  объемами 14 12 07 " xfId="166"/>
    <cellStyle name="_ heading¥_DCF 3 с увел  объемами 14 12 07  2" xfId="167"/>
    <cellStyle name="_ heading¥_DCF 3 с увел  объемами 14 12 07  3" xfId="8206"/>
    <cellStyle name="_ heading¥_DCF 3 с увел  объемами 14 12 07 _Northern_Lights_financial_model_v11" xfId="168"/>
    <cellStyle name="_ heading¥_DCF 3 с увел  объемами 14 12 07 _Northern_Lights_financial_model_v12" xfId="169"/>
    <cellStyle name="_ heading¥_DCF 3 с увел. объемами 14.12.07.с корр. окончат." xfId="170"/>
    <cellStyle name="_ heading¥_DCF 3 с увел. объемами 14.12.07.с корр. окончат. 2" xfId="171"/>
    <cellStyle name="_ heading¥_DCF 3 с увел. объемами 14.12.07.с корр. окончат. 3" xfId="8207"/>
    <cellStyle name="_ heading¥_DCF 3 с увел. объемами 14.12.07.с корр. окончат._Northern_Lights_financial_model_v11" xfId="172"/>
    <cellStyle name="_ heading¥_DCF 3 с увел. объемами 14.12.07.с корр. окончат._Northern_Lights_financial_model_v12" xfId="173"/>
    <cellStyle name="_ heading¥_DCF_Northern_Lights_financial_model_v11" xfId="174"/>
    <cellStyle name="_ heading¥_DCF_Northern_Lights_financial_model_v12" xfId="175"/>
    <cellStyle name="_ heading¥_DCF_Pavlodar_9" xfId="176"/>
    <cellStyle name="_ heading¥_DCF_Pavlodar_9 2" xfId="177"/>
    <cellStyle name="_ heading¥_DCF_Pavlodar_9 2 2" xfId="12489"/>
    <cellStyle name="_ heading¥_DCF_Pavlodar_9 3" xfId="12490"/>
    <cellStyle name="_ heading¥_информация по затратам и тарифам на  произ теплоэ" xfId="178"/>
    <cellStyle name="_ heading¥_информация по затратам и тарифам на  произ теплоэ 2" xfId="179"/>
    <cellStyle name="_ heading¥_информация по затратам и тарифам на  произ теплоэ 3" xfId="8208"/>
    <cellStyle name="_ heading¥_информация по затратам и тарифам на  произ теплоэ_Northern_Lights_financial_model_v11" xfId="180"/>
    <cellStyle name="_ heading¥_информация по затратам и тарифам на  произ теплоэ_Northern_Lights_financial_model_v12" xfId="181"/>
    <cellStyle name="_ heading¥_Модель до 2018 г " xfId="182"/>
    <cellStyle name="_ heading€" xfId="183"/>
    <cellStyle name="_ heading€ 2" xfId="184"/>
    <cellStyle name="_ heading€ 2 2" xfId="12491"/>
    <cellStyle name="_ heading€ 3" xfId="12492"/>
    <cellStyle name="_ heading€_DCF" xfId="185"/>
    <cellStyle name="_ heading€_DCF 2" xfId="186"/>
    <cellStyle name="_ heading€_DCF 2_18" xfId="12493"/>
    <cellStyle name="_ heading€_DCF 3" xfId="8209"/>
    <cellStyle name="_ heading€_DCF 3 предприятия" xfId="187"/>
    <cellStyle name="_ heading€_DCF 3 предприятия 2" xfId="188"/>
    <cellStyle name="_ heading€_DCF 3 предприятия 2_18" xfId="12494"/>
    <cellStyle name="_ heading€_DCF 3 предприятия 3" xfId="8210"/>
    <cellStyle name="_ heading€_DCF 3 предприятия_Northern_Lights_financial_model_v11" xfId="189"/>
    <cellStyle name="_ heading€_DCF 3 предприятия_Northern_Lights_financial_model_v11_18" xfId="12495"/>
    <cellStyle name="_ heading€_DCF 3 с увел  объемами 14 12 07 " xfId="190"/>
    <cellStyle name="_ heading€_DCF 3 с увел  объемами 14 12 07  2" xfId="191"/>
    <cellStyle name="_ heading€_DCF 3 с увел  объемами 14 12 07  2_18" xfId="12496"/>
    <cellStyle name="_ heading€_DCF 3 с увел  объемами 14 12 07  3" xfId="8211"/>
    <cellStyle name="_ heading€_DCF 3 с увел  объемами 14 12 07 _Northern_Lights_financial_model_v11" xfId="192"/>
    <cellStyle name="_ heading€_DCF 3 с увел  объемами 14 12 07 _Northern_Lights_financial_model_v11_18" xfId="12497"/>
    <cellStyle name="_ heading€_DCF 3 с увел. объемами 14.12.07.с корр. окончат." xfId="193"/>
    <cellStyle name="_ heading€_DCF 3 с увел. объемами 14.12.07.с корр. окончат. 2" xfId="194"/>
    <cellStyle name="_ heading€_DCF 3 с увел. объемами 14.12.07.с корр. окончат. 2_18" xfId="12498"/>
    <cellStyle name="_ heading€_DCF 3 с увел. объемами 14.12.07.с корр. окончат. 3" xfId="8212"/>
    <cellStyle name="_ heading€_DCF 3 с увел. объемами 14.12.07.с корр. окончат._Northern_Lights_financial_model_v11" xfId="195"/>
    <cellStyle name="_ heading€_DCF 3 с увел. объемами 14.12.07.с корр. окончат._Northern_Lights_financial_model_v11_18" xfId="12499"/>
    <cellStyle name="_ heading€_DCF_Northern_Lights_financial_model_v11" xfId="196"/>
    <cellStyle name="_ heading€_DCF_Northern_Lights_financial_model_v11_18" xfId="12500"/>
    <cellStyle name="_ heading€_DCF_Pavlodar_9" xfId="197"/>
    <cellStyle name="_ heading€_DCF_Pavlodar_9 2" xfId="198"/>
    <cellStyle name="_ heading€_DCF_Pavlodar_9 2 2" xfId="12501"/>
    <cellStyle name="_ heading€_DCF_Pavlodar_9 3" xfId="12502"/>
    <cellStyle name="_ heading€_информация по затратам и тарифам на  произ теплоэ" xfId="199"/>
    <cellStyle name="_ heading€_информация по затратам и тарифам на  произ теплоэ 2" xfId="200"/>
    <cellStyle name="_ heading€_информация по затратам и тарифам на  произ теплоэ 2_18" xfId="12503"/>
    <cellStyle name="_ heading€_информация по затратам и тарифам на  произ теплоэ 3" xfId="8213"/>
    <cellStyle name="_ heading€_информация по затратам и тарифам на  произ теплоэ_Northern_Lights_financial_model_v11" xfId="201"/>
    <cellStyle name="_ heading€_информация по затратам и тарифам на  произ теплоэ_Northern_Lights_financial_model_v11_18" xfId="12504"/>
    <cellStyle name="_ heading€_Модель до 2018 г " xfId="202"/>
    <cellStyle name="_ heading€_Модель до 2018 г _18" xfId="12505"/>
    <cellStyle name="_ headingx" xfId="203"/>
    <cellStyle name="_ headingx 2" xfId="204"/>
    <cellStyle name="_ headingx 2 2" xfId="12506"/>
    <cellStyle name="_ headingx 3" xfId="12507"/>
    <cellStyle name="_ headingx_DCF" xfId="205"/>
    <cellStyle name="_ headingx_DCF 2" xfId="206"/>
    <cellStyle name="_ headingx_DCF 2_18" xfId="12508"/>
    <cellStyle name="_ headingx_DCF 3" xfId="8214"/>
    <cellStyle name="_ headingx_DCF 3 предприятия" xfId="207"/>
    <cellStyle name="_ headingx_DCF 3 предприятия 2" xfId="208"/>
    <cellStyle name="_ headingx_DCF 3 предприятия 2_18" xfId="12509"/>
    <cellStyle name="_ headingx_DCF 3 предприятия 3" xfId="8215"/>
    <cellStyle name="_ headingx_DCF 3 предприятия_Northern_Lights_financial_model_v11" xfId="209"/>
    <cellStyle name="_ headingx_DCF 3 предприятия_Northern_Lights_financial_model_v11_18" xfId="12510"/>
    <cellStyle name="_ headingx_DCF 3 с увел  объемами 14 12 07 " xfId="210"/>
    <cellStyle name="_ headingx_DCF 3 с увел  объемами 14 12 07  2" xfId="211"/>
    <cellStyle name="_ headingx_DCF 3 с увел  объемами 14 12 07  2_18" xfId="12511"/>
    <cellStyle name="_ headingx_DCF 3 с увел  объемами 14 12 07  3" xfId="8216"/>
    <cellStyle name="_ headingx_DCF 3 с увел  объемами 14 12 07 _Northern_Lights_financial_model_v11" xfId="212"/>
    <cellStyle name="_ headingx_DCF 3 с увел  объемами 14 12 07 _Northern_Lights_financial_model_v11_18" xfId="12512"/>
    <cellStyle name="_ headingx_DCF 3 с увел. объемами 14.12.07.с корр. окончат." xfId="213"/>
    <cellStyle name="_ headingx_DCF 3 с увел. объемами 14.12.07.с корр. окончат. 2" xfId="214"/>
    <cellStyle name="_ headingx_DCF 3 с увел. объемами 14.12.07.с корр. окончат. 2_18" xfId="12513"/>
    <cellStyle name="_ headingx_DCF 3 с увел. объемами 14.12.07.с корр. окончат. 3" xfId="8217"/>
    <cellStyle name="_ headingx_DCF 3 с увел. объемами 14.12.07.с корр. окончат._Northern_Lights_financial_model_v11" xfId="215"/>
    <cellStyle name="_ headingx_DCF 3 с увел. объемами 14.12.07.с корр. окончат._Northern_Lights_financial_model_v11_18" xfId="12514"/>
    <cellStyle name="_ headingx_DCF_Northern_Lights_financial_model_v11" xfId="216"/>
    <cellStyle name="_ headingx_DCF_Northern_Lights_financial_model_v11_18" xfId="12515"/>
    <cellStyle name="_ headingx_DCF_Pavlodar_9" xfId="217"/>
    <cellStyle name="_ headingx_DCF_Pavlodar_9 2" xfId="218"/>
    <cellStyle name="_ headingx_DCF_Pavlodar_9 2 2" xfId="12516"/>
    <cellStyle name="_ headingx_DCF_Pavlodar_9 3" xfId="12517"/>
    <cellStyle name="_ headingx_информация по затратам и тарифам на  произ теплоэ" xfId="219"/>
    <cellStyle name="_ headingx_информация по затратам и тарифам на  произ теплоэ 2" xfId="220"/>
    <cellStyle name="_ headingx_информация по затратам и тарифам на  произ теплоэ 2_18" xfId="12518"/>
    <cellStyle name="_ headingx_информация по затратам и тарифам на  произ теплоэ 3" xfId="8218"/>
    <cellStyle name="_ headingx_информация по затратам и тарифам на  произ теплоэ_Northern_Lights_financial_model_v11" xfId="221"/>
    <cellStyle name="_ headingx_информация по затратам и тарифам на  произ теплоэ_Northern_Lights_financial_model_v11_18" xfId="12519"/>
    <cellStyle name="_ headingx_Модель до 2018 г " xfId="222"/>
    <cellStyle name="_ headingx_Модель до 2018 г _18" xfId="12520"/>
    <cellStyle name="_%(SignOnly)" xfId="223"/>
    <cellStyle name="_%(SignOnly) 2" xfId="224"/>
    <cellStyle name="_%(SignOnly) 3" xfId="8219"/>
    <cellStyle name="_%(SignOnly)_DCF" xfId="225"/>
    <cellStyle name="_%(SignOnly)_DCF 2" xfId="226"/>
    <cellStyle name="_%(SignOnly)_DCF 2_18" xfId="12521"/>
    <cellStyle name="_%(SignOnly)_DCF 3" xfId="8220"/>
    <cellStyle name="_%(SignOnly)_DCF 3 предприятия" xfId="227"/>
    <cellStyle name="_%(SignOnly)_DCF 3 предприятия 2" xfId="228"/>
    <cellStyle name="_%(SignOnly)_DCF 3 предприятия 2_18" xfId="12522"/>
    <cellStyle name="_%(SignOnly)_DCF 3 предприятия 3" xfId="8221"/>
    <cellStyle name="_%(SignOnly)_DCF 3 предприятия_Northern_Lights_financial_model_v11" xfId="229"/>
    <cellStyle name="_%(SignOnly)_DCF 3 предприятия_Northern_Lights_financial_model_v11_18" xfId="12523"/>
    <cellStyle name="_%(SignOnly)_DCF 3 с увел  объемами 14 12 07 " xfId="230"/>
    <cellStyle name="_%(SignOnly)_DCF 3 с увел  объемами 14 12 07  2" xfId="231"/>
    <cellStyle name="_%(SignOnly)_DCF 3 с увел  объемами 14 12 07  2_18" xfId="12524"/>
    <cellStyle name="_%(SignOnly)_DCF 3 с увел  объемами 14 12 07  3" xfId="8222"/>
    <cellStyle name="_%(SignOnly)_DCF 3 с увел  объемами 14 12 07 _Northern_Lights_financial_model_v11" xfId="232"/>
    <cellStyle name="_%(SignOnly)_DCF 3 с увел  объемами 14 12 07 _Northern_Lights_financial_model_v11_18" xfId="12525"/>
    <cellStyle name="_%(SignOnly)_DCF 3 с увел. объемами 14.12.07.с корр. окончат." xfId="233"/>
    <cellStyle name="_%(SignOnly)_DCF 3 с увел. объемами 14.12.07.с корр. окончат. 2" xfId="234"/>
    <cellStyle name="_%(SignOnly)_DCF 3 с увел. объемами 14.12.07.с корр. окончат. 2_18" xfId="12526"/>
    <cellStyle name="_%(SignOnly)_DCF 3 с увел. объемами 14.12.07.с корр. окончат. 3" xfId="8223"/>
    <cellStyle name="_%(SignOnly)_DCF 3 с увел. объемами 14.12.07.с корр. окончат._Northern_Lights_financial_model_v11" xfId="235"/>
    <cellStyle name="_%(SignOnly)_DCF 3 с увел. объемами 14.12.07.с корр. окончат._Northern_Lights_financial_model_v11_18" xfId="12527"/>
    <cellStyle name="_%(SignOnly)_DCF_Northern_Lights_financial_model_v11" xfId="236"/>
    <cellStyle name="_%(SignOnly)_DCF_Northern_Lights_financial_model_v11_18" xfId="12528"/>
    <cellStyle name="_%(SignOnly)_DCF_Pavlodar_9" xfId="237"/>
    <cellStyle name="_%(SignOnly)_DCF_Pavlodar_9 2" xfId="238"/>
    <cellStyle name="_%(SignOnly)_DCF_Pavlodar_9 3" xfId="8224"/>
    <cellStyle name="_%(SignOnly)_информация по затратам и тарифам на  произ теплоэ" xfId="239"/>
    <cellStyle name="_%(SignOnly)_информация по затратам и тарифам на  произ теплоэ 2" xfId="240"/>
    <cellStyle name="_%(SignOnly)_информация по затратам и тарифам на  произ теплоэ 2_18" xfId="12529"/>
    <cellStyle name="_%(SignOnly)_информация по затратам и тарифам на  произ теплоэ 3" xfId="8225"/>
    <cellStyle name="_%(SignOnly)_информация по затратам и тарифам на  произ теплоэ_Northern_Lights_financial_model_v11" xfId="241"/>
    <cellStyle name="_%(SignOnly)_информация по затратам и тарифам на  произ теплоэ_Northern_Lights_financial_model_v11_18" xfId="12530"/>
    <cellStyle name="_%(SignOnly)_Модель до 2018 г " xfId="242"/>
    <cellStyle name="_%(SignOnly)_Модель до 2018 г _18" xfId="12531"/>
    <cellStyle name="_%(SignSpaceOnly)" xfId="243"/>
    <cellStyle name="_%(SignSpaceOnly) 2" xfId="244"/>
    <cellStyle name="_%(SignSpaceOnly) 3" xfId="8226"/>
    <cellStyle name="_%(SignSpaceOnly)_DCF" xfId="245"/>
    <cellStyle name="_%(SignSpaceOnly)_DCF 2" xfId="246"/>
    <cellStyle name="_%(SignSpaceOnly)_DCF 2_18" xfId="12532"/>
    <cellStyle name="_%(SignSpaceOnly)_DCF 3" xfId="8227"/>
    <cellStyle name="_%(SignSpaceOnly)_DCF 3 предприятия" xfId="247"/>
    <cellStyle name="_%(SignSpaceOnly)_DCF 3 предприятия 2" xfId="248"/>
    <cellStyle name="_%(SignSpaceOnly)_DCF 3 предприятия 2_18" xfId="12533"/>
    <cellStyle name="_%(SignSpaceOnly)_DCF 3 предприятия 3" xfId="8228"/>
    <cellStyle name="_%(SignSpaceOnly)_DCF 3 предприятия_Northern_Lights_financial_model_v11" xfId="249"/>
    <cellStyle name="_%(SignSpaceOnly)_DCF 3 предприятия_Northern_Lights_financial_model_v11_18" xfId="12534"/>
    <cellStyle name="_%(SignSpaceOnly)_DCF 3 с увел  объемами 14 12 07 " xfId="250"/>
    <cellStyle name="_%(SignSpaceOnly)_DCF 3 с увел  объемами 14 12 07  2" xfId="251"/>
    <cellStyle name="_%(SignSpaceOnly)_DCF 3 с увел  объемами 14 12 07  2_18" xfId="12535"/>
    <cellStyle name="_%(SignSpaceOnly)_DCF 3 с увел  объемами 14 12 07  3" xfId="8229"/>
    <cellStyle name="_%(SignSpaceOnly)_DCF 3 с увел  объемами 14 12 07 _Northern_Lights_financial_model_v11" xfId="252"/>
    <cellStyle name="_%(SignSpaceOnly)_DCF 3 с увел  объемами 14 12 07 _Northern_Lights_financial_model_v11_18" xfId="12536"/>
    <cellStyle name="_%(SignSpaceOnly)_DCF 3 с увел. объемами 14.12.07.с корр. окончат." xfId="253"/>
    <cellStyle name="_%(SignSpaceOnly)_DCF 3 с увел. объемами 14.12.07.с корр. окончат. 2" xfId="254"/>
    <cellStyle name="_%(SignSpaceOnly)_DCF 3 с увел. объемами 14.12.07.с корр. окончат. 2_18" xfId="12537"/>
    <cellStyle name="_%(SignSpaceOnly)_DCF 3 с увел. объемами 14.12.07.с корр. окончат. 3" xfId="8230"/>
    <cellStyle name="_%(SignSpaceOnly)_DCF 3 с увел. объемами 14.12.07.с корр. окончат._Northern_Lights_financial_model_v11" xfId="255"/>
    <cellStyle name="_%(SignSpaceOnly)_DCF 3 с увел. объемами 14.12.07.с корр. окончат._Northern_Lights_financial_model_v11_18" xfId="12538"/>
    <cellStyle name="_%(SignSpaceOnly)_DCF_Northern_Lights_financial_model_v11" xfId="256"/>
    <cellStyle name="_%(SignSpaceOnly)_DCF_Northern_Lights_financial_model_v11_18" xfId="12539"/>
    <cellStyle name="_%(SignSpaceOnly)_DCF_Pavlodar_9" xfId="257"/>
    <cellStyle name="_%(SignSpaceOnly)_DCF_Pavlodar_9 2" xfId="258"/>
    <cellStyle name="_%(SignSpaceOnly)_DCF_Pavlodar_9 3" xfId="8231"/>
    <cellStyle name="_%(SignSpaceOnly)_информация по затратам и тарифам на  произ теплоэ" xfId="259"/>
    <cellStyle name="_%(SignSpaceOnly)_информация по затратам и тарифам на  произ теплоэ 2" xfId="260"/>
    <cellStyle name="_%(SignSpaceOnly)_информация по затратам и тарифам на  произ теплоэ 2_18" xfId="12540"/>
    <cellStyle name="_%(SignSpaceOnly)_информация по затратам и тарифам на  произ теплоэ 3" xfId="8232"/>
    <cellStyle name="_%(SignSpaceOnly)_информация по затратам и тарифам на  произ теплоэ_Northern_Lights_financial_model_v11" xfId="261"/>
    <cellStyle name="_%(SignSpaceOnly)_информация по затратам и тарифам на  произ теплоэ_Northern_Lights_financial_model_v11_18" xfId="12541"/>
    <cellStyle name="_%(SignSpaceOnly)_Модель до 2018 г " xfId="262"/>
    <cellStyle name="_%(SignSpaceOnly)_Модель до 2018 г _18" xfId="12542"/>
    <cellStyle name="_?opy of ?ralkali?Summary?Busines? Plan 14 Apr 04 (sent)1250404 input for Union DCF_DCF" xfId="12543"/>
    <cellStyle name="_0.0[1space]" xfId="263"/>
    <cellStyle name="_0.0[1space] 2" xfId="264"/>
    <cellStyle name="_0.0[1space] 2 2" xfId="12544"/>
    <cellStyle name="_0.0[1space] 3" xfId="12545"/>
    <cellStyle name="_0.0[1space]_DCF" xfId="265"/>
    <cellStyle name="_0.0[1space]_DCF 2" xfId="266"/>
    <cellStyle name="_0.0[1space]_DCF 2_18" xfId="12546"/>
    <cellStyle name="_0.0[1space]_DCF 3" xfId="8233"/>
    <cellStyle name="_0.0[1space]_DCF 3 предприятия" xfId="267"/>
    <cellStyle name="_0.0[1space]_DCF 3 предприятия 2" xfId="268"/>
    <cellStyle name="_0.0[1space]_DCF 3 предприятия 2_18" xfId="12547"/>
    <cellStyle name="_0.0[1space]_DCF 3 предприятия 3" xfId="8234"/>
    <cellStyle name="_0.0[1space]_DCF 3 предприятия_Northern_Lights_financial_model_v11" xfId="269"/>
    <cellStyle name="_0.0[1space]_DCF 3 предприятия_Northern_Lights_financial_model_v11_18" xfId="12548"/>
    <cellStyle name="_0.0[1space]_DCF 3 с увел  объемами 14 12 07 " xfId="270"/>
    <cellStyle name="_0.0[1space]_DCF 3 с увел  объемами 14 12 07  2" xfId="271"/>
    <cellStyle name="_0.0[1space]_DCF 3 с увел  объемами 14 12 07  2_18" xfId="12549"/>
    <cellStyle name="_0.0[1space]_DCF 3 с увел  объемами 14 12 07  3" xfId="8235"/>
    <cellStyle name="_0.0[1space]_DCF 3 с увел  объемами 14 12 07 _Northern_Lights_financial_model_v11" xfId="272"/>
    <cellStyle name="_0.0[1space]_DCF 3 с увел  объемами 14 12 07 _Northern_Lights_financial_model_v11_18" xfId="12550"/>
    <cellStyle name="_0.0[1space]_DCF 3 с увел. объемами 14.12.07.с корр. окончат." xfId="273"/>
    <cellStyle name="_0.0[1space]_DCF 3 с увел. объемами 14.12.07.с корр. окончат. 2" xfId="274"/>
    <cellStyle name="_0.0[1space]_DCF 3 с увел. объемами 14.12.07.с корр. окончат. 2_18" xfId="12551"/>
    <cellStyle name="_0.0[1space]_DCF 3 с увел. объемами 14.12.07.с корр. окончат. 3" xfId="8236"/>
    <cellStyle name="_0.0[1space]_DCF 3 с увел. объемами 14.12.07.с корр. окончат._Northern_Lights_financial_model_v11" xfId="275"/>
    <cellStyle name="_0.0[1space]_DCF 3 с увел. объемами 14.12.07.с корр. окончат._Northern_Lights_financial_model_v11_18" xfId="12552"/>
    <cellStyle name="_0.0[1space]_DCF_Northern_Lights_financial_model_v11" xfId="276"/>
    <cellStyle name="_0.0[1space]_DCF_Northern_Lights_financial_model_v11_18" xfId="12553"/>
    <cellStyle name="_0.0[1space]_DCF_Pavlodar_9" xfId="277"/>
    <cellStyle name="_0.0[1space]_DCF_Pavlodar_9 2" xfId="278"/>
    <cellStyle name="_0.0[1space]_DCF_Pavlodar_9 2 2" xfId="12554"/>
    <cellStyle name="_0.0[1space]_DCF_Pavlodar_9 3" xfId="12555"/>
    <cellStyle name="_0.0[1space]_информация по затратам и тарифам на  произ теплоэ" xfId="279"/>
    <cellStyle name="_0.0[1space]_информация по затратам и тарифам на  произ теплоэ 2" xfId="280"/>
    <cellStyle name="_0.0[1space]_информация по затратам и тарифам на  произ теплоэ 2_18" xfId="12556"/>
    <cellStyle name="_0.0[1space]_информация по затратам и тарифам на  произ теплоэ 3" xfId="8237"/>
    <cellStyle name="_0.0[1space]_информация по затратам и тарифам на  произ теплоэ_Northern_Lights_financial_model_v11" xfId="281"/>
    <cellStyle name="_0.0[1space]_информация по затратам и тарифам на  произ теплоэ_Northern_Lights_financial_model_v11_18" xfId="12557"/>
    <cellStyle name="_0.0[1space]_Модель до 2018 г " xfId="282"/>
    <cellStyle name="_0.0[1space]_Модель до 2018 г _18" xfId="12558"/>
    <cellStyle name="_0.0[2space]" xfId="283"/>
    <cellStyle name="_0.0[2space] 2" xfId="284"/>
    <cellStyle name="_0.0[2space] 2 2" xfId="12559"/>
    <cellStyle name="_0.0[2space] 3" xfId="12560"/>
    <cellStyle name="_0.0[2space]_DCF" xfId="285"/>
    <cellStyle name="_0.0[2space]_DCF 2" xfId="286"/>
    <cellStyle name="_0.0[2space]_DCF 2_18" xfId="12561"/>
    <cellStyle name="_0.0[2space]_DCF 3" xfId="8238"/>
    <cellStyle name="_0.0[2space]_DCF 3 предприятия" xfId="287"/>
    <cellStyle name="_0.0[2space]_DCF 3 предприятия 2" xfId="288"/>
    <cellStyle name="_0.0[2space]_DCF 3 предприятия 2_18" xfId="12562"/>
    <cellStyle name="_0.0[2space]_DCF 3 предприятия 3" xfId="8239"/>
    <cellStyle name="_0.0[2space]_DCF 3 предприятия_Northern_Lights_financial_model_v11" xfId="289"/>
    <cellStyle name="_0.0[2space]_DCF 3 предприятия_Northern_Lights_financial_model_v11_18" xfId="12563"/>
    <cellStyle name="_0.0[2space]_DCF 3 с увел  объемами 14 12 07 " xfId="290"/>
    <cellStyle name="_0.0[2space]_DCF 3 с увел  объемами 14 12 07  2" xfId="291"/>
    <cellStyle name="_0.0[2space]_DCF 3 с увел  объемами 14 12 07  2_18" xfId="12564"/>
    <cellStyle name="_0.0[2space]_DCF 3 с увел  объемами 14 12 07  3" xfId="8240"/>
    <cellStyle name="_0.0[2space]_DCF 3 с увел  объемами 14 12 07 _Northern_Lights_financial_model_v11" xfId="292"/>
    <cellStyle name="_0.0[2space]_DCF 3 с увел  объемами 14 12 07 _Northern_Lights_financial_model_v11_18" xfId="12565"/>
    <cellStyle name="_0.0[2space]_DCF 3 с увел. объемами 14.12.07.с корр. окончат." xfId="293"/>
    <cellStyle name="_0.0[2space]_DCF 3 с увел. объемами 14.12.07.с корр. окончат. 2" xfId="294"/>
    <cellStyle name="_0.0[2space]_DCF 3 с увел. объемами 14.12.07.с корр. окончат. 2_18" xfId="12566"/>
    <cellStyle name="_0.0[2space]_DCF 3 с увел. объемами 14.12.07.с корр. окончат. 3" xfId="8241"/>
    <cellStyle name="_0.0[2space]_DCF 3 с увел. объемами 14.12.07.с корр. окончат._Northern_Lights_financial_model_v11" xfId="295"/>
    <cellStyle name="_0.0[2space]_DCF 3 с увел. объемами 14.12.07.с корр. окончат._Northern_Lights_financial_model_v11_18" xfId="12567"/>
    <cellStyle name="_0.0[2space]_DCF_Northern_Lights_financial_model_v11" xfId="296"/>
    <cellStyle name="_0.0[2space]_DCF_Northern_Lights_financial_model_v11_18" xfId="12568"/>
    <cellStyle name="_0.0[2space]_DCF_Pavlodar_9" xfId="297"/>
    <cellStyle name="_0.0[2space]_DCF_Pavlodar_9 2" xfId="298"/>
    <cellStyle name="_0.0[2space]_DCF_Pavlodar_9 2 2" xfId="12569"/>
    <cellStyle name="_0.0[2space]_DCF_Pavlodar_9 3" xfId="12570"/>
    <cellStyle name="_0.0[2space]_информация по затратам и тарифам на  произ теплоэ" xfId="299"/>
    <cellStyle name="_0.0[2space]_информация по затратам и тарифам на  произ теплоэ 2" xfId="300"/>
    <cellStyle name="_0.0[2space]_информация по затратам и тарифам на  произ теплоэ 2_18" xfId="12571"/>
    <cellStyle name="_0.0[2space]_информация по затратам и тарифам на  произ теплоэ 3" xfId="8242"/>
    <cellStyle name="_0.0[2space]_информация по затратам и тарифам на  произ теплоэ_Northern_Lights_financial_model_v11" xfId="301"/>
    <cellStyle name="_0.0[2space]_информация по затратам и тарифам на  произ теплоэ_Northern_Lights_financial_model_v11_18" xfId="12572"/>
    <cellStyle name="_0.0[2space]_Модель до 2018 г " xfId="302"/>
    <cellStyle name="_0.0[2space]_Модель до 2018 г _18" xfId="12573"/>
    <cellStyle name="_0.0[3space]" xfId="303"/>
    <cellStyle name="_0.0[3space] 2" xfId="304"/>
    <cellStyle name="_0.0[3space] 2 2" xfId="12574"/>
    <cellStyle name="_0.0[3space] 3" xfId="12575"/>
    <cellStyle name="_0.0[3space]_DCF" xfId="305"/>
    <cellStyle name="_0.0[3space]_DCF 2" xfId="306"/>
    <cellStyle name="_0.0[3space]_DCF 2_18" xfId="12576"/>
    <cellStyle name="_0.0[3space]_DCF 3" xfId="8243"/>
    <cellStyle name="_0.0[3space]_DCF 3 предприятия" xfId="307"/>
    <cellStyle name="_0.0[3space]_DCF 3 предприятия 2" xfId="308"/>
    <cellStyle name="_0.0[3space]_DCF 3 предприятия 2_18" xfId="12577"/>
    <cellStyle name="_0.0[3space]_DCF 3 предприятия 3" xfId="8244"/>
    <cellStyle name="_0.0[3space]_DCF 3 предприятия_Northern_Lights_financial_model_v11" xfId="309"/>
    <cellStyle name="_0.0[3space]_DCF 3 предприятия_Northern_Lights_financial_model_v11_18" xfId="12578"/>
    <cellStyle name="_0.0[3space]_DCF 3 с увел  объемами 14 12 07 " xfId="310"/>
    <cellStyle name="_0.0[3space]_DCF 3 с увел  объемами 14 12 07  2" xfId="311"/>
    <cellStyle name="_0.0[3space]_DCF 3 с увел  объемами 14 12 07  2_18" xfId="12579"/>
    <cellStyle name="_0.0[3space]_DCF 3 с увел  объемами 14 12 07  3" xfId="8245"/>
    <cellStyle name="_0.0[3space]_DCF 3 с увел  объемами 14 12 07 _Northern_Lights_financial_model_v11" xfId="312"/>
    <cellStyle name="_0.0[3space]_DCF 3 с увел  объемами 14 12 07 _Northern_Lights_financial_model_v11_18" xfId="12580"/>
    <cellStyle name="_0.0[3space]_DCF 3 с увел. объемами 14.12.07.с корр. окончат." xfId="313"/>
    <cellStyle name="_0.0[3space]_DCF 3 с увел. объемами 14.12.07.с корр. окончат. 2" xfId="314"/>
    <cellStyle name="_0.0[3space]_DCF 3 с увел. объемами 14.12.07.с корр. окончат. 2_18" xfId="12581"/>
    <cellStyle name="_0.0[3space]_DCF 3 с увел. объемами 14.12.07.с корр. окончат. 3" xfId="8246"/>
    <cellStyle name="_0.0[3space]_DCF 3 с увел. объемами 14.12.07.с корр. окончат._Northern_Lights_financial_model_v11" xfId="315"/>
    <cellStyle name="_0.0[3space]_DCF 3 с увел. объемами 14.12.07.с корр. окончат._Northern_Lights_financial_model_v11_18" xfId="12582"/>
    <cellStyle name="_0.0[3space]_DCF_Northern_Lights_financial_model_v11" xfId="316"/>
    <cellStyle name="_0.0[3space]_DCF_Northern_Lights_financial_model_v11_18" xfId="12583"/>
    <cellStyle name="_0.0[3space]_DCF_Pavlodar_9" xfId="317"/>
    <cellStyle name="_0.0[3space]_DCF_Pavlodar_9 2" xfId="318"/>
    <cellStyle name="_0.0[3space]_DCF_Pavlodar_9 2 2" xfId="12584"/>
    <cellStyle name="_0.0[3space]_DCF_Pavlodar_9 3" xfId="12585"/>
    <cellStyle name="_0.0[3space]_информация по затратам и тарифам на  произ теплоэ" xfId="319"/>
    <cellStyle name="_0.0[3space]_информация по затратам и тарифам на  произ теплоэ 2" xfId="320"/>
    <cellStyle name="_0.0[3space]_информация по затратам и тарифам на  произ теплоэ 2_18" xfId="12586"/>
    <cellStyle name="_0.0[3space]_информация по затратам и тарифам на  произ теплоэ 3" xfId="8247"/>
    <cellStyle name="_0.0[3space]_информация по затратам и тарифам на  произ теплоэ_Northern_Lights_financial_model_v11" xfId="321"/>
    <cellStyle name="_0.0[3space]_информация по затратам и тарифам на  произ теплоэ_Northern_Lights_financial_model_v11_18" xfId="12587"/>
    <cellStyle name="_0.0[3space]_Модель до 2018 г " xfId="322"/>
    <cellStyle name="_0.0[3space]_Модель до 2018 г _18" xfId="12588"/>
    <cellStyle name="_0.0[4space]" xfId="323"/>
    <cellStyle name="_0.0[4space] 2" xfId="324"/>
    <cellStyle name="_0.0[4space] 2 2" xfId="12589"/>
    <cellStyle name="_0.0[4space] 3" xfId="12590"/>
    <cellStyle name="_0.0[4space]_DCF" xfId="325"/>
    <cellStyle name="_0.0[4space]_DCF 2" xfId="326"/>
    <cellStyle name="_0.0[4space]_DCF 2_18" xfId="12591"/>
    <cellStyle name="_0.0[4space]_DCF 3" xfId="8248"/>
    <cellStyle name="_0.0[4space]_DCF 3 предприятия" xfId="327"/>
    <cellStyle name="_0.0[4space]_DCF 3 предприятия 2" xfId="328"/>
    <cellStyle name="_0.0[4space]_DCF 3 предприятия 2_18" xfId="12592"/>
    <cellStyle name="_0.0[4space]_DCF 3 предприятия 3" xfId="8249"/>
    <cellStyle name="_0.0[4space]_DCF 3 предприятия_Northern_Lights_financial_model_v11" xfId="329"/>
    <cellStyle name="_0.0[4space]_DCF 3 предприятия_Northern_Lights_financial_model_v11_18" xfId="12593"/>
    <cellStyle name="_0.0[4space]_DCF 3 с увел  объемами 14 12 07 " xfId="330"/>
    <cellStyle name="_0.0[4space]_DCF 3 с увел  объемами 14 12 07  2" xfId="331"/>
    <cellStyle name="_0.0[4space]_DCF 3 с увел  объемами 14 12 07  2_18" xfId="12594"/>
    <cellStyle name="_0.0[4space]_DCF 3 с увел  объемами 14 12 07  3" xfId="8250"/>
    <cellStyle name="_0.0[4space]_DCF 3 с увел  объемами 14 12 07 _Northern_Lights_financial_model_v11" xfId="332"/>
    <cellStyle name="_0.0[4space]_DCF 3 с увел  объемами 14 12 07 _Northern_Lights_financial_model_v11_18" xfId="12595"/>
    <cellStyle name="_0.0[4space]_DCF_Northern_Lights_financial_model_v11" xfId="333"/>
    <cellStyle name="_0.0[4space]_DCF_Northern_Lights_financial_model_v11_18" xfId="12596"/>
    <cellStyle name="_0.0[4space]_DCF_Pavlodar_9" xfId="334"/>
    <cellStyle name="_0.0[4space]_DCF_Pavlodar_9 2" xfId="335"/>
    <cellStyle name="_0.0[4space]_DCF_Pavlodar_9 2 2" xfId="12597"/>
    <cellStyle name="_0.0[4space]_DCF_Pavlodar_9 3" xfId="12598"/>
    <cellStyle name="_0.0[4space]_информация по затратам и тарифам на  произ теплоэ" xfId="336"/>
    <cellStyle name="_0.0[4space]_информация по затратам и тарифам на  произ теплоэ 2" xfId="337"/>
    <cellStyle name="_0.0[4space]_информация по затратам и тарифам на  произ теплоэ 2_18" xfId="12599"/>
    <cellStyle name="_0.0[4space]_информация по затратам и тарифам на  произ теплоэ 3" xfId="8251"/>
    <cellStyle name="_0.0[4space]_информация по затратам и тарифам на  произ теплоэ_Northern_Lights_financial_model_v11" xfId="338"/>
    <cellStyle name="_0.0[4space]_информация по затратам и тарифам на  произ теплоэ_Northern_Lights_financial_model_v11_18" xfId="12600"/>
    <cellStyle name="_0.0[4space]_Модель до 2018 г " xfId="339"/>
    <cellStyle name="_0.0[4space]_Модель до 2018 г _18" xfId="12601"/>
    <cellStyle name="_0.0[6space]" xfId="340"/>
    <cellStyle name="_0.0[6space] 2" xfId="341"/>
    <cellStyle name="_0.0[6space] 2 2" xfId="12602"/>
    <cellStyle name="_0.0[6space] 3" xfId="12603"/>
    <cellStyle name="_0.0[6space]_DCF" xfId="342"/>
    <cellStyle name="_0.0[6space]_DCF 2" xfId="343"/>
    <cellStyle name="_0.0[6space]_DCF 2_18" xfId="12604"/>
    <cellStyle name="_0.0[6space]_DCF 3" xfId="8252"/>
    <cellStyle name="_0.0[6space]_DCF 3 предприятия" xfId="344"/>
    <cellStyle name="_0.0[6space]_DCF 3 предприятия 2" xfId="345"/>
    <cellStyle name="_0.0[6space]_DCF 3 предприятия 2_18" xfId="12605"/>
    <cellStyle name="_0.0[6space]_DCF 3 предприятия 3" xfId="8253"/>
    <cellStyle name="_0.0[6space]_DCF 3 предприятия_Northern_Lights_financial_model_v11" xfId="346"/>
    <cellStyle name="_0.0[6space]_DCF 3 предприятия_Northern_Lights_financial_model_v11_18" xfId="12606"/>
    <cellStyle name="_0.0[6space]_DCF 3 с увел  объемами 14 12 07 " xfId="347"/>
    <cellStyle name="_0.0[6space]_DCF 3 с увел  объемами 14 12 07  2" xfId="348"/>
    <cellStyle name="_0.0[6space]_DCF 3 с увел  объемами 14 12 07  2_18" xfId="12607"/>
    <cellStyle name="_0.0[6space]_DCF 3 с увел  объемами 14 12 07  3" xfId="8254"/>
    <cellStyle name="_0.0[6space]_DCF 3 с увел  объемами 14 12 07 _Northern_Lights_financial_model_v11" xfId="349"/>
    <cellStyle name="_0.0[6space]_DCF 3 с увел  объемами 14 12 07 _Northern_Lights_financial_model_v11_18" xfId="12608"/>
    <cellStyle name="_0.0[6space]_DCF_Northern_Lights_financial_model_v11" xfId="350"/>
    <cellStyle name="_0.0[6space]_DCF_Northern_Lights_financial_model_v11_18" xfId="12609"/>
    <cellStyle name="_0.0[6space]_DCF_Pavlodar_9" xfId="351"/>
    <cellStyle name="_0.0[6space]_DCF_Pavlodar_9 2" xfId="352"/>
    <cellStyle name="_0.0[6space]_DCF_Pavlodar_9 2 2" xfId="12610"/>
    <cellStyle name="_0.0[6space]_DCF_Pavlodar_9 3" xfId="12611"/>
    <cellStyle name="_0.0[6space]_информация по затратам и тарифам на  произ теплоэ" xfId="353"/>
    <cellStyle name="_0.0[6space]_информация по затратам и тарифам на  произ теплоэ 2" xfId="354"/>
    <cellStyle name="_0.0[6space]_информация по затратам и тарифам на  произ теплоэ 2_18" xfId="12612"/>
    <cellStyle name="_0.0[6space]_информация по затратам и тарифам на  произ теплоэ 3" xfId="8255"/>
    <cellStyle name="_0.0[6space]_информация по затратам и тарифам на  произ теплоэ_Northern_Lights_financial_model_v11" xfId="355"/>
    <cellStyle name="_0.0[6space]_информация по затратам и тарифам на  произ теплоэ_Northern_Lights_financial_model_v11_18" xfId="12613"/>
    <cellStyle name="_0.0[6space]_Модель до 2018 г " xfId="356"/>
    <cellStyle name="_0.0[6space]_Модель до 2018 г _18" xfId="12614"/>
    <cellStyle name="_0.0[7space]" xfId="357"/>
    <cellStyle name="_0.0[7space] 2" xfId="358"/>
    <cellStyle name="_0.0[7space] 2 2" xfId="12615"/>
    <cellStyle name="_0.0[7space] 3" xfId="12616"/>
    <cellStyle name="_0.0[7space]_DCF" xfId="359"/>
    <cellStyle name="_0.0[7space]_DCF 2" xfId="360"/>
    <cellStyle name="_0.0[7space]_DCF 2_18" xfId="12617"/>
    <cellStyle name="_0.0[7space]_DCF 3" xfId="8256"/>
    <cellStyle name="_0.0[7space]_DCF 3 предприятия" xfId="361"/>
    <cellStyle name="_0.0[7space]_DCF 3 предприятия 2" xfId="362"/>
    <cellStyle name="_0.0[7space]_DCF 3 предприятия 2_18" xfId="12618"/>
    <cellStyle name="_0.0[7space]_DCF 3 предприятия 3" xfId="8257"/>
    <cellStyle name="_0.0[7space]_DCF 3 предприятия_Northern_Lights_financial_model_v11" xfId="363"/>
    <cellStyle name="_0.0[7space]_DCF 3 предприятия_Northern_Lights_financial_model_v11_18" xfId="12619"/>
    <cellStyle name="_0.0[7space]_DCF 3 с увел  объемами 14 12 07 " xfId="364"/>
    <cellStyle name="_0.0[7space]_DCF 3 с увел  объемами 14 12 07  2" xfId="365"/>
    <cellStyle name="_0.0[7space]_DCF 3 с увел  объемами 14 12 07  2_18" xfId="12620"/>
    <cellStyle name="_0.0[7space]_DCF 3 с увел  объемами 14 12 07  3" xfId="8258"/>
    <cellStyle name="_0.0[7space]_DCF 3 с увел  объемами 14 12 07 _Northern_Lights_financial_model_v11" xfId="366"/>
    <cellStyle name="_0.0[7space]_DCF 3 с увел  объемами 14 12 07 _Northern_Lights_financial_model_v11_18" xfId="12621"/>
    <cellStyle name="_0.0[7space]_DCF_Northern_Lights_financial_model_v11" xfId="367"/>
    <cellStyle name="_0.0[7space]_DCF_Northern_Lights_financial_model_v11_18" xfId="12622"/>
    <cellStyle name="_0.0[7space]_DCF_Pavlodar_9" xfId="368"/>
    <cellStyle name="_0.0[7space]_DCF_Pavlodar_9 2" xfId="369"/>
    <cellStyle name="_0.0[7space]_DCF_Pavlodar_9 2 2" xfId="12623"/>
    <cellStyle name="_0.0[7space]_DCF_Pavlodar_9 3" xfId="12624"/>
    <cellStyle name="_0.0[7space]_информация по затратам и тарифам на  произ теплоэ" xfId="370"/>
    <cellStyle name="_0.0[7space]_информация по затратам и тарифам на  произ теплоэ 2" xfId="371"/>
    <cellStyle name="_0.0[7space]_информация по затратам и тарифам на  произ теплоэ 2_18" xfId="12625"/>
    <cellStyle name="_0.0[7space]_информация по затратам и тарифам на  произ теплоэ 3" xfId="8259"/>
    <cellStyle name="_0.0[7space]_информация по затратам и тарифам на  произ теплоэ_Northern_Lights_financial_model_v11" xfId="372"/>
    <cellStyle name="_0.0[7space]_информация по затратам и тарифам на  произ теплоэ_Northern_Lights_financial_model_v11_18" xfId="12626"/>
    <cellStyle name="_0.0[7space]_Модель до 2018 г " xfId="373"/>
    <cellStyle name="_0.0[7space]_Модель до 2018 г _18" xfId="12627"/>
    <cellStyle name="_0.0[8space]" xfId="374"/>
    <cellStyle name="_0.0[8space] 2" xfId="375"/>
    <cellStyle name="_0.0[8space] 2 2" xfId="12628"/>
    <cellStyle name="_0.0[8space] 3" xfId="12629"/>
    <cellStyle name="_0.0[8space]_DCF" xfId="376"/>
    <cellStyle name="_0.0[8space]_DCF 2" xfId="377"/>
    <cellStyle name="_0.0[8space]_DCF 2_18" xfId="12630"/>
    <cellStyle name="_0.0[8space]_DCF 3" xfId="8260"/>
    <cellStyle name="_0.0[8space]_DCF 3 предприятия" xfId="378"/>
    <cellStyle name="_0.0[8space]_DCF 3 предприятия 2" xfId="379"/>
    <cellStyle name="_0.0[8space]_DCF 3 предприятия 2_18" xfId="12631"/>
    <cellStyle name="_0.0[8space]_DCF 3 предприятия 3" xfId="8261"/>
    <cellStyle name="_0.0[8space]_DCF 3 предприятия_Northern_Lights_financial_model_v11" xfId="380"/>
    <cellStyle name="_0.0[8space]_DCF 3 предприятия_Northern_Lights_financial_model_v11_18" xfId="12632"/>
    <cellStyle name="_0.0[8space]_DCF 3 с увел  объемами 14 12 07 " xfId="381"/>
    <cellStyle name="_0.0[8space]_DCF 3 с увел  объемами 14 12 07  2" xfId="382"/>
    <cellStyle name="_0.0[8space]_DCF 3 с увел  объемами 14 12 07  2_18" xfId="12633"/>
    <cellStyle name="_0.0[8space]_DCF 3 с увел  объемами 14 12 07  3" xfId="8262"/>
    <cellStyle name="_0.0[8space]_DCF 3 с увел  объемами 14 12 07 _Northern_Lights_financial_model_v11" xfId="383"/>
    <cellStyle name="_0.0[8space]_DCF 3 с увел  объемами 14 12 07 _Northern_Lights_financial_model_v11_18" xfId="12634"/>
    <cellStyle name="_0.0[8space]_DCF_Northern_Lights_financial_model_v11" xfId="384"/>
    <cellStyle name="_0.0[8space]_DCF_Northern_Lights_financial_model_v11_18" xfId="12635"/>
    <cellStyle name="_0.0[8space]_DCF_Pavlodar_9" xfId="385"/>
    <cellStyle name="_0.0[8space]_DCF_Pavlodar_9 2" xfId="386"/>
    <cellStyle name="_0.0[8space]_DCF_Pavlodar_9 2 2" xfId="12636"/>
    <cellStyle name="_0.0[8space]_DCF_Pavlodar_9 3" xfId="12637"/>
    <cellStyle name="_0.0[8space]_информация по затратам и тарифам на  произ теплоэ" xfId="387"/>
    <cellStyle name="_0.0[8space]_информация по затратам и тарифам на  произ теплоэ 2" xfId="388"/>
    <cellStyle name="_0.0[8space]_информация по затратам и тарифам на  произ теплоэ 2_18" xfId="12638"/>
    <cellStyle name="_0.0[8space]_информация по затратам и тарифам на  произ теплоэ 3" xfId="8263"/>
    <cellStyle name="_0.0[8space]_информация по затратам и тарифам на  произ теплоэ_Northern_Lights_financial_model_v11" xfId="389"/>
    <cellStyle name="_0.0[8space]_информация по затратам и тарифам на  произ теплоэ_Northern_Lights_financial_model_v11_18" xfId="12639"/>
    <cellStyle name="_0.0[8space]_Модель до 2018 г " xfId="390"/>
    <cellStyle name="_0.0[8space]_Модель до 2018 г _18" xfId="12640"/>
    <cellStyle name="_0.00[1space]" xfId="391"/>
    <cellStyle name="_0.00[1space] 2" xfId="392"/>
    <cellStyle name="_0.00[1space] 2 2" xfId="12641"/>
    <cellStyle name="_0.00[1space] 3" xfId="12642"/>
    <cellStyle name="_0.00[1space]_DCF" xfId="393"/>
    <cellStyle name="_0.00[1space]_DCF 2" xfId="394"/>
    <cellStyle name="_0.00[1space]_DCF 2_18" xfId="12643"/>
    <cellStyle name="_0.00[1space]_DCF 3" xfId="8264"/>
    <cellStyle name="_0.00[1space]_DCF 3 предприятия" xfId="395"/>
    <cellStyle name="_0.00[1space]_DCF 3 предприятия 2" xfId="396"/>
    <cellStyle name="_0.00[1space]_DCF 3 предприятия 2_18" xfId="12644"/>
    <cellStyle name="_0.00[1space]_DCF 3 предприятия 3" xfId="8265"/>
    <cellStyle name="_0.00[1space]_DCF 3 предприятия_Northern_Lights_financial_model_v11" xfId="397"/>
    <cellStyle name="_0.00[1space]_DCF 3 предприятия_Northern_Lights_financial_model_v11_18" xfId="12645"/>
    <cellStyle name="_0.00[1space]_DCF 3 с увел  объемами 14 12 07 " xfId="398"/>
    <cellStyle name="_0.00[1space]_DCF 3 с увел  объемами 14 12 07  2" xfId="399"/>
    <cellStyle name="_0.00[1space]_DCF 3 с увел  объемами 14 12 07  2_18" xfId="12646"/>
    <cellStyle name="_0.00[1space]_DCF 3 с увел  объемами 14 12 07  3" xfId="8266"/>
    <cellStyle name="_0.00[1space]_DCF 3 с увел  объемами 14 12 07 _Northern_Lights_financial_model_v11" xfId="400"/>
    <cellStyle name="_0.00[1space]_DCF 3 с увел  объемами 14 12 07 _Northern_Lights_financial_model_v11_18" xfId="12647"/>
    <cellStyle name="_0.00[1space]_DCF_Northern_Lights_financial_model_v11" xfId="401"/>
    <cellStyle name="_0.00[1space]_DCF_Northern_Lights_financial_model_v11_18" xfId="12648"/>
    <cellStyle name="_0.00[1space]_DCF_Pavlodar_9" xfId="402"/>
    <cellStyle name="_0.00[1space]_DCF_Pavlodar_9 2" xfId="403"/>
    <cellStyle name="_0.00[1space]_DCF_Pavlodar_9 2 2" xfId="12649"/>
    <cellStyle name="_0.00[1space]_DCF_Pavlodar_9 3" xfId="12650"/>
    <cellStyle name="_0.00[1space]_информация по затратам и тарифам на  произ теплоэ" xfId="404"/>
    <cellStyle name="_0.00[1space]_информация по затратам и тарифам на  произ теплоэ 2" xfId="405"/>
    <cellStyle name="_0.00[1space]_информация по затратам и тарифам на  произ теплоэ 2_18" xfId="12651"/>
    <cellStyle name="_0.00[1space]_информация по затратам и тарифам на  произ теплоэ 3" xfId="8267"/>
    <cellStyle name="_0.00[1space]_информация по затратам и тарифам на  произ теплоэ_Northern_Lights_financial_model_v11" xfId="406"/>
    <cellStyle name="_0.00[1space]_информация по затратам и тарифам на  произ теплоэ_Northern_Lights_financial_model_v11_18" xfId="12652"/>
    <cellStyle name="_0.00[1space]_Модель до 2018 г " xfId="407"/>
    <cellStyle name="_0.00[1space]_Модель до 2018 г _18" xfId="12653"/>
    <cellStyle name="_0.00[2space]" xfId="408"/>
    <cellStyle name="_0.00[2space] 2" xfId="409"/>
    <cellStyle name="_0.00[2space] 2 2" xfId="12654"/>
    <cellStyle name="_0.00[2space] 3" xfId="12655"/>
    <cellStyle name="_0.00[2space]_DCF" xfId="410"/>
    <cellStyle name="_0.00[2space]_DCF 2" xfId="411"/>
    <cellStyle name="_0.00[2space]_DCF 2_18" xfId="12656"/>
    <cellStyle name="_0.00[2space]_DCF 3" xfId="8268"/>
    <cellStyle name="_0.00[2space]_DCF 3 предприятия" xfId="412"/>
    <cellStyle name="_0.00[2space]_DCF 3 предприятия 2" xfId="413"/>
    <cellStyle name="_0.00[2space]_DCF 3 предприятия 2_18" xfId="12657"/>
    <cellStyle name="_0.00[2space]_DCF 3 предприятия 3" xfId="8269"/>
    <cellStyle name="_0.00[2space]_DCF 3 предприятия_Northern_Lights_financial_model_v11" xfId="414"/>
    <cellStyle name="_0.00[2space]_DCF 3 предприятия_Northern_Lights_financial_model_v11_18" xfId="12658"/>
    <cellStyle name="_0.00[2space]_DCF 3 с увел  объемами 14 12 07 " xfId="415"/>
    <cellStyle name="_0.00[2space]_DCF 3 с увел  объемами 14 12 07  2" xfId="416"/>
    <cellStyle name="_0.00[2space]_DCF 3 с увел  объемами 14 12 07  2_18" xfId="12659"/>
    <cellStyle name="_0.00[2space]_DCF 3 с увел  объемами 14 12 07  3" xfId="8270"/>
    <cellStyle name="_0.00[2space]_DCF 3 с увел  объемами 14 12 07 _Northern_Lights_financial_model_v11" xfId="417"/>
    <cellStyle name="_0.00[2space]_DCF 3 с увел  объемами 14 12 07 _Northern_Lights_financial_model_v11_18" xfId="12660"/>
    <cellStyle name="_0.00[2space]_DCF_Northern_Lights_financial_model_v11" xfId="418"/>
    <cellStyle name="_0.00[2space]_DCF_Northern_Lights_financial_model_v11_18" xfId="12661"/>
    <cellStyle name="_0.00[2space]_DCF_Pavlodar_9" xfId="419"/>
    <cellStyle name="_0.00[2space]_DCF_Pavlodar_9 2" xfId="420"/>
    <cellStyle name="_0.00[2space]_DCF_Pavlodar_9 2 2" xfId="12662"/>
    <cellStyle name="_0.00[2space]_DCF_Pavlodar_9 3" xfId="12663"/>
    <cellStyle name="_0.00[2space]_информация по затратам и тарифам на  произ теплоэ" xfId="421"/>
    <cellStyle name="_0.00[2space]_информация по затратам и тарифам на  произ теплоэ 2" xfId="422"/>
    <cellStyle name="_0.00[2space]_информация по затратам и тарифам на  произ теплоэ 2_18" xfId="12664"/>
    <cellStyle name="_0.00[2space]_информация по затратам и тарифам на  произ теплоэ 3" xfId="8271"/>
    <cellStyle name="_0.00[2space]_информация по затратам и тарифам на  произ теплоэ_Northern_Lights_financial_model_v11" xfId="423"/>
    <cellStyle name="_0.00[2space]_информация по затратам и тарифам на  произ теплоэ_Northern_Lights_financial_model_v11_18" xfId="12665"/>
    <cellStyle name="_0.00[2space]_Модель до 2018 г " xfId="424"/>
    <cellStyle name="_0.00[2space]_Модель до 2018 г _18" xfId="12666"/>
    <cellStyle name="_0.00[3space]" xfId="425"/>
    <cellStyle name="_0.00[3space] 2" xfId="426"/>
    <cellStyle name="_0.00[3space] 2 2" xfId="12667"/>
    <cellStyle name="_0.00[3space] 3" xfId="12668"/>
    <cellStyle name="_0.00[3space]_DCF" xfId="427"/>
    <cellStyle name="_0.00[3space]_DCF 2" xfId="428"/>
    <cellStyle name="_0.00[3space]_DCF 2_18" xfId="12669"/>
    <cellStyle name="_0.00[3space]_DCF 3" xfId="8272"/>
    <cellStyle name="_0.00[3space]_DCF 3 предприятия" xfId="429"/>
    <cellStyle name="_0.00[3space]_DCF 3 предприятия 2" xfId="430"/>
    <cellStyle name="_0.00[3space]_DCF 3 предприятия 2_18" xfId="12670"/>
    <cellStyle name="_0.00[3space]_DCF 3 предприятия 3" xfId="8273"/>
    <cellStyle name="_0.00[3space]_DCF 3 предприятия_Northern_Lights_financial_model_v11" xfId="431"/>
    <cellStyle name="_0.00[3space]_DCF 3 предприятия_Northern_Lights_financial_model_v11_18" xfId="12671"/>
    <cellStyle name="_0.00[3space]_DCF 3 с увел  объемами 14 12 07 " xfId="432"/>
    <cellStyle name="_0.00[3space]_DCF 3 с увел  объемами 14 12 07  2" xfId="433"/>
    <cellStyle name="_0.00[3space]_DCF 3 с увел  объемами 14 12 07  2_18" xfId="12672"/>
    <cellStyle name="_0.00[3space]_DCF 3 с увел  объемами 14 12 07  3" xfId="8274"/>
    <cellStyle name="_0.00[3space]_DCF 3 с увел  объемами 14 12 07 _Northern_Lights_financial_model_v11" xfId="434"/>
    <cellStyle name="_0.00[3space]_DCF 3 с увел  объемами 14 12 07 _Northern_Lights_financial_model_v11_18" xfId="12673"/>
    <cellStyle name="_0.00[3space]_DCF_Northern_Lights_financial_model_v11" xfId="435"/>
    <cellStyle name="_0.00[3space]_DCF_Northern_Lights_financial_model_v11_18" xfId="12674"/>
    <cellStyle name="_0.00[3space]_DCF_Pavlodar_9" xfId="436"/>
    <cellStyle name="_0.00[3space]_DCF_Pavlodar_9 2" xfId="437"/>
    <cellStyle name="_0.00[3space]_DCF_Pavlodar_9 2 2" xfId="12675"/>
    <cellStyle name="_0.00[3space]_DCF_Pavlodar_9 3" xfId="12676"/>
    <cellStyle name="_0.00[3space]_информация по затратам и тарифам на  произ теплоэ" xfId="438"/>
    <cellStyle name="_0.00[3space]_информация по затратам и тарифам на  произ теплоэ 2" xfId="439"/>
    <cellStyle name="_0.00[3space]_информация по затратам и тарифам на  произ теплоэ 2_18" xfId="12677"/>
    <cellStyle name="_0.00[3space]_информация по затратам и тарифам на  произ теплоэ 3" xfId="8275"/>
    <cellStyle name="_0.00[3space]_информация по затратам и тарифам на  произ теплоэ_Northern_Lights_financial_model_v11" xfId="440"/>
    <cellStyle name="_0.00[3space]_информация по затратам и тарифам на  произ теплоэ_Northern_Lights_financial_model_v11_18" xfId="12678"/>
    <cellStyle name="_0.00[3space]_Модель до 2018 г " xfId="441"/>
    <cellStyle name="_0.00[3space]_Модель до 2018 г _18" xfId="12679"/>
    <cellStyle name="_0.00[4space]" xfId="442"/>
    <cellStyle name="_0.00[4space] 2" xfId="443"/>
    <cellStyle name="_0.00[4space] 2 2" xfId="12680"/>
    <cellStyle name="_0.00[4space] 3" xfId="12681"/>
    <cellStyle name="_0.00[4space]_DCF" xfId="444"/>
    <cellStyle name="_0.00[4space]_DCF 2" xfId="445"/>
    <cellStyle name="_0.00[4space]_DCF 2_18" xfId="12682"/>
    <cellStyle name="_0.00[4space]_DCF 3" xfId="8276"/>
    <cellStyle name="_0.00[4space]_DCF 3 предприятия" xfId="446"/>
    <cellStyle name="_0.00[4space]_DCF 3 предприятия 2" xfId="447"/>
    <cellStyle name="_0.00[4space]_DCF 3 предприятия 2_18" xfId="12683"/>
    <cellStyle name="_0.00[4space]_DCF 3 предприятия 3" xfId="8277"/>
    <cellStyle name="_0.00[4space]_DCF 3 предприятия_Northern_Lights_financial_model_v11" xfId="448"/>
    <cellStyle name="_0.00[4space]_DCF 3 предприятия_Northern_Lights_financial_model_v11_18" xfId="12684"/>
    <cellStyle name="_0.00[4space]_DCF 3 с увел  объемами 14 12 07 " xfId="449"/>
    <cellStyle name="_0.00[4space]_DCF 3 с увел  объемами 14 12 07  2" xfId="450"/>
    <cellStyle name="_0.00[4space]_DCF 3 с увел  объемами 14 12 07  2_18" xfId="12685"/>
    <cellStyle name="_0.00[4space]_DCF 3 с увел  объемами 14 12 07  3" xfId="8278"/>
    <cellStyle name="_0.00[4space]_DCF 3 с увел  объемами 14 12 07 _Northern_Lights_financial_model_v11" xfId="451"/>
    <cellStyle name="_0.00[4space]_DCF 3 с увел  объемами 14 12 07 _Northern_Lights_financial_model_v11_18" xfId="12686"/>
    <cellStyle name="_0.00[4space]_DCF_Northern_Lights_financial_model_v11" xfId="452"/>
    <cellStyle name="_0.00[4space]_DCF_Northern_Lights_financial_model_v11_18" xfId="12687"/>
    <cellStyle name="_0.00[4space]_DCF_Pavlodar_9" xfId="453"/>
    <cellStyle name="_0.00[4space]_DCF_Pavlodar_9 2" xfId="454"/>
    <cellStyle name="_0.00[4space]_DCF_Pavlodar_9 2 2" xfId="12688"/>
    <cellStyle name="_0.00[4space]_DCF_Pavlodar_9 3" xfId="12689"/>
    <cellStyle name="_0.00[4space]_информация по затратам и тарифам на  произ теплоэ" xfId="455"/>
    <cellStyle name="_0.00[4space]_информация по затратам и тарифам на  произ теплоэ 2" xfId="456"/>
    <cellStyle name="_0.00[4space]_информация по затратам и тарифам на  произ теплоэ 2_18" xfId="12690"/>
    <cellStyle name="_0.00[4space]_информация по затратам и тарифам на  произ теплоэ 3" xfId="8279"/>
    <cellStyle name="_0.00[4space]_информация по затратам и тарифам на  произ теплоэ_Northern_Lights_financial_model_v11" xfId="457"/>
    <cellStyle name="_0.00[4space]_информация по затратам и тарифам на  произ теплоэ_Northern_Lights_financial_model_v11_18" xfId="12691"/>
    <cellStyle name="_0.00[4space]_Модель до 2018 г " xfId="458"/>
    <cellStyle name="_0.00[4space]_Модель до 2018 г _18" xfId="12692"/>
    <cellStyle name="_0.00[7space]" xfId="459"/>
    <cellStyle name="_0.00[7space] 2" xfId="460"/>
    <cellStyle name="_0.00[7space] 2 2" xfId="12693"/>
    <cellStyle name="_0.00[7space] 3" xfId="12694"/>
    <cellStyle name="_0.00[7space]_DCF" xfId="461"/>
    <cellStyle name="_0.00[7space]_DCF 2" xfId="462"/>
    <cellStyle name="_0.00[7space]_DCF 2_18" xfId="12695"/>
    <cellStyle name="_0.00[7space]_DCF 3" xfId="8280"/>
    <cellStyle name="_0.00[7space]_DCF 3 предприятия" xfId="463"/>
    <cellStyle name="_0.00[7space]_DCF 3 предприятия 2" xfId="464"/>
    <cellStyle name="_0.00[7space]_DCF 3 предприятия 2_18" xfId="12696"/>
    <cellStyle name="_0.00[7space]_DCF 3 предприятия 3" xfId="8281"/>
    <cellStyle name="_0.00[7space]_DCF 3 предприятия_Northern_Lights_financial_model_v11" xfId="465"/>
    <cellStyle name="_0.00[7space]_DCF 3 предприятия_Northern_Lights_financial_model_v11_18" xfId="12697"/>
    <cellStyle name="_0.00[7space]_DCF 3 с увел  объемами 14 12 07 " xfId="466"/>
    <cellStyle name="_0.00[7space]_DCF 3 с увел  объемами 14 12 07  2" xfId="467"/>
    <cellStyle name="_0.00[7space]_DCF 3 с увел  объемами 14 12 07  2_18" xfId="12698"/>
    <cellStyle name="_0.00[7space]_DCF 3 с увел  объемами 14 12 07  3" xfId="8282"/>
    <cellStyle name="_0.00[7space]_DCF 3 с увел  объемами 14 12 07 _Northern_Lights_financial_model_v11" xfId="468"/>
    <cellStyle name="_0.00[7space]_DCF 3 с увел  объемами 14 12 07 _Northern_Lights_financial_model_v11_18" xfId="12699"/>
    <cellStyle name="_0.00[7space]_DCF_Northern_Lights_financial_model_v11" xfId="469"/>
    <cellStyle name="_0.00[7space]_DCF_Northern_Lights_financial_model_v11_18" xfId="12700"/>
    <cellStyle name="_0.00[7space]_DCF_Pavlodar_9" xfId="470"/>
    <cellStyle name="_0.00[7space]_DCF_Pavlodar_9 2" xfId="471"/>
    <cellStyle name="_0.00[7space]_DCF_Pavlodar_9 2 2" xfId="12701"/>
    <cellStyle name="_0.00[7space]_DCF_Pavlodar_9 3" xfId="12702"/>
    <cellStyle name="_0.00[7space]_информация по затратам и тарифам на  произ теплоэ" xfId="472"/>
    <cellStyle name="_0.00[7space]_информация по затратам и тарифам на  произ теплоэ 2" xfId="473"/>
    <cellStyle name="_0.00[7space]_информация по затратам и тарифам на  произ теплоэ 2_18" xfId="12703"/>
    <cellStyle name="_0.00[7space]_информация по затратам и тарифам на  произ теплоэ 3" xfId="8283"/>
    <cellStyle name="_0.00[7space]_информация по затратам и тарифам на  произ теплоэ_Northern_Lights_financial_model_v11" xfId="474"/>
    <cellStyle name="_0.00[7space]_информация по затратам и тарифам на  произ теплоэ_Northern_Lights_financial_model_v11_18" xfId="12704"/>
    <cellStyle name="_0.00[7space]_Модель до 2018 г " xfId="475"/>
    <cellStyle name="_0.00[7space]_Модель до 2018 г _18" xfId="12705"/>
    <cellStyle name="_0.00[8space]" xfId="476"/>
    <cellStyle name="_0.00[8space] 2" xfId="477"/>
    <cellStyle name="_0.00[8space] 2 2" xfId="12706"/>
    <cellStyle name="_0.00[8space] 3" xfId="12707"/>
    <cellStyle name="_0.00[8space]_DCF" xfId="478"/>
    <cellStyle name="_0.00[8space]_DCF 2" xfId="479"/>
    <cellStyle name="_0.00[8space]_DCF 2_18" xfId="12708"/>
    <cellStyle name="_0.00[8space]_DCF 3" xfId="8284"/>
    <cellStyle name="_0.00[8space]_DCF 3 предприятия" xfId="480"/>
    <cellStyle name="_0.00[8space]_DCF 3 предприятия 2" xfId="481"/>
    <cellStyle name="_0.00[8space]_DCF 3 предприятия 2_18" xfId="12709"/>
    <cellStyle name="_0.00[8space]_DCF 3 предприятия 3" xfId="8285"/>
    <cellStyle name="_0.00[8space]_DCF 3 предприятия_Northern_Lights_financial_model_v11" xfId="482"/>
    <cellStyle name="_0.00[8space]_DCF 3 предприятия_Northern_Lights_financial_model_v11_18" xfId="12710"/>
    <cellStyle name="_0.00[8space]_DCF 3 с увел  объемами 14 12 07 " xfId="483"/>
    <cellStyle name="_0.00[8space]_DCF 3 с увел  объемами 14 12 07  2" xfId="484"/>
    <cellStyle name="_0.00[8space]_DCF 3 с увел  объемами 14 12 07  2_18" xfId="12711"/>
    <cellStyle name="_0.00[8space]_DCF 3 с увел  объемами 14 12 07  3" xfId="8286"/>
    <cellStyle name="_0.00[8space]_DCF 3 с увел  объемами 14 12 07 _Northern_Lights_financial_model_v11" xfId="485"/>
    <cellStyle name="_0.00[8space]_DCF 3 с увел  объемами 14 12 07 _Northern_Lights_financial_model_v11_18" xfId="12712"/>
    <cellStyle name="_0.00[8space]_DCF_Northern_Lights_financial_model_v11" xfId="486"/>
    <cellStyle name="_0.00[8space]_DCF_Northern_Lights_financial_model_v11_18" xfId="12713"/>
    <cellStyle name="_0.00[8space]_DCF_Pavlodar_9" xfId="487"/>
    <cellStyle name="_0.00[8space]_DCF_Pavlodar_9 2" xfId="488"/>
    <cellStyle name="_0.00[8space]_DCF_Pavlodar_9 2 2" xfId="12714"/>
    <cellStyle name="_0.00[8space]_DCF_Pavlodar_9 3" xfId="12715"/>
    <cellStyle name="_0.00[8space]_информация по затратам и тарифам на  произ теплоэ" xfId="489"/>
    <cellStyle name="_0.00[8space]_информация по затратам и тарифам на  произ теплоэ 2" xfId="490"/>
    <cellStyle name="_0.00[8space]_информация по затратам и тарифам на  произ теплоэ 2_18" xfId="12716"/>
    <cellStyle name="_0.00[8space]_информация по затратам и тарифам на  произ теплоэ 3" xfId="8287"/>
    <cellStyle name="_0.00[8space]_информация по затратам и тарифам на  произ теплоэ_Northern_Lights_financial_model_v11" xfId="491"/>
    <cellStyle name="_0.00[8space]_информация по затратам и тарифам на  произ теплоэ_Northern_Lights_financial_model_v11_18" xfId="12717"/>
    <cellStyle name="_0.00[8space]_Модель до 2018 г " xfId="492"/>
    <cellStyle name="_0.00[8space]_Модель до 2018 г _18" xfId="12718"/>
    <cellStyle name="_0.00[9space]" xfId="493"/>
    <cellStyle name="_0.00[9space] 2" xfId="494"/>
    <cellStyle name="_0.00[9space] 2 2" xfId="12719"/>
    <cellStyle name="_0.00[9space] 3" xfId="12720"/>
    <cellStyle name="_0.00[9space]_DCF" xfId="495"/>
    <cellStyle name="_0.00[9space]_DCF 2" xfId="496"/>
    <cellStyle name="_0.00[9space]_DCF 2_18" xfId="12721"/>
    <cellStyle name="_0.00[9space]_DCF 3" xfId="8288"/>
    <cellStyle name="_0.00[9space]_DCF 3 предприятия" xfId="497"/>
    <cellStyle name="_0.00[9space]_DCF 3 предприятия 2" xfId="498"/>
    <cellStyle name="_0.00[9space]_DCF 3 предприятия 2_18" xfId="12722"/>
    <cellStyle name="_0.00[9space]_DCF 3 предприятия 3" xfId="8289"/>
    <cellStyle name="_0.00[9space]_DCF 3 предприятия_Northern_Lights_financial_model_v11" xfId="499"/>
    <cellStyle name="_0.00[9space]_DCF 3 предприятия_Northern_Lights_financial_model_v11_18" xfId="12723"/>
    <cellStyle name="_0.00[9space]_DCF 3 с увел  объемами 14 12 07 " xfId="500"/>
    <cellStyle name="_0.00[9space]_DCF 3 с увел  объемами 14 12 07  2" xfId="501"/>
    <cellStyle name="_0.00[9space]_DCF 3 с увел  объемами 14 12 07  2_18" xfId="12724"/>
    <cellStyle name="_0.00[9space]_DCF 3 с увел  объемами 14 12 07  3" xfId="8290"/>
    <cellStyle name="_0.00[9space]_DCF 3 с увел  объемами 14 12 07 _Northern_Lights_financial_model_v11" xfId="502"/>
    <cellStyle name="_0.00[9space]_DCF 3 с увел  объемами 14 12 07 _Northern_Lights_financial_model_v11_18" xfId="12725"/>
    <cellStyle name="_0.00[9space]_DCF_Northern_Lights_financial_model_v11" xfId="503"/>
    <cellStyle name="_0.00[9space]_DCF_Northern_Lights_financial_model_v11_18" xfId="12726"/>
    <cellStyle name="_0.00[9space]_DCF_Pavlodar_9" xfId="504"/>
    <cellStyle name="_0.00[9space]_DCF_Pavlodar_9 2" xfId="505"/>
    <cellStyle name="_0.00[9space]_DCF_Pavlodar_9 2 2" xfId="12727"/>
    <cellStyle name="_0.00[9space]_DCF_Pavlodar_9 3" xfId="12728"/>
    <cellStyle name="_0.00[9space]_информация по затратам и тарифам на  произ теплоэ" xfId="506"/>
    <cellStyle name="_0.00[9space]_информация по затратам и тарифам на  произ теплоэ 2" xfId="507"/>
    <cellStyle name="_0.00[9space]_информация по затратам и тарифам на  произ теплоэ 2_18" xfId="12729"/>
    <cellStyle name="_0.00[9space]_информация по затратам и тарифам на  произ теплоэ 3" xfId="8291"/>
    <cellStyle name="_0.00[9space]_информация по затратам и тарифам на  произ теплоэ_Northern_Lights_financial_model_v11" xfId="508"/>
    <cellStyle name="_0.00[9space]_информация по затратам и тарифам на  произ теплоэ_Northern_Lights_financial_model_v11_18" xfId="12730"/>
    <cellStyle name="_0.00[9space]_Модель до 2018 г " xfId="509"/>
    <cellStyle name="_0.00[9space]_Модель до 2018 г _18" xfId="12731"/>
    <cellStyle name="_0[1space]" xfId="510"/>
    <cellStyle name="_0[1space] 2" xfId="511"/>
    <cellStyle name="_0[1space] 2 2" xfId="8292"/>
    <cellStyle name="_0[1space]_DCF" xfId="512"/>
    <cellStyle name="_0[1space]_DCF 2" xfId="513"/>
    <cellStyle name="_0[1space]_DCF 2_18" xfId="12732"/>
    <cellStyle name="_0[1space]_DCF 3" xfId="8293"/>
    <cellStyle name="_0[1space]_DCF 3 предприятия" xfId="514"/>
    <cellStyle name="_0[1space]_DCF 3 предприятия 2" xfId="515"/>
    <cellStyle name="_0[1space]_DCF 3 предприятия 2_18" xfId="12733"/>
    <cellStyle name="_0[1space]_DCF 3 предприятия 3" xfId="8294"/>
    <cellStyle name="_0[1space]_DCF 3 предприятия_Northern_Lights_financial_model_v11" xfId="516"/>
    <cellStyle name="_0[1space]_DCF 3 предприятия_Northern_Lights_financial_model_v11_18" xfId="12734"/>
    <cellStyle name="_0[1space]_DCF 3 с увел  объемами 14 12 07 " xfId="517"/>
    <cellStyle name="_0[1space]_DCF 3 с увел  объемами 14 12 07  2" xfId="518"/>
    <cellStyle name="_0[1space]_DCF 3 с увел  объемами 14 12 07  2_18" xfId="12735"/>
    <cellStyle name="_0[1space]_DCF 3 с увел  объемами 14 12 07  3" xfId="8295"/>
    <cellStyle name="_0[1space]_DCF 3 с увел  объемами 14 12 07 _Northern_Lights_financial_model_v11" xfId="519"/>
    <cellStyle name="_0[1space]_DCF 3 с увел  объемами 14 12 07 _Northern_Lights_financial_model_v11_18" xfId="12736"/>
    <cellStyle name="_0[1space]_DCF_Northern_Lights_financial_model_v11" xfId="520"/>
    <cellStyle name="_0[1space]_DCF_Northern_Lights_financial_model_v11_18" xfId="12737"/>
    <cellStyle name="_0[1space]_DCF_Pavlodar_9" xfId="521"/>
    <cellStyle name="_0[1space]_DCF_Pavlodar_9 2" xfId="522"/>
    <cellStyle name="_0[1space]_DCF_Pavlodar_9 2 2" xfId="8296"/>
    <cellStyle name="_0[1space]_информация по затратам и тарифам на  произ теплоэ" xfId="523"/>
    <cellStyle name="_0[1space]_информация по затратам и тарифам на  произ теплоэ 2" xfId="524"/>
    <cellStyle name="_0[1space]_информация по затратам и тарифам на  произ теплоэ 2_18" xfId="12738"/>
    <cellStyle name="_0[1space]_информация по затратам и тарифам на  произ теплоэ 3" xfId="8297"/>
    <cellStyle name="_0[1space]_информация по затратам и тарифам на  произ теплоэ_Northern_Lights_financial_model_v11" xfId="525"/>
    <cellStyle name="_0[1space]_информация по затратам и тарифам на  произ теплоэ_Northern_Lights_financial_model_v11_18" xfId="12739"/>
    <cellStyle name="_0[1space]_Модель до 2018 г " xfId="526"/>
    <cellStyle name="_0[1space]_Модель до 2018 г _18" xfId="12740"/>
    <cellStyle name="_0[2space]" xfId="527"/>
    <cellStyle name="_0[2space] 2" xfId="528"/>
    <cellStyle name="_0[2space] 2 2" xfId="8298"/>
    <cellStyle name="_0[2space]_DCF" xfId="529"/>
    <cellStyle name="_0[2space]_DCF 2" xfId="530"/>
    <cellStyle name="_0[2space]_DCF 2_18" xfId="12741"/>
    <cellStyle name="_0[2space]_DCF 3" xfId="8299"/>
    <cellStyle name="_0[2space]_DCF 3 предприятия" xfId="531"/>
    <cellStyle name="_0[2space]_DCF 3 предприятия 2" xfId="532"/>
    <cellStyle name="_0[2space]_DCF 3 предприятия 2_18" xfId="12742"/>
    <cellStyle name="_0[2space]_DCF 3 предприятия 3" xfId="8300"/>
    <cellStyle name="_0[2space]_DCF 3 предприятия_Northern_Lights_financial_model_v11" xfId="533"/>
    <cellStyle name="_0[2space]_DCF 3 предприятия_Northern_Lights_financial_model_v11_18" xfId="12743"/>
    <cellStyle name="_0[2space]_DCF 3 с увел  объемами 14 12 07 " xfId="534"/>
    <cellStyle name="_0[2space]_DCF 3 с увел  объемами 14 12 07  2" xfId="535"/>
    <cellStyle name="_0[2space]_DCF 3 с увел  объемами 14 12 07  2_18" xfId="12744"/>
    <cellStyle name="_0[2space]_DCF 3 с увел  объемами 14 12 07  3" xfId="8301"/>
    <cellStyle name="_0[2space]_DCF 3 с увел  объемами 14 12 07 _Northern_Lights_financial_model_v11" xfId="536"/>
    <cellStyle name="_0[2space]_DCF 3 с увел  объемами 14 12 07 _Northern_Lights_financial_model_v11_18" xfId="12745"/>
    <cellStyle name="_0[2space]_DCF_Northern_Lights_financial_model_v11" xfId="537"/>
    <cellStyle name="_0[2space]_DCF_Northern_Lights_financial_model_v11_18" xfId="12746"/>
    <cellStyle name="_0[2space]_DCF_Pavlodar_9" xfId="538"/>
    <cellStyle name="_0[2space]_DCF_Pavlodar_9 2" xfId="539"/>
    <cellStyle name="_0[2space]_DCF_Pavlodar_9 2 2" xfId="8302"/>
    <cellStyle name="_0[2space]_информация по затратам и тарифам на  произ теплоэ" xfId="540"/>
    <cellStyle name="_0[2space]_информация по затратам и тарифам на  произ теплоэ 2" xfId="541"/>
    <cellStyle name="_0[2space]_информация по затратам и тарифам на  произ теплоэ 2_18" xfId="12747"/>
    <cellStyle name="_0[2space]_информация по затратам и тарифам на  произ теплоэ 3" xfId="8303"/>
    <cellStyle name="_0[2space]_информация по затратам и тарифам на  произ теплоэ_Northern_Lights_financial_model_v11" xfId="542"/>
    <cellStyle name="_0[2space]_информация по затратам и тарифам на  произ теплоэ_Northern_Lights_financial_model_v11_18" xfId="12748"/>
    <cellStyle name="_0[2space]_Модель до 2018 г " xfId="543"/>
    <cellStyle name="_0[2space]_Модель до 2018 г _18" xfId="12749"/>
    <cellStyle name="_0[3space]" xfId="544"/>
    <cellStyle name="_0[3space] 2" xfId="545"/>
    <cellStyle name="_0[3space] 2 2" xfId="8304"/>
    <cellStyle name="_0[3space]_DCF" xfId="546"/>
    <cellStyle name="_0[3space]_DCF 2" xfId="547"/>
    <cellStyle name="_0[3space]_DCF 2_18" xfId="12750"/>
    <cellStyle name="_0[3space]_DCF 3" xfId="8305"/>
    <cellStyle name="_0[3space]_DCF 3 предприятия" xfId="548"/>
    <cellStyle name="_0[3space]_DCF 3 предприятия 2" xfId="549"/>
    <cellStyle name="_0[3space]_DCF 3 предприятия 2_18" xfId="12751"/>
    <cellStyle name="_0[3space]_DCF 3 предприятия 3" xfId="8306"/>
    <cellStyle name="_0[3space]_DCF 3 предприятия_Northern_Lights_financial_model_v11" xfId="550"/>
    <cellStyle name="_0[3space]_DCF 3 предприятия_Northern_Lights_financial_model_v11_18" xfId="12752"/>
    <cellStyle name="_0[3space]_DCF 3 с увел  объемами 14 12 07 " xfId="551"/>
    <cellStyle name="_0[3space]_DCF 3 с увел  объемами 14 12 07  2" xfId="552"/>
    <cellStyle name="_0[3space]_DCF 3 с увел  объемами 14 12 07  2_18" xfId="12753"/>
    <cellStyle name="_0[3space]_DCF 3 с увел  объемами 14 12 07  3" xfId="8307"/>
    <cellStyle name="_0[3space]_DCF 3 с увел  объемами 14 12 07 _Northern_Lights_financial_model_v11" xfId="553"/>
    <cellStyle name="_0[3space]_DCF 3 с увел  объемами 14 12 07 _Northern_Lights_financial_model_v11_18" xfId="12754"/>
    <cellStyle name="_0[3space]_DCF_Northern_Lights_financial_model_v11" xfId="554"/>
    <cellStyle name="_0[3space]_DCF_Northern_Lights_financial_model_v11_18" xfId="12755"/>
    <cellStyle name="_0[3space]_DCF_Pavlodar_9" xfId="555"/>
    <cellStyle name="_0[3space]_DCF_Pavlodar_9 2" xfId="556"/>
    <cellStyle name="_0[3space]_DCF_Pavlodar_9 2 2" xfId="8308"/>
    <cellStyle name="_0[3space]_информация по затратам и тарифам на  произ теплоэ" xfId="557"/>
    <cellStyle name="_0[3space]_информация по затратам и тарифам на  произ теплоэ 2" xfId="558"/>
    <cellStyle name="_0[3space]_информация по затратам и тарифам на  произ теплоэ 2_18" xfId="12756"/>
    <cellStyle name="_0[3space]_информация по затратам и тарифам на  произ теплоэ 3" xfId="8309"/>
    <cellStyle name="_0[3space]_информация по затратам и тарифам на  произ теплоэ_Northern_Lights_financial_model_v11" xfId="559"/>
    <cellStyle name="_0[3space]_информация по затратам и тарифам на  произ теплоэ_Northern_Lights_financial_model_v11_18" xfId="12757"/>
    <cellStyle name="_0[3space]_Модель до 2018 г " xfId="560"/>
    <cellStyle name="_0[3space]_Модель до 2018 г _18" xfId="12758"/>
    <cellStyle name="_0[4space]" xfId="561"/>
    <cellStyle name="_0[4space] 2" xfId="562"/>
    <cellStyle name="_0[4space] 2 2" xfId="8310"/>
    <cellStyle name="_0[4space]_DCF" xfId="563"/>
    <cellStyle name="_0[4space]_DCF 2" xfId="564"/>
    <cellStyle name="_0[4space]_DCF 2_18" xfId="12759"/>
    <cellStyle name="_0[4space]_DCF 3" xfId="8311"/>
    <cellStyle name="_0[4space]_DCF 3 предприятия" xfId="565"/>
    <cellStyle name="_0[4space]_DCF 3 предприятия 2" xfId="566"/>
    <cellStyle name="_0[4space]_DCF 3 предприятия 2_18" xfId="12760"/>
    <cellStyle name="_0[4space]_DCF 3 предприятия 3" xfId="8312"/>
    <cellStyle name="_0[4space]_DCF 3 предприятия_Northern_Lights_financial_model_v11" xfId="567"/>
    <cellStyle name="_0[4space]_DCF 3 предприятия_Northern_Lights_financial_model_v11_18" xfId="12761"/>
    <cellStyle name="_0[4space]_DCF 3 с увел  объемами 14 12 07 " xfId="568"/>
    <cellStyle name="_0[4space]_DCF 3 с увел  объемами 14 12 07  2" xfId="569"/>
    <cellStyle name="_0[4space]_DCF 3 с увел  объемами 14 12 07  2_18" xfId="12762"/>
    <cellStyle name="_0[4space]_DCF 3 с увел  объемами 14 12 07  3" xfId="8313"/>
    <cellStyle name="_0[4space]_DCF 3 с увел  объемами 14 12 07 _Northern_Lights_financial_model_v11" xfId="570"/>
    <cellStyle name="_0[4space]_DCF 3 с увел  объемами 14 12 07 _Northern_Lights_financial_model_v11_18" xfId="12763"/>
    <cellStyle name="_0[4space]_DCF_Northern_Lights_financial_model_v11" xfId="571"/>
    <cellStyle name="_0[4space]_DCF_Northern_Lights_financial_model_v11_18" xfId="12764"/>
    <cellStyle name="_0[4space]_DCF_Pavlodar_9" xfId="572"/>
    <cellStyle name="_0[4space]_DCF_Pavlodar_9 2" xfId="573"/>
    <cellStyle name="_0[4space]_DCF_Pavlodar_9 2 2" xfId="8314"/>
    <cellStyle name="_0[4space]_информация по затратам и тарифам на  произ теплоэ" xfId="574"/>
    <cellStyle name="_0[4space]_информация по затратам и тарифам на  произ теплоэ 2" xfId="575"/>
    <cellStyle name="_0[4space]_информация по затратам и тарифам на  произ теплоэ 2_18" xfId="12765"/>
    <cellStyle name="_0[4space]_информация по затратам и тарифам на  произ теплоэ 3" xfId="8315"/>
    <cellStyle name="_0[4space]_информация по затратам и тарифам на  произ теплоэ_Northern_Lights_financial_model_v11" xfId="576"/>
    <cellStyle name="_0[4space]_информация по затратам и тарифам на  произ теплоэ_Northern_Lights_financial_model_v11_18" xfId="12766"/>
    <cellStyle name="_0[4space]_Модель до 2018 г " xfId="577"/>
    <cellStyle name="_0[4space]_Модель до 2018 г _18" xfId="12767"/>
    <cellStyle name="_0[6space]" xfId="578"/>
    <cellStyle name="_0[6space] 2" xfId="579"/>
    <cellStyle name="_0[6space] 2 2" xfId="8316"/>
    <cellStyle name="_0[6space]_DCF" xfId="580"/>
    <cellStyle name="_0[6space]_DCF 2" xfId="581"/>
    <cellStyle name="_0[6space]_DCF 2_18" xfId="12768"/>
    <cellStyle name="_0[6space]_DCF 3" xfId="8317"/>
    <cellStyle name="_0[6space]_DCF 3 предприятия" xfId="582"/>
    <cellStyle name="_0[6space]_DCF 3 предприятия 2" xfId="583"/>
    <cellStyle name="_0[6space]_DCF 3 предприятия 2_18" xfId="12769"/>
    <cellStyle name="_0[6space]_DCF 3 предприятия 3" xfId="8318"/>
    <cellStyle name="_0[6space]_DCF 3 предприятия_Northern_Lights_financial_model_v11" xfId="584"/>
    <cellStyle name="_0[6space]_DCF 3 предприятия_Northern_Lights_financial_model_v11_18" xfId="12770"/>
    <cellStyle name="_0[6space]_DCF 3 с увел  объемами 14 12 07 " xfId="585"/>
    <cellStyle name="_0[6space]_DCF 3 с увел  объемами 14 12 07  2" xfId="586"/>
    <cellStyle name="_0[6space]_DCF 3 с увел  объемами 14 12 07  2_18" xfId="12771"/>
    <cellStyle name="_0[6space]_DCF 3 с увел  объемами 14 12 07  3" xfId="8319"/>
    <cellStyle name="_0[6space]_DCF 3 с увел  объемами 14 12 07 _Northern_Lights_financial_model_v11" xfId="587"/>
    <cellStyle name="_0[6space]_DCF 3 с увел  объемами 14 12 07 _Northern_Lights_financial_model_v11_18" xfId="12772"/>
    <cellStyle name="_0[6space]_DCF_Northern_Lights_financial_model_v11" xfId="588"/>
    <cellStyle name="_0[6space]_DCF_Northern_Lights_financial_model_v11_18" xfId="12773"/>
    <cellStyle name="_0[6space]_DCF_Pavlodar_9" xfId="589"/>
    <cellStyle name="_0[6space]_DCF_Pavlodar_9 2" xfId="590"/>
    <cellStyle name="_0[6space]_DCF_Pavlodar_9 2 2" xfId="8320"/>
    <cellStyle name="_0[6space]_информация по затратам и тарифам на  произ теплоэ" xfId="591"/>
    <cellStyle name="_0[6space]_информация по затратам и тарифам на  произ теплоэ 2" xfId="592"/>
    <cellStyle name="_0[6space]_информация по затратам и тарифам на  произ теплоэ 2_18" xfId="12774"/>
    <cellStyle name="_0[6space]_информация по затратам и тарифам на  произ теплоэ 3" xfId="8321"/>
    <cellStyle name="_0[6space]_информация по затратам и тарифам на  произ теплоэ_Northern_Lights_financial_model_v11" xfId="593"/>
    <cellStyle name="_0[6space]_информация по затратам и тарифам на  произ теплоэ_Northern_Lights_financial_model_v11_18" xfId="12775"/>
    <cellStyle name="_0[6space]_Модель до 2018 г " xfId="594"/>
    <cellStyle name="_0[6space]_Модель до 2018 г _18" xfId="12776"/>
    <cellStyle name="_0[7space]" xfId="595"/>
    <cellStyle name="_0[7space] 2" xfId="596"/>
    <cellStyle name="_0[7space] 2 2" xfId="8322"/>
    <cellStyle name="_0[7space]_DCF" xfId="597"/>
    <cellStyle name="_0[7space]_DCF 2" xfId="598"/>
    <cellStyle name="_0[7space]_DCF 2_18" xfId="12777"/>
    <cellStyle name="_0[7space]_DCF 3" xfId="8323"/>
    <cellStyle name="_0[7space]_DCF 3 предприятия" xfId="599"/>
    <cellStyle name="_0[7space]_DCF 3 предприятия 2" xfId="600"/>
    <cellStyle name="_0[7space]_DCF 3 предприятия 2_18" xfId="12778"/>
    <cellStyle name="_0[7space]_DCF 3 предприятия 3" xfId="8324"/>
    <cellStyle name="_0[7space]_DCF 3 предприятия_Northern_Lights_financial_model_v11" xfId="601"/>
    <cellStyle name="_0[7space]_DCF 3 предприятия_Northern_Lights_financial_model_v11_18" xfId="12779"/>
    <cellStyle name="_0[7space]_DCF 3 с увел  объемами 14 12 07 " xfId="602"/>
    <cellStyle name="_0[7space]_DCF 3 с увел  объемами 14 12 07  2" xfId="603"/>
    <cellStyle name="_0[7space]_DCF 3 с увел  объемами 14 12 07  2_18" xfId="12780"/>
    <cellStyle name="_0[7space]_DCF 3 с увел  объемами 14 12 07  3" xfId="8325"/>
    <cellStyle name="_0[7space]_DCF 3 с увел  объемами 14 12 07 _Northern_Lights_financial_model_v11" xfId="604"/>
    <cellStyle name="_0[7space]_DCF 3 с увел  объемами 14 12 07 _Northern_Lights_financial_model_v11_18" xfId="12781"/>
    <cellStyle name="_0[7space]_DCF_Northern_Lights_financial_model_v11" xfId="605"/>
    <cellStyle name="_0[7space]_DCF_Northern_Lights_financial_model_v11_18" xfId="12782"/>
    <cellStyle name="_0[7space]_DCF_Pavlodar_9" xfId="606"/>
    <cellStyle name="_0[7space]_DCF_Pavlodar_9 2" xfId="607"/>
    <cellStyle name="_0[7space]_DCF_Pavlodar_9 2 2" xfId="8326"/>
    <cellStyle name="_0[7space]_информация по затратам и тарифам на  произ теплоэ" xfId="608"/>
    <cellStyle name="_0[7space]_информация по затратам и тарифам на  произ теплоэ 2" xfId="609"/>
    <cellStyle name="_0[7space]_информация по затратам и тарифам на  произ теплоэ 2_18" xfId="12783"/>
    <cellStyle name="_0[7space]_информация по затратам и тарифам на  произ теплоэ 3" xfId="8327"/>
    <cellStyle name="_0[7space]_информация по затратам и тарифам на  произ теплоэ_Northern_Lights_financial_model_v11" xfId="610"/>
    <cellStyle name="_0[7space]_информация по затратам и тарифам на  произ теплоэ_Northern_Lights_financial_model_v11_18" xfId="12784"/>
    <cellStyle name="_0[7space]_Модель до 2018 г " xfId="611"/>
    <cellStyle name="_0[7space]_Модель до 2018 г _18" xfId="12785"/>
    <cellStyle name="_0747_DCF_sugar_10" xfId="612"/>
    <cellStyle name="_0747_DCF_sugar_10 2" xfId="613"/>
    <cellStyle name="_0747_DCF_sugar_10 2 2" xfId="18884"/>
    <cellStyle name="_0747_DCF_sugar_10 2 3" xfId="12787"/>
    <cellStyle name="_0747_DCF_sugar_10 3" xfId="8328"/>
    <cellStyle name="_0747_DCF_sugar_10 3 2" xfId="18991"/>
    <cellStyle name="_0747_DCF_sugar_10 3 3" xfId="12788"/>
    <cellStyle name="_0747_DCF_sugar_10 4" xfId="18883"/>
    <cellStyle name="_0747_DCF_sugar_10 5" xfId="12786"/>
    <cellStyle name="_0747_DCF_sugar_10_DCF" xfId="614"/>
    <cellStyle name="_0747_DCF_sugar_10_DCF 2" xfId="615"/>
    <cellStyle name="_0747_DCF_sugar_10_DCF 2_18" xfId="12789"/>
    <cellStyle name="_0747_DCF_sugar_10_DCF 3" xfId="8329"/>
    <cellStyle name="_0747_DCF_sugar_10_DCF 3 предприятия" xfId="616"/>
    <cellStyle name="_0747_DCF_sugar_10_DCF 3 предприятия 2" xfId="617"/>
    <cellStyle name="_0747_DCF_sugar_10_DCF 3 предприятия 2_18" xfId="12790"/>
    <cellStyle name="_0747_DCF_sugar_10_DCF 3 предприятия 3" xfId="8330"/>
    <cellStyle name="_0747_DCF_sugar_10_DCF 3 предприятия_Northern_Lights_financial_model_v11" xfId="618"/>
    <cellStyle name="_0747_DCF_sugar_10_DCF 3 предприятия_Northern_Lights_financial_model_v11_18" xfId="12791"/>
    <cellStyle name="_0747_DCF_sugar_10_DCF 3 с увел  объемами 14 12 07 " xfId="619"/>
    <cellStyle name="_0747_DCF_sugar_10_DCF 3 с увел  объемами 14 12 07  2" xfId="620"/>
    <cellStyle name="_0747_DCF_sugar_10_DCF 3 с увел  объемами 14 12 07  2_18" xfId="12792"/>
    <cellStyle name="_0747_DCF_sugar_10_DCF 3 с увел  объемами 14 12 07  3" xfId="8331"/>
    <cellStyle name="_0747_DCF_sugar_10_DCF 3 с увел  объемами 14 12 07 _Northern_Lights_financial_model_v11" xfId="621"/>
    <cellStyle name="_0747_DCF_sugar_10_DCF 3 с увел  объемами 14 12 07 _Northern_Lights_financial_model_v11_18" xfId="12793"/>
    <cellStyle name="_0747_DCF_sugar_10_DCF_Northern_Lights_financial_model_v11" xfId="622"/>
    <cellStyle name="_0747_DCF_sugar_10_DCF_Northern_Lights_financial_model_v11_18" xfId="12794"/>
    <cellStyle name="_0747_DCF_sugar_10_DCF_Pavlodar_9" xfId="623"/>
    <cellStyle name="_0747_DCF_sugar_10_DCF_Pavlodar_9 2" xfId="624"/>
    <cellStyle name="_0747_DCF_sugar_10_DCF_Pavlodar_9 2 2" xfId="18886"/>
    <cellStyle name="_0747_DCF_sugar_10_DCF_Pavlodar_9 2 3" xfId="12796"/>
    <cellStyle name="_0747_DCF_sugar_10_DCF_Pavlodar_9 3" xfId="8332"/>
    <cellStyle name="_0747_DCF_sugar_10_DCF_Pavlodar_9 3 2" xfId="18992"/>
    <cellStyle name="_0747_DCF_sugar_10_DCF_Pavlodar_9 3 3" xfId="12797"/>
    <cellStyle name="_0747_DCF_sugar_10_DCF_Pavlodar_9 4" xfId="18885"/>
    <cellStyle name="_0747_DCF_sugar_10_DCF_Pavlodar_9 5" xfId="12795"/>
    <cellStyle name="_0747_DCF_sugar_10_информация по затратам и тарифам на  произ теплоэ" xfId="625"/>
    <cellStyle name="_0747_DCF_sugar_10_информация по затратам и тарифам на  произ теплоэ 2" xfId="626"/>
    <cellStyle name="_0747_DCF_sugar_10_информация по затратам и тарифам на  произ теплоэ 2_18" xfId="12798"/>
    <cellStyle name="_0747_DCF_sugar_10_информация по затратам и тарифам на  произ теплоэ 3" xfId="8333"/>
    <cellStyle name="_0747_DCF_sugar_10_информация по затратам и тарифам на  произ теплоэ_Northern_Lights_financial_model_v11" xfId="627"/>
    <cellStyle name="_0747_DCF_sugar_10_информация по затратам и тарифам на  произ теплоэ_Northern_Lights_financial_model_v11_18" xfId="12799"/>
    <cellStyle name="_0747_DCF_sugar_10_Модель до 2018 г " xfId="628"/>
    <cellStyle name="_0747_DCF_sugar_10_Модель до 2018 г _18" xfId="12800"/>
    <cellStyle name="_0747_DCF_sugar_11" xfId="629"/>
    <cellStyle name="_0747_DCF_sugar_11 2" xfId="630"/>
    <cellStyle name="_0747_DCF_sugar_11 2 2" xfId="18888"/>
    <cellStyle name="_0747_DCF_sugar_11 2 3" xfId="12802"/>
    <cellStyle name="_0747_DCF_sugar_11 3" xfId="8334"/>
    <cellStyle name="_0747_DCF_sugar_11 3 2" xfId="18993"/>
    <cellStyle name="_0747_DCF_sugar_11 3 3" xfId="12803"/>
    <cellStyle name="_0747_DCF_sugar_11 4" xfId="18887"/>
    <cellStyle name="_0747_DCF_sugar_11 5" xfId="12801"/>
    <cellStyle name="_0747_DCF_sugar_11_DCF" xfId="631"/>
    <cellStyle name="_0747_DCF_sugar_11_DCF 2" xfId="632"/>
    <cellStyle name="_0747_DCF_sugar_11_DCF 2_18" xfId="12804"/>
    <cellStyle name="_0747_DCF_sugar_11_DCF 3" xfId="8335"/>
    <cellStyle name="_0747_DCF_sugar_11_DCF 3 предприятия" xfId="633"/>
    <cellStyle name="_0747_DCF_sugar_11_DCF 3 предприятия 2" xfId="634"/>
    <cellStyle name="_0747_DCF_sugar_11_DCF 3 предприятия 2_18" xfId="12805"/>
    <cellStyle name="_0747_DCF_sugar_11_DCF 3 предприятия 3" xfId="8336"/>
    <cellStyle name="_0747_DCF_sugar_11_DCF 3 предприятия_Northern_Lights_financial_model_v11" xfId="635"/>
    <cellStyle name="_0747_DCF_sugar_11_DCF 3 предприятия_Northern_Lights_financial_model_v11_18" xfId="12806"/>
    <cellStyle name="_0747_DCF_sugar_11_DCF 3 с увел  объемами 14 12 07 " xfId="636"/>
    <cellStyle name="_0747_DCF_sugar_11_DCF 3 с увел  объемами 14 12 07  2" xfId="637"/>
    <cellStyle name="_0747_DCF_sugar_11_DCF 3 с увел  объемами 14 12 07  2_18" xfId="12807"/>
    <cellStyle name="_0747_DCF_sugar_11_DCF 3 с увел  объемами 14 12 07  3" xfId="8337"/>
    <cellStyle name="_0747_DCF_sugar_11_DCF 3 с увел  объемами 14 12 07 _Northern_Lights_financial_model_v11" xfId="638"/>
    <cellStyle name="_0747_DCF_sugar_11_DCF 3 с увел  объемами 14 12 07 _Northern_Lights_financial_model_v11_18" xfId="12808"/>
    <cellStyle name="_0747_DCF_sugar_11_DCF_Northern_Lights_financial_model_v11" xfId="639"/>
    <cellStyle name="_0747_DCF_sugar_11_DCF_Northern_Lights_financial_model_v11_18" xfId="12809"/>
    <cellStyle name="_0747_DCF_sugar_11_DCF_Pavlodar_9" xfId="640"/>
    <cellStyle name="_0747_DCF_sugar_11_DCF_Pavlodar_9 2" xfId="641"/>
    <cellStyle name="_0747_DCF_sugar_11_DCF_Pavlodar_9 2 2" xfId="18890"/>
    <cellStyle name="_0747_DCF_sugar_11_DCF_Pavlodar_9 2 3" xfId="12811"/>
    <cellStyle name="_0747_DCF_sugar_11_DCF_Pavlodar_9 3" xfId="8338"/>
    <cellStyle name="_0747_DCF_sugar_11_DCF_Pavlodar_9 3 2" xfId="18994"/>
    <cellStyle name="_0747_DCF_sugar_11_DCF_Pavlodar_9 3 3" xfId="12812"/>
    <cellStyle name="_0747_DCF_sugar_11_DCF_Pavlodar_9 4" xfId="18889"/>
    <cellStyle name="_0747_DCF_sugar_11_DCF_Pavlodar_9 5" xfId="12810"/>
    <cellStyle name="_0747_DCF_sugar_11_информация по затратам и тарифам на  произ теплоэ" xfId="642"/>
    <cellStyle name="_0747_DCF_sugar_11_информация по затратам и тарифам на  произ теплоэ 2" xfId="643"/>
    <cellStyle name="_0747_DCF_sugar_11_информация по затратам и тарифам на  произ теплоэ 2_18" xfId="12813"/>
    <cellStyle name="_0747_DCF_sugar_11_информация по затратам и тарифам на  произ теплоэ 3" xfId="8339"/>
    <cellStyle name="_0747_DCF_sugar_11_информация по затратам и тарифам на  произ теплоэ_Northern_Lights_financial_model_v11" xfId="644"/>
    <cellStyle name="_0747_DCF_sugar_11_информация по затратам и тарифам на  произ теплоэ_Northern_Lights_financial_model_v11_18" xfId="12814"/>
    <cellStyle name="_0747_DCF_sugar_11_Модель до 2018 г " xfId="645"/>
    <cellStyle name="_0747_DCF_sugar_11_Модель до 2018 г _18" xfId="12815"/>
    <cellStyle name="_0747_DCF_sugar_17" xfId="646"/>
    <cellStyle name="_0747_DCF_sugar_17 2" xfId="647"/>
    <cellStyle name="_0747_DCF_sugar_17 2 2" xfId="18892"/>
    <cellStyle name="_0747_DCF_sugar_17 2 3" xfId="12817"/>
    <cellStyle name="_0747_DCF_sugar_17 3" xfId="8340"/>
    <cellStyle name="_0747_DCF_sugar_17 3 2" xfId="18995"/>
    <cellStyle name="_0747_DCF_sugar_17 3 3" xfId="12818"/>
    <cellStyle name="_0747_DCF_sugar_17 4" xfId="18891"/>
    <cellStyle name="_0747_DCF_sugar_17 5" xfId="12816"/>
    <cellStyle name="_0747_DCF_sugar_17_DCF" xfId="648"/>
    <cellStyle name="_0747_DCF_sugar_17_DCF 2" xfId="649"/>
    <cellStyle name="_0747_DCF_sugar_17_DCF 2_18" xfId="12819"/>
    <cellStyle name="_0747_DCF_sugar_17_DCF 3" xfId="8341"/>
    <cellStyle name="_0747_DCF_sugar_17_DCF 3 предприятия" xfId="650"/>
    <cellStyle name="_0747_DCF_sugar_17_DCF 3 предприятия 2" xfId="651"/>
    <cellStyle name="_0747_DCF_sugar_17_DCF 3 предприятия 2_18" xfId="12820"/>
    <cellStyle name="_0747_DCF_sugar_17_DCF 3 предприятия 3" xfId="8342"/>
    <cellStyle name="_0747_DCF_sugar_17_DCF 3 предприятия_Northern_Lights_financial_model_v11" xfId="652"/>
    <cellStyle name="_0747_DCF_sugar_17_DCF 3 предприятия_Northern_Lights_financial_model_v11_18" xfId="12821"/>
    <cellStyle name="_0747_DCF_sugar_17_DCF 3 с увел  объемами 14 12 07 " xfId="653"/>
    <cellStyle name="_0747_DCF_sugar_17_DCF 3 с увел  объемами 14 12 07  2" xfId="654"/>
    <cellStyle name="_0747_DCF_sugar_17_DCF 3 с увел  объемами 14 12 07  2_18" xfId="12822"/>
    <cellStyle name="_0747_DCF_sugar_17_DCF 3 с увел  объемами 14 12 07  3" xfId="8343"/>
    <cellStyle name="_0747_DCF_sugar_17_DCF 3 с увел  объемами 14 12 07 _Northern_Lights_financial_model_v11" xfId="655"/>
    <cellStyle name="_0747_DCF_sugar_17_DCF 3 с увел  объемами 14 12 07 _Northern_Lights_financial_model_v11_18" xfId="12823"/>
    <cellStyle name="_0747_DCF_sugar_17_DCF_Northern_Lights_financial_model_v11" xfId="656"/>
    <cellStyle name="_0747_DCF_sugar_17_DCF_Northern_Lights_financial_model_v11_18" xfId="12824"/>
    <cellStyle name="_0747_DCF_sugar_17_DCF_Pavlodar_9" xfId="657"/>
    <cellStyle name="_0747_DCF_sugar_17_DCF_Pavlodar_9 2" xfId="658"/>
    <cellStyle name="_0747_DCF_sugar_17_DCF_Pavlodar_9 2 2" xfId="18894"/>
    <cellStyle name="_0747_DCF_sugar_17_DCF_Pavlodar_9 2 3" xfId="12826"/>
    <cellStyle name="_0747_DCF_sugar_17_DCF_Pavlodar_9 3" xfId="8344"/>
    <cellStyle name="_0747_DCF_sugar_17_DCF_Pavlodar_9 3 2" xfId="18996"/>
    <cellStyle name="_0747_DCF_sugar_17_DCF_Pavlodar_9 3 3" xfId="12827"/>
    <cellStyle name="_0747_DCF_sugar_17_DCF_Pavlodar_9 4" xfId="18893"/>
    <cellStyle name="_0747_DCF_sugar_17_DCF_Pavlodar_9 5" xfId="12825"/>
    <cellStyle name="_0747_DCF_sugar_17_информация по затратам и тарифам на  произ теплоэ" xfId="659"/>
    <cellStyle name="_0747_DCF_sugar_17_информация по затратам и тарифам на  произ теплоэ 2" xfId="660"/>
    <cellStyle name="_0747_DCF_sugar_17_информация по затратам и тарифам на  произ теплоэ 2_18" xfId="12828"/>
    <cellStyle name="_0747_DCF_sugar_17_информация по затратам и тарифам на  произ теплоэ 3" xfId="8345"/>
    <cellStyle name="_0747_DCF_sugar_17_информация по затратам и тарифам на  произ теплоэ_Northern_Lights_financial_model_v11" xfId="661"/>
    <cellStyle name="_0747_DCF_sugar_17_информация по затратам и тарифам на  произ теплоэ_Northern_Lights_financial_model_v11_18" xfId="12829"/>
    <cellStyle name="_0747_DCF_sugar_17_Модель до 2018 г " xfId="662"/>
    <cellStyle name="_0747_DCF_sugar_17_Модель до 2018 г _18" xfId="12830"/>
    <cellStyle name="_0747_DCF_sugar_5_with economic obsolesense" xfId="663"/>
    <cellStyle name="_0747_DCF_sugar_5_with economic obsolesense 2" xfId="664"/>
    <cellStyle name="_0747_DCF_sugar_5_with economic obsolesense 2 2" xfId="18896"/>
    <cellStyle name="_0747_DCF_sugar_5_with economic obsolesense 2 3" xfId="12832"/>
    <cellStyle name="_0747_DCF_sugar_5_with economic obsolesense 3" xfId="8346"/>
    <cellStyle name="_0747_DCF_sugar_5_with economic obsolesense 3 2" xfId="18997"/>
    <cellStyle name="_0747_DCF_sugar_5_with economic obsolesense 3 3" xfId="12833"/>
    <cellStyle name="_0747_DCF_sugar_5_with economic obsolesense 4" xfId="18895"/>
    <cellStyle name="_0747_DCF_sugar_5_with economic obsolesense 5" xfId="12831"/>
    <cellStyle name="_0747_DCF_sugar_5_with economic obsolesense_DCF" xfId="665"/>
    <cellStyle name="_0747_DCF_sugar_5_with economic obsolesense_DCF 2" xfId="666"/>
    <cellStyle name="_0747_DCF_sugar_5_with economic obsolesense_DCF 2_18" xfId="12834"/>
    <cellStyle name="_0747_DCF_sugar_5_with economic obsolesense_DCF 3" xfId="8347"/>
    <cellStyle name="_0747_DCF_sugar_5_with economic obsolesense_DCF 3 предприятия" xfId="667"/>
    <cellStyle name="_0747_DCF_sugar_5_with economic obsolesense_DCF 3 предприятия 2" xfId="668"/>
    <cellStyle name="_0747_DCF_sugar_5_with economic obsolesense_DCF 3 предприятия 2_18" xfId="12835"/>
    <cellStyle name="_0747_DCF_sugar_5_with economic obsolesense_DCF 3 предприятия 3" xfId="8348"/>
    <cellStyle name="_0747_DCF_sugar_5_with economic obsolesense_DCF 3 предприятия_Northern_Lights_financial_model_v11" xfId="669"/>
    <cellStyle name="_0747_DCF_sugar_5_with economic obsolesense_DCF 3 предприятия_Northern_Lights_financial_model_v11_18" xfId="12836"/>
    <cellStyle name="_0747_DCF_sugar_5_with economic obsolesense_DCF 3 с увел  объемами 14 12 07 " xfId="670"/>
    <cellStyle name="_0747_DCF_sugar_5_with economic obsolesense_DCF 3 с увел  объемами 14 12 07  2" xfId="671"/>
    <cellStyle name="_0747_DCF_sugar_5_with economic obsolesense_DCF 3 с увел  объемами 14 12 07  2_18" xfId="12837"/>
    <cellStyle name="_0747_DCF_sugar_5_with economic obsolesense_DCF 3 с увел  объемами 14 12 07  3" xfId="8349"/>
    <cellStyle name="_0747_DCF_sugar_5_with economic obsolesense_DCF 3 с увел  объемами 14 12 07 _Northern_Lights_financial_model_v11" xfId="672"/>
    <cellStyle name="_0747_DCF_sugar_5_with economic obsolesense_DCF 3 с увел  объемами 14 12 07 _Northern_Lights_financial_model_v11_18" xfId="12838"/>
    <cellStyle name="_0747_DCF_sugar_5_with economic obsolesense_DCF_Northern_Lights_financial_model_v11" xfId="673"/>
    <cellStyle name="_0747_DCF_sugar_5_with economic obsolesense_DCF_Northern_Lights_financial_model_v11_18" xfId="12839"/>
    <cellStyle name="_0747_DCF_sugar_5_with economic obsolesense_DCF_Pavlodar_9" xfId="674"/>
    <cellStyle name="_0747_DCF_sugar_5_with economic obsolesense_DCF_Pavlodar_9 2" xfId="675"/>
    <cellStyle name="_0747_DCF_sugar_5_with economic obsolesense_DCF_Pavlodar_9 2 2" xfId="18898"/>
    <cellStyle name="_0747_DCF_sugar_5_with economic obsolesense_DCF_Pavlodar_9 2 3" xfId="12841"/>
    <cellStyle name="_0747_DCF_sugar_5_with economic obsolesense_DCF_Pavlodar_9 3" xfId="8350"/>
    <cellStyle name="_0747_DCF_sugar_5_with economic obsolesense_DCF_Pavlodar_9 3 2" xfId="18998"/>
    <cellStyle name="_0747_DCF_sugar_5_with economic obsolesense_DCF_Pavlodar_9 3 3" xfId="12842"/>
    <cellStyle name="_0747_DCF_sugar_5_with economic obsolesense_DCF_Pavlodar_9 4" xfId="18897"/>
    <cellStyle name="_0747_DCF_sugar_5_with economic obsolesense_DCF_Pavlodar_9 5" xfId="12840"/>
    <cellStyle name="_0747_DCF_sugar_5_with economic obsolesense_информация по затратам и тарифам на  произ теплоэ" xfId="676"/>
    <cellStyle name="_0747_DCF_sugar_5_with economic obsolesense_информация по затратам и тарифам на  произ теплоэ 2" xfId="677"/>
    <cellStyle name="_0747_DCF_sugar_5_with economic obsolesense_информация по затратам и тарифам на  произ теплоэ 2_18" xfId="12843"/>
    <cellStyle name="_0747_DCF_sugar_5_with economic obsolesense_информация по затратам и тарифам на  произ теплоэ 3" xfId="8351"/>
    <cellStyle name="_0747_DCF_sugar_5_with economic obsolesense_информация по затратам и тарифам на  произ теплоэ_Northern_Lights_financial_model_v11" xfId="678"/>
    <cellStyle name="_0747_DCF_sugar_5_with economic obsolesense_информация по затратам и тарифам на  произ теплоэ_Northern_Lights_financial_model_v11_18" xfId="12844"/>
    <cellStyle name="_0747_DCF_sugar_5_with economic obsolesense_Модель до 2018 г " xfId="679"/>
    <cellStyle name="_0747_DCF_sugar_5_with economic obsolesense_Модель до 2018 г _18" xfId="12845"/>
    <cellStyle name="_2272A Elimination journal entries-BS_CAFEC Group IFRS 2007" xfId="680"/>
    <cellStyle name="_2272A Elimination journal entries-BS_CAFEC Group IFRS 2007 2" xfId="8352"/>
    <cellStyle name="_2272A Elimination journal entries-BS_CAFEC Group IFRS 2007_18" xfId="12846"/>
    <cellStyle name="_2272B Elimination journal entries-IS_CAFEC Group IFRS 2007" xfId="681"/>
    <cellStyle name="_2272B Elimination journal entries-IS_CAFEC Group IFRS 2007 2" xfId="8353"/>
    <cellStyle name="_2272B Elimination journal entries-IS_CAFEC Group IFRS 2007_18" xfId="12847"/>
    <cellStyle name="_2кв09РасшифровкиЕБРР(чистовик)" xfId="682"/>
    <cellStyle name="_2кв09РасшифровкиЕБРР(чистовик)_18" xfId="12848"/>
    <cellStyle name="_BEV_Eurocement(01.06.05)_14" xfId="683"/>
    <cellStyle name="_BEV_Eurocement(01.06.05)_14 2" xfId="12849"/>
    <cellStyle name="_BEV_Eurocement(01.06.05)_14_18" xfId="12850"/>
    <cellStyle name="_BEV_Eurocement(01.06.05)_14_DCF" xfId="684"/>
    <cellStyle name="_BEV_Eurocement(01.06.05)_14_DCF 2" xfId="685"/>
    <cellStyle name="_BEV_Eurocement(01.06.05)_14_DCF 2 2" xfId="8354"/>
    <cellStyle name="_BEV_Eurocement(01.06.05)_14_DCF 2_18" xfId="12851"/>
    <cellStyle name="_BEV_Eurocement(01.06.05)_14_DCF 3 с увел  объемами 14 12 07 " xfId="686"/>
    <cellStyle name="_BEV_Eurocement(01.06.05)_14_DCF 3 с увел  объемами 14 12 07  2" xfId="687"/>
    <cellStyle name="_BEV_Eurocement(01.06.05)_14_DCF 3 с увел  объемами 14 12 07  2 2" xfId="8355"/>
    <cellStyle name="_BEV_Eurocement(01.06.05)_14_DCF 3 с увел  объемами 14 12 07  2_18" xfId="12852"/>
    <cellStyle name="_BEV_Eurocement(01.06.05)_14_DCF 3 с увел  объемами 14 12 07 _18" xfId="12853"/>
    <cellStyle name="_BEV_Eurocement(01.06.05)_14_DCF 3 с увел  объемами 14 12 07 _Northern_Lights_financial_model_v11" xfId="688"/>
    <cellStyle name="_BEV_Eurocement(01.06.05)_14_DCF 3 с увел  объемами 14 12 07 _Northern_Lights_financial_model_v11_18" xfId="12854"/>
    <cellStyle name="_BEV_Eurocement(01.06.05)_14_DCF_18" xfId="12855"/>
    <cellStyle name="_BEV_Eurocement(01.06.05)_14_DCF_Northern_Lights_financial_model_v11" xfId="689"/>
    <cellStyle name="_BEV_Eurocement(01.06.05)_14_DCF_Northern_Lights_financial_model_v11_18" xfId="12856"/>
    <cellStyle name="_BEV_Eurocement(01.06.05)_14_DCF_Pavlodar_9" xfId="690"/>
    <cellStyle name="_BEV_Eurocement(01.06.05)_14_DCF_Pavlodar_9 2" xfId="12857"/>
    <cellStyle name="_BEV_Eurocement(01.06.05)_14_DCF_Pavlodar_9_18" xfId="12858"/>
    <cellStyle name="_BEV_Eurocement(01.06.05)_14_Модель до 2018 г " xfId="691"/>
    <cellStyle name="_BEV_Eurocement(01.06.05)_14_Модель до 2018 г _18" xfId="12859"/>
    <cellStyle name="_Book1" xfId="692"/>
    <cellStyle name="_Book1 2" xfId="12860"/>
    <cellStyle name="_Book1_18" xfId="12861"/>
    <cellStyle name="_Book1_DCF" xfId="693"/>
    <cellStyle name="_Book1_DCF 2" xfId="694"/>
    <cellStyle name="_Book1_DCF 2 2" xfId="8356"/>
    <cellStyle name="_Book1_DCF 2_18" xfId="12862"/>
    <cellStyle name="_Book1_DCF 3 с увел  объемами 14 12 07 " xfId="695"/>
    <cellStyle name="_Book1_DCF 3 с увел  объемами 14 12 07  2" xfId="696"/>
    <cellStyle name="_Book1_DCF 3 с увел  объемами 14 12 07  2 2" xfId="8357"/>
    <cellStyle name="_Book1_DCF 3 с увел  объемами 14 12 07  2_18" xfId="12863"/>
    <cellStyle name="_Book1_DCF 3 с увел  объемами 14 12 07 _18" xfId="12864"/>
    <cellStyle name="_Book1_DCF 3 с увел  объемами 14 12 07 _Northern_Lights_financial_model_v11" xfId="697"/>
    <cellStyle name="_Book1_DCF 3 с увел  объемами 14 12 07 _Northern_Lights_financial_model_v11_18" xfId="12865"/>
    <cellStyle name="_Book1_DCF_18" xfId="12866"/>
    <cellStyle name="_Book1_DCF_Northern_Lights_financial_model_v11" xfId="698"/>
    <cellStyle name="_Book1_DCF_Northern_Lights_financial_model_v11_18" xfId="12867"/>
    <cellStyle name="_Book1_DCF_Pavlodar_9" xfId="699"/>
    <cellStyle name="_Book1_DCF_Pavlodar_9 2" xfId="12868"/>
    <cellStyle name="_Book1_DCF_Pavlodar_9_18" xfId="12869"/>
    <cellStyle name="_Book1_Модель до 2018 г " xfId="700"/>
    <cellStyle name="_Book1_Модель до 2018 г _18" xfId="12870"/>
    <cellStyle name="_Book2" xfId="701"/>
    <cellStyle name="_Book2 2" xfId="702"/>
    <cellStyle name="_Book2 2 2" xfId="18900"/>
    <cellStyle name="_Book2 2 3" xfId="12872"/>
    <cellStyle name="_Book2 3" xfId="8358"/>
    <cellStyle name="_Book2 3 2" xfId="18999"/>
    <cellStyle name="_Book2 3 3" xfId="12873"/>
    <cellStyle name="_Book2 4" xfId="18899"/>
    <cellStyle name="_Book2 5" xfId="12871"/>
    <cellStyle name="_Book2_DCF" xfId="703"/>
    <cellStyle name="_Book2_DCF 2" xfId="704"/>
    <cellStyle name="_Book2_DCF 2_18" xfId="12874"/>
    <cellStyle name="_Book2_DCF 3" xfId="8359"/>
    <cellStyle name="_Book2_DCF 3 предприятия" xfId="705"/>
    <cellStyle name="_Book2_DCF 3 предприятия 2" xfId="706"/>
    <cellStyle name="_Book2_DCF 3 предприятия 2_18" xfId="12875"/>
    <cellStyle name="_Book2_DCF 3 предприятия 3" xfId="8360"/>
    <cellStyle name="_Book2_DCF 3 предприятия_Northern_Lights_financial_model_v11" xfId="707"/>
    <cellStyle name="_Book2_DCF 3 предприятия_Northern_Lights_financial_model_v11_18" xfId="12876"/>
    <cellStyle name="_Book2_DCF 3 с увел  объемами 14 12 07 " xfId="708"/>
    <cellStyle name="_Book2_DCF 3 с увел  объемами 14 12 07  2" xfId="709"/>
    <cellStyle name="_Book2_DCF 3 с увел  объемами 14 12 07  2_18" xfId="12877"/>
    <cellStyle name="_Book2_DCF 3 с увел  объемами 14 12 07  3" xfId="8361"/>
    <cellStyle name="_Book2_DCF 3 с увел  объемами 14 12 07 _Northern_Lights_financial_model_v11" xfId="710"/>
    <cellStyle name="_Book2_DCF 3 с увел  объемами 14 12 07 _Northern_Lights_financial_model_v11_18" xfId="12878"/>
    <cellStyle name="_Book2_DCF_Northern_Lights_financial_model_v11" xfId="711"/>
    <cellStyle name="_Book2_DCF_Northern_Lights_financial_model_v11_18" xfId="12879"/>
    <cellStyle name="_Book2_DCF_Pavlodar_9" xfId="712"/>
    <cellStyle name="_Book2_DCF_Pavlodar_9 2" xfId="713"/>
    <cellStyle name="_Book2_DCF_Pavlodar_9 2 2" xfId="18902"/>
    <cellStyle name="_Book2_DCF_Pavlodar_9 2 3" xfId="12881"/>
    <cellStyle name="_Book2_DCF_Pavlodar_9 3" xfId="8362"/>
    <cellStyle name="_Book2_DCF_Pavlodar_9 3 2" xfId="19000"/>
    <cellStyle name="_Book2_DCF_Pavlodar_9 3 3" xfId="12882"/>
    <cellStyle name="_Book2_DCF_Pavlodar_9 4" xfId="18901"/>
    <cellStyle name="_Book2_DCF_Pavlodar_9 5" xfId="12880"/>
    <cellStyle name="_Book2_информация по затратам и тарифам на  произ теплоэ" xfId="714"/>
    <cellStyle name="_Book2_информация по затратам и тарифам на  произ теплоэ 2" xfId="715"/>
    <cellStyle name="_Book2_информация по затратам и тарифам на  произ теплоэ 2_18" xfId="12883"/>
    <cellStyle name="_Book2_информация по затратам и тарифам на  произ теплоэ 3" xfId="8363"/>
    <cellStyle name="_Book2_информация по затратам и тарифам на  произ теплоэ_Northern_Lights_financial_model_v11" xfId="716"/>
    <cellStyle name="_Book2_информация по затратам и тарифам на  произ теплоэ_Northern_Lights_financial_model_v11_18" xfId="12884"/>
    <cellStyle name="_Book2_Модель до 2018 г " xfId="717"/>
    <cellStyle name="_Book2_Модель до 2018 г _18" xfId="12885"/>
    <cellStyle name="_CAEPCO - Valuation CRM 14-11-08 v2" xfId="718"/>
    <cellStyle name="_CAEPCO - Valuation CRM 14-11-08 v2_18" xfId="12886"/>
    <cellStyle name="_CAPEC 2Q 2009 (project) to EBRD" xfId="719"/>
    <cellStyle name="_CAPEC 2Q 2009 (project) to EBRD_18" xfId="12887"/>
    <cellStyle name="_CAPEC IQ 2009 to EBRD для НАС" xfId="720"/>
    <cellStyle name="_CAPEC IQ 2009 to EBRD для НАС_18" xfId="12888"/>
    <cellStyle name="_Comma" xfId="721"/>
    <cellStyle name="_Comma 2" xfId="722"/>
    <cellStyle name="_Comma 2 2" xfId="12889"/>
    <cellStyle name="_Comma 3" xfId="12890"/>
    <cellStyle name="_Comma_Copy of Uralkali Summary Business Plan 14 Apr 04 (sent)1250404 input for Union DCF" xfId="723"/>
    <cellStyle name="_Comma_Copy of Uralkali Summary Business Plan 14 Apr 04 (sent)1250404 input for Union DCF 2" xfId="724"/>
    <cellStyle name="_Comma_Copy of Uralkali Summary Business Plan 14 Apr 04 (sent)1250404 input for Union DCF 3" xfId="8364"/>
    <cellStyle name="_Comma_Copy of Uralkali Summary Business Plan 14 Apr 04 (sent)1250404 input for Union DCF_DCF" xfId="725"/>
    <cellStyle name="_Comma_Copy of Uralkali Summary Business Plan 14 Apr 04 (sent)1250404 input for Union DCF_DCF 2" xfId="726"/>
    <cellStyle name="_Comma_Copy of Uralkali Summary Business Plan 14 Apr 04 (sent)1250404 input for Union DCF_DCF 2_18" xfId="12891"/>
    <cellStyle name="_Comma_Copy of Uralkali Summary Business Plan 14 Apr 04 (sent)1250404 input for Union DCF_DCF 3" xfId="8365"/>
    <cellStyle name="_Comma_Copy of Uralkali Summary Business Plan 14 Apr 04 (sent)1250404 input for Union DCF_DCF 3 предприятия" xfId="727"/>
    <cellStyle name="_Comma_Copy of Uralkali Summary Business Plan 14 Apr 04 (sent)1250404 input for Union DCF_DCF 3 предприятия 2" xfId="728"/>
    <cellStyle name="_Comma_Copy of Uralkali Summary Business Plan 14 Apr 04 (sent)1250404 input for Union DCF_DCF 3 предприятия 2_18" xfId="12892"/>
    <cellStyle name="_Comma_Copy of Uralkali Summary Business Plan 14 Apr 04 (sent)1250404 input for Union DCF_DCF 3 предприятия 3" xfId="8366"/>
    <cellStyle name="_Comma_Copy of Uralkali Summary Business Plan 14 Apr 04 (sent)1250404 input for Union DCF_DCF 3 предприятия_Northern_Lights_financial_model_v11" xfId="729"/>
    <cellStyle name="_Comma_Copy of Uralkali Summary Business Plan 14 Apr 04 (sent)1250404 input for Union DCF_DCF 3 предприятия_Northern_Lights_financial_model_v11_18" xfId="12893"/>
    <cellStyle name="_Comma_Copy of Uralkali Summary Business Plan 14 Apr 04 (sent)1250404 input for Union DCF_DCF 3 с увел  объемами 14 12 07 " xfId="730"/>
    <cellStyle name="_Comma_Copy of Uralkali Summary Business Plan 14 Apr 04 (sent)1250404 input for Union DCF_DCF 3 с увел  объемами 14 12 07  2" xfId="731"/>
    <cellStyle name="_Comma_Copy of Uralkali Summary Business Plan 14 Apr 04 (sent)1250404 input for Union DCF_DCF 3 с увел  объемами 14 12 07  2_18" xfId="12894"/>
    <cellStyle name="_Comma_Copy of Uralkali Summary Business Plan 14 Apr 04 (sent)1250404 input for Union DCF_DCF 3 с увел  объемами 14 12 07  3" xfId="8367"/>
    <cellStyle name="_Comma_Copy of Uralkali Summary Business Plan 14 Apr 04 (sent)1250404 input for Union DCF_DCF 3 с увел  объемами 14 12 07 _Northern_Lights_financial_model_v11" xfId="732"/>
    <cellStyle name="_Comma_Copy of Uralkali Summary Business Plan 14 Apr 04 (sent)1250404 input for Union DCF_DCF 3 с увел  объемами 14 12 07 _Northern_Lights_financial_model_v11_18" xfId="12895"/>
    <cellStyle name="_Comma_Copy of Uralkali Summary Business Plan 14 Apr 04 (sent)1250404 input for Union DCF_DCF_Northern_Lights_financial_model_v11" xfId="733"/>
    <cellStyle name="_Comma_Copy of Uralkali Summary Business Plan 14 Apr 04 (sent)1250404 input for Union DCF_DCF_Northern_Lights_financial_model_v11_18" xfId="12896"/>
    <cellStyle name="_Comma_Copy of Uralkali Summary Business Plan 14 Apr 04 (sent)1250404 input for Union DCF_DCF_Pavlodar_9" xfId="734"/>
    <cellStyle name="_Comma_Copy of Uralkali Summary Business Plan 14 Apr 04 (sent)1250404 input for Union DCF_DCF_Pavlodar_9 2" xfId="735"/>
    <cellStyle name="_Comma_Copy of Uralkali Summary Business Plan 14 Apr 04 (sent)1250404 input for Union DCF_DCF_Pavlodar_9 3" xfId="8368"/>
    <cellStyle name="_Comma_Copy of Uralkali Summary Business Plan 14 Apr 04 (sent)1250404 input for Union DCF_информация по затратам и тарифам на  произ теплоэ" xfId="736"/>
    <cellStyle name="_Comma_Copy of Uralkali Summary Business Plan 14 Apr 04 (sent)1250404 input for Union DCF_информация по затратам и тарифам на  произ теплоэ 2" xfId="737"/>
    <cellStyle name="_Comma_Copy of Uralkali Summary Business Plan 14 Apr 04 (sent)1250404 input for Union DCF_информация по затратам и тарифам на  произ теплоэ 2_18" xfId="12897"/>
    <cellStyle name="_Comma_Copy of Uralkali Summary Business Plan 14 Apr 04 (sent)1250404 input for Union DCF_информация по затратам и тарифам на  произ теплоэ 3" xfId="8369"/>
    <cellStyle name="_Comma_Copy of Uralkali Summary Business Plan 14 Apr 04 (sent)1250404 input for Union DCF_информация по затратам и тарифам на  произ теплоэ_Northern_Lights_financial_model_v11" xfId="738"/>
    <cellStyle name="_Comma_Copy of Uralkali Summary Business Plan 14 Apr 04 (sent)1250404 input for Union DCF_информация по затратам и тарифам на  произ теплоэ_Northern_Lights_financial_model_v11_18" xfId="12898"/>
    <cellStyle name="_Comma_Copy of Uralkali Summary Business Plan 14 Apr 04 (sent)1250404 input for Union DCF_Модель до 2018 г " xfId="739"/>
    <cellStyle name="_Comma_Copy of Uralkali Summary Business Plan 14 Apr 04 (sent)1250404 input for Union DCF_Модель до 2018 г _18" xfId="12899"/>
    <cellStyle name="_Comma_DCF" xfId="740"/>
    <cellStyle name="_Comma_DCF 2" xfId="741"/>
    <cellStyle name="_Comma_DCF 2_18" xfId="12900"/>
    <cellStyle name="_Comma_DCF 3" xfId="8370"/>
    <cellStyle name="_Comma_DCF 3 предприятия" xfId="742"/>
    <cellStyle name="_Comma_DCF 3 предприятия 2" xfId="743"/>
    <cellStyle name="_Comma_DCF 3 предприятия 2_18" xfId="12901"/>
    <cellStyle name="_Comma_DCF 3 предприятия 3" xfId="8371"/>
    <cellStyle name="_Comma_DCF 3 предприятия_Northern_Lights_financial_model_v11" xfId="744"/>
    <cellStyle name="_Comma_DCF 3 предприятия_Northern_Lights_financial_model_v11_18" xfId="12902"/>
    <cellStyle name="_Comma_DCF 3 с увел  объемами 14 12 07 " xfId="745"/>
    <cellStyle name="_Comma_DCF 3 с увел  объемами 14 12 07  2" xfId="746"/>
    <cellStyle name="_Comma_DCF 3 с увел  объемами 14 12 07  2_18" xfId="12903"/>
    <cellStyle name="_Comma_DCF 3 с увел  объемами 14 12 07  3" xfId="8372"/>
    <cellStyle name="_Comma_DCF 3 с увел  объемами 14 12 07 _Northern_Lights_financial_model_v11" xfId="747"/>
    <cellStyle name="_Comma_DCF 3 с увел  объемами 14 12 07 _Northern_Lights_financial_model_v11_18" xfId="12904"/>
    <cellStyle name="_Comma_DCF_Northern_Lights_financial_model_v11" xfId="748"/>
    <cellStyle name="_Comma_DCF_Northern_Lights_financial_model_v11_18" xfId="12905"/>
    <cellStyle name="_Comma_DCF_Pavlodar_9" xfId="749"/>
    <cellStyle name="_Comma_DCF_Pavlodar_9 2" xfId="750"/>
    <cellStyle name="_Comma_DCF_Pavlodar_9 2 2" xfId="12906"/>
    <cellStyle name="_Comma_DCF_Pavlodar_9 3" xfId="12907"/>
    <cellStyle name="_Comma_информация по затратам и тарифам на  произ теплоэ" xfId="751"/>
    <cellStyle name="_Comma_информация по затратам и тарифам на  произ теплоэ 2" xfId="752"/>
    <cellStyle name="_Comma_информация по затратам и тарифам на  произ теплоэ 2_18" xfId="12908"/>
    <cellStyle name="_Comma_информация по затратам и тарифам на  произ теплоэ 3" xfId="8373"/>
    <cellStyle name="_Comma_информация по затратам и тарифам на  произ теплоэ_Northern_Lights_financial_model_v11" xfId="753"/>
    <cellStyle name="_Comma_информация по затратам и тарифам на  произ теплоэ_Northern_Lights_financial_model_v11_18" xfId="12909"/>
    <cellStyle name="_Comma_Модель до 2018 г " xfId="754"/>
    <cellStyle name="_Comma_Модель до 2018 г _18" xfId="12910"/>
    <cellStyle name="_Condition" xfId="755"/>
    <cellStyle name="_Condition 2" xfId="756"/>
    <cellStyle name="_Condition_Northern_Lights_financial_model_v11" xfId="757"/>
    <cellStyle name="_Condition_Northern_Lights_financial_model_v11_18" xfId="12911"/>
    <cellStyle name="_Copy of Uralkali Summa?y Busin?ss Plan?14 Apr ?4 (sent?1250404?input f?r Union?DCF" xfId="12912"/>
    <cellStyle name="_Copy of Uralkali Summary Business Plan 14 Apr 04 (sent)1250404 input for Union DCF" xfId="758"/>
    <cellStyle name="_Copy of Uralkali Summary Business Plan 14 Apr 04 (sent)1250404 input for Union DCF 2" xfId="12913"/>
    <cellStyle name="_Copy of Uralkali Summary Business Plan 14 Apr 04 (sent)1250404 input for Union DCF_18" xfId="12914"/>
    <cellStyle name="_Copy of Uralkali Summary Business Plan 14 Apr 04 (sent)1250404 input for Union DCF_DCF" xfId="759"/>
    <cellStyle name="_Copy of Uralkali Summary Business Plan 14 Apr 04 (sent)1250404 input for Union DCF_DCF 2" xfId="760"/>
    <cellStyle name="_Copy of Uralkali Summary Business Plan 14 Apr 04 (sent)1250404 input for Union DCF_DCF 2 2" xfId="8374"/>
    <cellStyle name="_Copy of Uralkali Summary Business Plan 14 Apr 04 (sent)1250404 input for Union DCF_DCF 2_18" xfId="12915"/>
    <cellStyle name="_Copy of Uralkali Summary Business Plan 14 Apr 04 (sent)1250404 input for Union DCF_DCF 3 с увел  объемами 14 12 07 " xfId="761"/>
    <cellStyle name="_Copy of Uralkali Summary Business Plan 14 Apr 04 (sent)1250404 input for Union DCF_DCF 3 с увел  объемами 14 12 07  2" xfId="762"/>
    <cellStyle name="_Copy of Uralkali Summary Business Plan 14 Apr 04 (sent)1250404 input for Union DCF_DCF 3 с увел  объемами 14 12 07  2 2" xfId="8375"/>
    <cellStyle name="_Copy of Uralkali Summary Business Plan 14 Apr 04 (sent)1250404 input for Union DCF_DCF 3 с увел  объемами 14 12 07  2_18" xfId="12916"/>
    <cellStyle name="_Copy of Uralkali Summary Business Plan 14 Apr 04 (sent)1250404 input for Union DCF_DCF 3 с увел  объемами 14 12 07 _18" xfId="12917"/>
    <cellStyle name="_Copy of Uralkali Summary Business Plan 14 Apr 04 (sent)1250404 input for Union DCF_DCF 3 с увел  объемами 14 12 07 _Northern_Lights_financial_model_v11" xfId="763"/>
    <cellStyle name="_Copy of Uralkali Summary Business Plan 14 Apr 04 (sent)1250404 input for Union DCF_DCF 3 с увел  объемами 14 12 07 _Northern_Lights_financial_model_v11_18" xfId="12918"/>
    <cellStyle name="_Copy of Uralkali Summary Business Plan 14 Apr 04 (sent)1250404 input for Union DCF_DCF_18" xfId="12919"/>
    <cellStyle name="_Copy of Uralkali Summary Business Plan 14 Apr 04 (sent)1250404 input for Union DCF_DCF_Northern_Lights_financial_model_v11" xfId="764"/>
    <cellStyle name="_Copy of Uralkali Summary Business Plan 14 Apr 04 (sent)1250404 input for Union DCF_DCF_Northern_Lights_financial_model_v11_18" xfId="12920"/>
    <cellStyle name="_Copy of Uralkali Summary Business Plan 14 Apr 04 (sent)1250404 input for Union DCF_DCF_Pavlodar_9" xfId="765"/>
    <cellStyle name="_Copy of Uralkali Summary Business Plan 14 Apr 04 (sent)1250404 input for Union DCF_DCF_Pavlodar_9 2" xfId="12921"/>
    <cellStyle name="_Copy of Uralkali Summary Business Plan 14 Apr 04 (sent)1250404 input for Union DCF_DCF_Pavlodar_9_18" xfId="12922"/>
    <cellStyle name="_Copy of Uralkali Summary Business Plan 14 Apr 04 (sent)1250404 input for Union DCF_Модель до 2018 г " xfId="766"/>
    <cellStyle name="_Copy of Uralkali Summary Business Plan 14 Apr 04 (sent)1250404 input for Union DCF_Модель до 2018 г _18" xfId="12923"/>
    <cellStyle name="_Copy of Uralkali SummaŲy Businťss PlanĠ14 Apr İ4 (sentĩ1250404Ġinput fůr UnionĠDCF" xfId="767"/>
    <cellStyle name="_Cost forms - presentation2" xfId="768"/>
    <cellStyle name="_Cost forms - presentation2 2" xfId="769"/>
    <cellStyle name="_Cost forms - presentation2 2 2" xfId="8376"/>
    <cellStyle name="_Cost forms - presentation2 2_18" xfId="12924"/>
    <cellStyle name="_Cost forms - presentation2_DCF" xfId="770"/>
    <cellStyle name="_Cost forms - presentation2_DCF 2" xfId="771"/>
    <cellStyle name="_Cost forms - presentation2_DCF 2 2" xfId="8377"/>
    <cellStyle name="_Cost forms - presentation2_DCF 2_18" xfId="12925"/>
    <cellStyle name="_Cost forms - presentation2_DCF 3 с увел  объемами 14 12 07 " xfId="772"/>
    <cellStyle name="_Cost forms - presentation2_DCF 3 с увел  объемами 14 12 07  2" xfId="773"/>
    <cellStyle name="_Cost forms - presentation2_DCF 3 с увел  объемами 14 12 07  2 2" xfId="8378"/>
    <cellStyle name="_Cost forms - presentation2_DCF 3 с увел  объемами 14 12 07  2_18" xfId="12926"/>
    <cellStyle name="_Cost forms - presentation2_DCF 3 с увел  объемами 14 12 07 _Northern_Lights_financial_model_v11" xfId="774"/>
    <cellStyle name="_Cost forms - presentation2_DCF 3 с увел  объемами 14 12 07 _Northern_Lights_financial_model_v11_18" xfId="12927"/>
    <cellStyle name="_Cost forms - presentation2_DCF_Northern_Lights_financial_model_v11" xfId="775"/>
    <cellStyle name="_Cost forms - presentation2_DCF_Northern_Lights_financial_model_v11_18" xfId="12928"/>
    <cellStyle name="_Cost forms - presentation2_DCF_Pavlodar_9" xfId="776"/>
    <cellStyle name="_Cost forms - presentation2_DCF_Pavlodar_9 2" xfId="777"/>
    <cellStyle name="_Cost forms - presentation2_DCF_Pavlodar_9 2 2" xfId="8379"/>
    <cellStyle name="_Cost forms - presentation2_DCF_Pavlodar_9 2_18" xfId="12929"/>
    <cellStyle name="_Cost forms - presentation2_DCF_Pavlodar_9_Northern_Lights_financial_model_v11" xfId="778"/>
    <cellStyle name="_Cost forms - presentation2_DCF_Pavlodar_9_Northern_Lights_financial_model_v11_18" xfId="12930"/>
    <cellStyle name="_Cost forms - presentation2_Northern_Lights_financial_model_v11" xfId="779"/>
    <cellStyle name="_Cost forms - presentation2_Northern_Lights_financial_model_v11_18" xfId="12931"/>
    <cellStyle name="_Cost forms - presentation2_Модель до 2018 г " xfId="780"/>
    <cellStyle name="_Cost forms - presentation2_Модель до 2018 г _18" xfId="12932"/>
    <cellStyle name="_Currency" xfId="781"/>
    <cellStyle name="_Currency 2" xfId="782"/>
    <cellStyle name="_Currency 2 2" xfId="12933"/>
    <cellStyle name="_Currency 2_18" xfId="12934"/>
    <cellStyle name="_Currency 3" xfId="12935"/>
    <cellStyle name="_Currency_18" xfId="12936"/>
    <cellStyle name="_Currency_Copy of Uralkali Summary Business Plan 14 Apr 04 (sent)1250404 input for Union DCF" xfId="783"/>
    <cellStyle name="_Currency_Copy of Uralkali Summary Business Plan 14 Apr 04 (sent)1250404 input for Union DCF 2" xfId="784"/>
    <cellStyle name="_Currency_Copy of Uralkali Summary Business Plan 14 Apr 04 (sent)1250404 input for Union DCF 2_18" xfId="12937"/>
    <cellStyle name="_Currency_Copy of Uralkali Summary Business Plan 14 Apr 04 (sent)1250404 input for Union DCF 3" xfId="8380"/>
    <cellStyle name="_Currency_Copy of Uralkali Summary Business Plan 14 Apr 04 (sent)1250404 input for Union DCF_18" xfId="12938"/>
    <cellStyle name="_Currency_Copy of Uralkali Summary Business Plan 14 Apr 04 (sent)1250404 input for Union DCF_DCF" xfId="785"/>
    <cellStyle name="_Currency_Copy of Uralkali Summary Business Plan 14 Apr 04 (sent)1250404 input for Union DCF_DCF 2" xfId="786"/>
    <cellStyle name="_Currency_Copy of Uralkali Summary Business Plan 14 Apr 04 (sent)1250404 input for Union DCF_DCF 2_18" xfId="12939"/>
    <cellStyle name="_Currency_Copy of Uralkali Summary Business Plan 14 Apr 04 (sent)1250404 input for Union DCF_DCF 3" xfId="8381"/>
    <cellStyle name="_Currency_Copy of Uralkali Summary Business Plan 14 Apr 04 (sent)1250404 input for Union DCF_DCF 3 предприятия" xfId="787"/>
    <cellStyle name="_Currency_Copy of Uralkali Summary Business Plan 14 Apr 04 (sent)1250404 input for Union DCF_DCF 3 предприятия 2" xfId="788"/>
    <cellStyle name="_Currency_Copy of Uralkali Summary Business Plan 14 Apr 04 (sent)1250404 input for Union DCF_DCF 3 предприятия 2_18" xfId="12940"/>
    <cellStyle name="_Currency_Copy of Uralkali Summary Business Plan 14 Apr 04 (sent)1250404 input for Union DCF_DCF 3 предприятия 3" xfId="8382"/>
    <cellStyle name="_Currency_Copy of Uralkali Summary Business Plan 14 Apr 04 (sent)1250404 input for Union DCF_DCF 3 предприятия_18" xfId="12941"/>
    <cellStyle name="_Currency_Copy of Uralkali Summary Business Plan 14 Apr 04 (sent)1250404 input for Union DCF_DCF 3 предприятия_Northern_Lights_financial_model_v11" xfId="789"/>
    <cellStyle name="_Currency_Copy of Uralkali Summary Business Plan 14 Apr 04 (sent)1250404 input for Union DCF_DCF 3 предприятия_Northern_Lights_financial_model_v11_18" xfId="12942"/>
    <cellStyle name="_Currency_Copy of Uralkali Summary Business Plan 14 Apr 04 (sent)1250404 input for Union DCF_DCF 3 с увел  объемами 14 12 07 " xfId="790"/>
    <cellStyle name="_Currency_Copy of Uralkali Summary Business Plan 14 Apr 04 (sent)1250404 input for Union DCF_DCF 3 с увел  объемами 14 12 07  2" xfId="791"/>
    <cellStyle name="_Currency_Copy of Uralkali Summary Business Plan 14 Apr 04 (sent)1250404 input for Union DCF_DCF 3 с увел  объемами 14 12 07  2_18" xfId="12943"/>
    <cellStyle name="_Currency_Copy of Uralkali Summary Business Plan 14 Apr 04 (sent)1250404 input for Union DCF_DCF 3 с увел  объемами 14 12 07  3" xfId="8383"/>
    <cellStyle name="_Currency_Copy of Uralkali Summary Business Plan 14 Apr 04 (sent)1250404 input for Union DCF_DCF 3 с увел  объемами 14 12 07 _18" xfId="12944"/>
    <cellStyle name="_Currency_Copy of Uralkali Summary Business Plan 14 Apr 04 (sent)1250404 input for Union DCF_DCF 3 с увел  объемами 14 12 07 _Northern_Lights_financial_model_v11" xfId="792"/>
    <cellStyle name="_Currency_Copy of Uralkali Summary Business Plan 14 Apr 04 (sent)1250404 input for Union DCF_DCF 3 с увел  объемами 14 12 07 _Northern_Lights_financial_model_v11_18" xfId="12945"/>
    <cellStyle name="_Currency_Copy of Uralkali Summary Business Plan 14 Apr 04 (sent)1250404 input for Union DCF_DCF_18" xfId="12946"/>
    <cellStyle name="_Currency_Copy of Uralkali Summary Business Plan 14 Apr 04 (sent)1250404 input for Union DCF_DCF_Northern_Lights_financial_model_v11" xfId="793"/>
    <cellStyle name="_Currency_Copy of Uralkali Summary Business Plan 14 Apr 04 (sent)1250404 input for Union DCF_DCF_Northern_Lights_financial_model_v11_18" xfId="12947"/>
    <cellStyle name="_Currency_Copy of Uralkali Summary Business Plan 14 Apr 04 (sent)1250404 input for Union DCF_DCF_Pavlodar_9" xfId="794"/>
    <cellStyle name="_Currency_Copy of Uralkali Summary Business Plan 14 Apr 04 (sent)1250404 input for Union DCF_DCF_Pavlodar_9 2" xfId="795"/>
    <cellStyle name="_Currency_Copy of Uralkali Summary Business Plan 14 Apr 04 (sent)1250404 input for Union DCF_DCF_Pavlodar_9 2_18" xfId="12948"/>
    <cellStyle name="_Currency_Copy of Uralkali Summary Business Plan 14 Apr 04 (sent)1250404 input for Union DCF_DCF_Pavlodar_9 3" xfId="8384"/>
    <cellStyle name="_Currency_Copy of Uralkali Summary Business Plan 14 Apr 04 (sent)1250404 input for Union DCF_DCF_Pavlodar_9_18" xfId="12949"/>
    <cellStyle name="_Currency_Copy of Uralkali Summary Business Plan 14 Apr 04 (sent)1250404 input for Union DCF_информация по затратам и тарифам на  произ теплоэ" xfId="796"/>
    <cellStyle name="_Currency_Copy of Uralkali Summary Business Plan 14 Apr 04 (sent)1250404 input for Union DCF_информация по затратам и тарифам на  произ теплоэ 2" xfId="797"/>
    <cellStyle name="_Currency_Copy of Uralkali Summary Business Plan 14 Apr 04 (sent)1250404 input for Union DCF_информация по затратам и тарифам на  произ теплоэ 2_18" xfId="12950"/>
    <cellStyle name="_Currency_Copy of Uralkali Summary Business Plan 14 Apr 04 (sent)1250404 input for Union DCF_информация по затратам и тарифам на  произ теплоэ 3" xfId="8385"/>
    <cellStyle name="_Currency_Copy of Uralkali Summary Business Plan 14 Apr 04 (sent)1250404 input for Union DCF_информация по затратам и тарифам на  произ теплоэ_18" xfId="12951"/>
    <cellStyle name="_Currency_Copy of Uralkali Summary Business Plan 14 Apr 04 (sent)1250404 input for Union DCF_информация по затратам и тарифам на  произ теплоэ_Northern_Lights_financial_model_v11" xfId="798"/>
    <cellStyle name="_Currency_Copy of Uralkali Summary Business Plan 14 Apr 04 (sent)1250404 input for Union DCF_информация по затратам и тарифам на  произ теплоэ_Northern_Lights_financial_model_v11_18" xfId="12952"/>
    <cellStyle name="_Currency_Copy of Uralkali Summary Business Plan 14 Apr 04 (sent)1250404 input for Union DCF_Модель до 2018 г " xfId="799"/>
    <cellStyle name="_Currency_Copy of Uralkali Summary Business Plan 14 Apr 04 (sent)1250404 input for Union DCF_Модель до 2018 г _18" xfId="12953"/>
    <cellStyle name="_Currency_DCF" xfId="800"/>
    <cellStyle name="_Currency_DCF 2" xfId="801"/>
    <cellStyle name="_Currency_DCF 2_18" xfId="12954"/>
    <cellStyle name="_Currency_DCF 3" xfId="8386"/>
    <cellStyle name="_Currency_DCF 3 предприятия" xfId="802"/>
    <cellStyle name="_Currency_DCF 3 предприятия 2" xfId="803"/>
    <cellStyle name="_Currency_DCF 3 предприятия 2_18" xfId="12955"/>
    <cellStyle name="_Currency_DCF 3 предприятия 3" xfId="8387"/>
    <cellStyle name="_Currency_DCF 3 предприятия_18" xfId="12956"/>
    <cellStyle name="_Currency_DCF 3 предприятия_Northern_Lights_financial_model_v11" xfId="804"/>
    <cellStyle name="_Currency_DCF 3 предприятия_Northern_Lights_financial_model_v11_18" xfId="12957"/>
    <cellStyle name="_Currency_DCF 3 с увел  объемами 14 12 07 " xfId="805"/>
    <cellStyle name="_Currency_DCF 3 с увел  объемами 14 12 07  2" xfId="806"/>
    <cellStyle name="_Currency_DCF 3 с увел  объемами 14 12 07  2_18" xfId="12958"/>
    <cellStyle name="_Currency_DCF 3 с увел  объемами 14 12 07  3" xfId="8388"/>
    <cellStyle name="_Currency_DCF 3 с увел  объемами 14 12 07 _18" xfId="12959"/>
    <cellStyle name="_Currency_DCF 3 с увел  объемами 14 12 07 _Northern_Lights_financial_model_v11" xfId="807"/>
    <cellStyle name="_Currency_DCF 3 с увел  объемами 14 12 07 _Northern_Lights_financial_model_v11_18" xfId="12960"/>
    <cellStyle name="_Currency_DCF_18" xfId="12961"/>
    <cellStyle name="_Currency_DCF_Northern_Lights_financial_model_v11" xfId="808"/>
    <cellStyle name="_Currency_DCF_Northern_Lights_financial_model_v11_18" xfId="12962"/>
    <cellStyle name="_Currency_DCF_Pavlodar_9" xfId="809"/>
    <cellStyle name="_Currency_DCF_Pavlodar_9 2" xfId="810"/>
    <cellStyle name="_Currency_DCF_Pavlodar_9 2 2" xfId="12963"/>
    <cellStyle name="_Currency_DCF_Pavlodar_9 2_18" xfId="12964"/>
    <cellStyle name="_Currency_DCF_Pavlodar_9 3" xfId="12965"/>
    <cellStyle name="_Currency_DCF_Pavlodar_9_18" xfId="12966"/>
    <cellStyle name="_Currency_информация по затратам и тарифам на  произ теплоэ" xfId="811"/>
    <cellStyle name="_Currency_информация по затратам и тарифам на  произ теплоэ 2" xfId="812"/>
    <cellStyle name="_Currency_информация по затратам и тарифам на  произ теплоэ 2_18" xfId="12967"/>
    <cellStyle name="_Currency_информация по затратам и тарифам на  произ теплоэ 3" xfId="8389"/>
    <cellStyle name="_Currency_информация по затратам и тарифам на  произ теплоэ_18" xfId="12968"/>
    <cellStyle name="_Currency_информация по затратам и тарифам на  произ теплоэ_Northern_Lights_financial_model_v11" xfId="813"/>
    <cellStyle name="_Currency_информация по затратам и тарифам на  произ теплоэ_Northern_Lights_financial_model_v11_18" xfId="12969"/>
    <cellStyle name="_Currency_Модель до 2018 г " xfId="814"/>
    <cellStyle name="_Currency_Модель до 2018 г _18" xfId="12970"/>
    <cellStyle name="_CurrencySpace" xfId="815"/>
    <cellStyle name="_CurrencySpace 2" xfId="816"/>
    <cellStyle name="_CurrencySpace 2 2" xfId="12971"/>
    <cellStyle name="_CurrencySpace 3" xfId="12972"/>
    <cellStyle name="_CurrencySpace_Copy of Uralkali Summary Business Plan 14 Apr 04 (sent)1250404 input for Union DCF" xfId="817"/>
    <cellStyle name="_CurrencySpace_Copy of Uralkali Summary Business Plan 14 Apr 04 (sent)1250404 input for Union DCF 2" xfId="818"/>
    <cellStyle name="_CurrencySpace_Copy of Uralkali Summary Business Plan 14 Apr 04 (sent)1250404 input for Union DCF 3" xfId="8390"/>
    <cellStyle name="_CurrencySpace_Copy of Uralkali Summary Business Plan 14 Apr 04 (sent)1250404 input for Union DCF_DCF" xfId="819"/>
    <cellStyle name="_CurrencySpace_Copy of Uralkali Summary Business Plan 14 Apr 04 (sent)1250404 input for Union DCF_DCF 2" xfId="820"/>
    <cellStyle name="_CurrencySpace_Copy of Uralkali Summary Business Plan 14 Apr 04 (sent)1250404 input for Union DCF_DCF 2_18" xfId="12973"/>
    <cellStyle name="_CurrencySpace_Copy of Uralkali Summary Business Plan 14 Apr 04 (sent)1250404 input for Union DCF_DCF 3" xfId="8391"/>
    <cellStyle name="_CurrencySpace_Copy of Uralkali Summary Business Plan 14 Apr 04 (sent)1250404 input for Union DCF_DCF 3 предприятия" xfId="821"/>
    <cellStyle name="_CurrencySpace_Copy of Uralkali Summary Business Plan 14 Apr 04 (sent)1250404 input for Union DCF_DCF 3 предприятия 2" xfId="822"/>
    <cellStyle name="_CurrencySpace_Copy of Uralkali Summary Business Plan 14 Apr 04 (sent)1250404 input for Union DCF_DCF 3 предприятия 2_18" xfId="12974"/>
    <cellStyle name="_CurrencySpace_Copy of Uralkali Summary Business Plan 14 Apr 04 (sent)1250404 input for Union DCF_DCF 3 предприятия 3" xfId="8392"/>
    <cellStyle name="_CurrencySpace_Copy of Uralkali Summary Business Plan 14 Apr 04 (sent)1250404 input for Union DCF_DCF 3 предприятия_Northern_Lights_financial_model_v11" xfId="823"/>
    <cellStyle name="_CurrencySpace_Copy of Uralkali Summary Business Plan 14 Apr 04 (sent)1250404 input for Union DCF_DCF 3 предприятия_Northern_Lights_financial_model_v11_18" xfId="12975"/>
    <cellStyle name="_CurrencySpace_Copy of Uralkali Summary Business Plan 14 Apr 04 (sent)1250404 input for Union DCF_DCF 3 с увел  объемами 14 12 07 " xfId="824"/>
    <cellStyle name="_CurrencySpace_Copy of Uralkali Summary Business Plan 14 Apr 04 (sent)1250404 input for Union DCF_DCF 3 с увел  объемами 14 12 07  2" xfId="825"/>
    <cellStyle name="_CurrencySpace_Copy of Uralkali Summary Business Plan 14 Apr 04 (sent)1250404 input for Union DCF_DCF 3 с увел  объемами 14 12 07  2_18" xfId="12976"/>
    <cellStyle name="_CurrencySpace_Copy of Uralkali Summary Business Plan 14 Apr 04 (sent)1250404 input for Union DCF_DCF 3 с увел  объемами 14 12 07  3" xfId="8393"/>
    <cellStyle name="_CurrencySpace_Copy of Uralkali Summary Business Plan 14 Apr 04 (sent)1250404 input for Union DCF_DCF 3 с увел  объемами 14 12 07 _Northern_Lights_financial_model_v11" xfId="826"/>
    <cellStyle name="_CurrencySpace_Copy of Uralkali Summary Business Plan 14 Apr 04 (sent)1250404 input for Union DCF_DCF 3 с увел  объемами 14 12 07 _Northern_Lights_financial_model_v11_18" xfId="12977"/>
    <cellStyle name="_CurrencySpace_Copy of Uralkali Summary Business Plan 14 Apr 04 (sent)1250404 input for Union DCF_DCF_Northern_Lights_financial_model_v11" xfId="827"/>
    <cellStyle name="_CurrencySpace_Copy of Uralkali Summary Business Plan 14 Apr 04 (sent)1250404 input for Union DCF_DCF_Northern_Lights_financial_model_v11_18" xfId="12978"/>
    <cellStyle name="_CurrencySpace_Copy of Uralkali Summary Business Plan 14 Apr 04 (sent)1250404 input for Union DCF_DCF_Pavlodar_9" xfId="828"/>
    <cellStyle name="_CurrencySpace_Copy of Uralkali Summary Business Plan 14 Apr 04 (sent)1250404 input for Union DCF_DCF_Pavlodar_9 2" xfId="829"/>
    <cellStyle name="_CurrencySpace_Copy of Uralkali Summary Business Plan 14 Apr 04 (sent)1250404 input for Union DCF_DCF_Pavlodar_9 3" xfId="8394"/>
    <cellStyle name="_CurrencySpace_Copy of Uralkali Summary Business Plan 14 Apr 04 (sent)1250404 input for Union DCF_информация по затратам и тарифам на  произ теплоэ" xfId="830"/>
    <cellStyle name="_CurrencySpace_Copy of Uralkali Summary Business Plan 14 Apr 04 (sent)1250404 input for Union DCF_информация по затратам и тарифам на  произ теплоэ 2" xfId="831"/>
    <cellStyle name="_CurrencySpace_Copy of Uralkali Summary Business Plan 14 Apr 04 (sent)1250404 input for Union DCF_информация по затратам и тарифам на  произ теплоэ 2_18" xfId="12979"/>
    <cellStyle name="_CurrencySpace_Copy of Uralkali Summary Business Plan 14 Apr 04 (sent)1250404 input for Union DCF_информация по затратам и тарифам на  произ теплоэ 3" xfId="8395"/>
    <cellStyle name="_CurrencySpace_Copy of Uralkali Summary Business Plan 14 Apr 04 (sent)1250404 input for Union DCF_информация по затратам и тарифам на  произ теплоэ_Northern_Lights_financial_model_v11" xfId="832"/>
    <cellStyle name="_CurrencySpace_Copy of Uralkali Summary Business Plan 14 Apr 04 (sent)1250404 input for Union DCF_информация по затратам и тарифам на  произ теплоэ_Northern_Lights_financial_model_v11_18" xfId="12980"/>
    <cellStyle name="_CurrencySpace_Copy of Uralkali Summary Business Plan 14 Apr 04 (sent)1250404 input for Union DCF_Модель до 2018 г " xfId="833"/>
    <cellStyle name="_CurrencySpace_Copy of Uralkali Summary Business Plan 14 Apr 04 (sent)1250404 input for Union DCF_Модель до 2018 г _18" xfId="12981"/>
    <cellStyle name="_CurrencySpace_DCF" xfId="834"/>
    <cellStyle name="_CurrencySpace_DCF 2" xfId="835"/>
    <cellStyle name="_CurrencySpace_DCF 2 2" xfId="8396"/>
    <cellStyle name="_CurrencySpace_DCF 3" xfId="836"/>
    <cellStyle name="_CurrencySpace_DCF 3 2" xfId="12982"/>
    <cellStyle name="_CurrencySpace_DCF 3 предприятия" xfId="837"/>
    <cellStyle name="_CurrencySpace_DCF 3 предприятия 2" xfId="838"/>
    <cellStyle name="_CurrencySpace_DCF 3 предприятия 2 2" xfId="8397"/>
    <cellStyle name="_CurrencySpace_DCF 3 предприятия 3" xfId="839"/>
    <cellStyle name="_CurrencySpace_DCF 3 предприятия 3 2" xfId="12983"/>
    <cellStyle name="_CurrencySpace_DCF 3 предприятия 3_18" xfId="12984"/>
    <cellStyle name="_CurrencySpace_DCF 3 предприятия 4" xfId="8398"/>
    <cellStyle name="_CurrencySpace_DCF 3 предприятия 5" xfId="20094"/>
    <cellStyle name="_CurrencySpace_DCF 3 предприятия_Northern_Lights_financial_model_v11" xfId="840"/>
    <cellStyle name="_CurrencySpace_DCF 3 предприятия_Northern_Lights_financial_model_v11_18" xfId="12985"/>
    <cellStyle name="_CurrencySpace_DCF 3 предприятия_ББ_ЦАТЭК Moody's" xfId="841"/>
    <cellStyle name="_CurrencySpace_DCF 3 предприятия_Дв.ден.ср.за 2012г факт(прогноз) с НДС" xfId="842"/>
    <cellStyle name="_CurrencySpace_DCF 3 предприятия_Лист2" xfId="7985"/>
    <cellStyle name="_CurrencySpace_DCF 3 предприятия_СводФ3_ЦАТЭК_Консолид_1 кв 2009" xfId="843"/>
    <cellStyle name="_CurrencySpace_DCF 3 предприятия_СводФ3_ЦАТЭК_Консолид_1 кв 2009 2" xfId="844"/>
    <cellStyle name="_CurrencySpace_DCF 3 предприятия_СводФ3_ЦАТЭК_Консолид_1 кв 2009 2_18" xfId="12986"/>
    <cellStyle name="_CurrencySpace_DCF 3 предприятия_СводФ3_ЦАТЭК_Консолид_1 кв 2009 3" xfId="8399"/>
    <cellStyle name="_CurrencySpace_DCF 3 предприятия_СводФ3_ЦАТЭК_Консолид_3 кв 2008" xfId="845"/>
    <cellStyle name="_CurrencySpace_DCF 3 предприятия_СводФ3_ЦАТЭК_Консолид_3 кв 2008 2" xfId="846"/>
    <cellStyle name="_CurrencySpace_DCF 3 предприятия_СводФ3_ЦАТЭК_Консолид_3 кв 2008 2_18" xfId="12987"/>
    <cellStyle name="_CurrencySpace_DCF 3 предприятия_СводФ3_ЦАТЭК_Консолид_3 кв 2008 3" xfId="8400"/>
    <cellStyle name="_CurrencySpace_DCF 3 предприятия_СводФ3_ЦАТЭК_Консолид_4 кв 2008" xfId="847"/>
    <cellStyle name="_CurrencySpace_DCF 3 предприятия_СводФ3_ЦАТЭК_Консолид_4 кв 2008 2" xfId="8401"/>
    <cellStyle name="_CurrencySpace_DCF 3 предприятия_СКЭ 7 месяцев ТЭП 2010г" xfId="848"/>
    <cellStyle name="_CurrencySpace_DCF 3 предприятия_СКЭ 7 месяцев ТЭП 2010г 2" xfId="12988"/>
    <cellStyle name="_CurrencySpace_DCF 3 с увел  объемами 14 12 07 " xfId="849"/>
    <cellStyle name="_CurrencySpace_DCF 3 с увел  объемами 14 12 07  2" xfId="850"/>
    <cellStyle name="_CurrencySpace_DCF 3 с увел  объемами 14 12 07  2 2" xfId="8402"/>
    <cellStyle name="_CurrencySpace_DCF 3 с увел  объемами 14 12 07  3" xfId="851"/>
    <cellStyle name="_CurrencySpace_DCF 3 с увел  объемами 14 12 07  3 2" xfId="12989"/>
    <cellStyle name="_CurrencySpace_DCF 3 с увел  объемами 14 12 07  3_18" xfId="12990"/>
    <cellStyle name="_CurrencySpace_DCF 3 с увел  объемами 14 12 07  4" xfId="8403"/>
    <cellStyle name="_CurrencySpace_DCF 3 с увел  объемами 14 12 07  5" xfId="20095"/>
    <cellStyle name="_CurrencySpace_DCF 3 с увел  объемами 14 12 07 _Northern_Lights_financial_model_v11" xfId="852"/>
    <cellStyle name="_CurrencySpace_DCF 3 с увел  объемами 14 12 07 _Northern_Lights_financial_model_v11_18" xfId="12991"/>
    <cellStyle name="_CurrencySpace_DCF 3 с увел  объемами 14 12 07 _ББ_ЦАТЭК Moody's" xfId="853"/>
    <cellStyle name="_CurrencySpace_DCF 3 с увел  объемами 14 12 07 _Дв.ден.ср.за 2012г факт(прогноз) с НДС" xfId="854"/>
    <cellStyle name="_CurrencySpace_DCF 3 с увел  объемами 14 12 07 _Лист2" xfId="7986"/>
    <cellStyle name="_CurrencySpace_DCF 3 с увел  объемами 14 12 07 _СводФ3_ЦАТЭК_Консолид_1 кв 2009" xfId="855"/>
    <cellStyle name="_CurrencySpace_DCF 3 с увел  объемами 14 12 07 _СводФ3_ЦАТЭК_Консолид_1 кв 2009 2" xfId="856"/>
    <cellStyle name="_CurrencySpace_DCF 3 с увел  объемами 14 12 07 _СводФ3_ЦАТЭК_Консолид_1 кв 2009 2_18" xfId="12992"/>
    <cellStyle name="_CurrencySpace_DCF 3 с увел  объемами 14 12 07 _СводФ3_ЦАТЭК_Консолид_1 кв 2009 3" xfId="8404"/>
    <cellStyle name="_CurrencySpace_DCF 3 с увел  объемами 14 12 07 _СводФ3_ЦАТЭК_Консолид_3 кв 2008" xfId="857"/>
    <cellStyle name="_CurrencySpace_DCF 3 с увел  объемами 14 12 07 _СводФ3_ЦАТЭК_Консолид_3 кв 2008 2" xfId="858"/>
    <cellStyle name="_CurrencySpace_DCF 3 с увел  объемами 14 12 07 _СводФ3_ЦАТЭК_Консолид_3 кв 2008 2_18" xfId="12993"/>
    <cellStyle name="_CurrencySpace_DCF 3 с увел  объемами 14 12 07 _СводФ3_ЦАТЭК_Консолид_3 кв 2008 3" xfId="8405"/>
    <cellStyle name="_CurrencySpace_DCF 3 с увел  объемами 14 12 07 _СводФ3_ЦАТЭК_Консолид_4 кв 2008" xfId="859"/>
    <cellStyle name="_CurrencySpace_DCF 3 с увел  объемами 14 12 07 _СводФ3_ЦАТЭК_Консолид_4 кв 2008 2" xfId="8406"/>
    <cellStyle name="_CurrencySpace_DCF 3 с увел  объемами 14 12 07 _СКЭ 7 месяцев ТЭП 2010г" xfId="860"/>
    <cellStyle name="_CurrencySpace_DCF 3 с увел  объемами 14 12 07 _СКЭ 7 месяцев ТЭП 2010г 2" xfId="12994"/>
    <cellStyle name="_CurrencySpace_DCF 3_18" xfId="12995"/>
    <cellStyle name="_CurrencySpace_DCF 4" xfId="8407"/>
    <cellStyle name="_CurrencySpace_DCF 5" xfId="20096"/>
    <cellStyle name="_CurrencySpace_DCF_Northern_Lights_financial_model_v11" xfId="861"/>
    <cellStyle name="_CurrencySpace_DCF_Northern_Lights_financial_model_v11_18" xfId="12996"/>
    <cellStyle name="_CurrencySpace_DCF_Pavlodar_9" xfId="862"/>
    <cellStyle name="_CurrencySpace_DCF_Pavlodar_9 2" xfId="863"/>
    <cellStyle name="_CurrencySpace_DCF_Pavlodar_9 2 2" xfId="12997"/>
    <cellStyle name="_CurrencySpace_DCF_Pavlodar_9 3" xfId="12998"/>
    <cellStyle name="_CurrencySpace_DCF_ББ_ЦАТЭК Moody's" xfId="864"/>
    <cellStyle name="_CurrencySpace_DCF_Дв.ден.ср.за 2012г факт(прогноз) с НДС" xfId="865"/>
    <cellStyle name="_CurrencySpace_DCF_Лист2" xfId="7987"/>
    <cellStyle name="_CurrencySpace_DCF_СводФ3_ЦАТЭК_Консолид_1 кв 2009" xfId="866"/>
    <cellStyle name="_CurrencySpace_DCF_СводФ3_ЦАТЭК_Консолид_1 кв 2009 2" xfId="867"/>
    <cellStyle name="_CurrencySpace_DCF_СводФ3_ЦАТЭК_Консолид_1 кв 2009 2_18" xfId="12999"/>
    <cellStyle name="_CurrencySpace_DCF_СводФ3_ЦАТЭК_Консолид_1 кв 2009 3" xfId="8408"/>
    <cellStyle name="_CurrencySpace_DCF_СводФ3_ЦАТЭК_Консолид_3 кв 2008" xfId="868"/>
    <cellStyle name="_CurrencySpace_DCF_СводФ3_ЦАТЭК_Консолид_3 кв 2008 2" xfId="869"/>
    <cellStyle name="_CurrencySpace_DCF_СводФ3_ЦАТЭК_Консолид_3 кв 2008 2_18" xfId="13000"/>
    <cellStyle name="_CurrencySpace_DCF_СводФ3_ЦАТЭК_Консолид_3 кв 2008 3" xfId="8409"/>
    <cellStyle name="_CurrencySpace_DCF_СводФ3_ЦАТЭК_Консолид_4 кв 2008" xfId="870"/>
    <cellStyle name="_CurrencySpace_DCF_СводФ3_ЦАТЭК_Консолид_4 кв 2008 2" xfId="8410"/>
    <cellStyle name="_CurrencySpace_DCF_СКЭ 7 месяцев ТЭП 2010г" xfId="871"/>
    <cellStyle name="_CurrencySpace_DCF_СКЭ 7 месяцев ТЭП 2010г 2" xfId="13001"/>
    <cellStyle name="_CurrencySpace_информация по затратам и тарифам на  произ теплоэ" xfId="872"/>
    <cellStyle name="_CurrencySpace_информация по затратам и тарифам на  произ теплоэ 2" xfId="873"/>
    <cellStyle name="_CurrencySpace_информация по затратам и тарифам на  произ теплоэ 2 2" xfId="8411"/>
    <cellStyle name="_CurrencySpace_информация по затратам и тарифам на  произ теплоэ 3" xfId="874"/>
    <cellStyle name="_CurrencySpace_информация по затратам и тарифам на  произ теплоэ 3 2" xfId="13002"/>
    <cellStyle name="_CurrencySpace_информация по затратам и тарифам на  произ теплоэ 3_18" xfId="13003"/>
    <cellStyle name="_CurrencySpace_информация по затратам и тарифам на  произ теплоэ 4" xfId="8412"/>
    <cellStyle name="_CurrencySpace_информация по затратам и тарифам на  произ теплоэ 5" xfId="20097"/>
    <cellStyle name="_CurrencySpace_информация по затратам и тарифам на  произ теплоэ_Northern_Lights_financial_model_v11" xfId="875"/>
    <cellStyle name="_CurrencySpace_информация по затратам и тарифам на  произ теплоэ_Northern_Lights_financial_model_v11_18" xfId="13004"/>
    <cellStyle name="_CurrencySpace_информация по затратам и тарифам на  произ теплоэ_ББ_ЦАТЭК Moody's" xfId="876"/>
    <cellStyle name="_CurrencySpace_информация по затратам и тарифам на  произ теплоэ_Дв.ден.ср.за 2012г факт(прогноз) с НДС" xfId="877"/>
    <cellStyle name="_CurrencySpace_информация по затратам и тарифам на  произ теплоэ_Лист2" xfId="7988"/>
    <cellStyle name="_CurrencySpace_информация по затратам и тарифам на  произ теплоэ_СводФ3_ЦАТЭК_Консолид_1 кв 2009" xfId="878"/>
    <cellStyle name="_CurrencySpace_информация по затратам и тарифам на  произ теплоэ_СводФ3_ЦАТЭК_Консолид_1 кв 2009 2" xfId="879"/>
    <cellStyle name="_CurrencySpace_информация по затратам и тарифам на  произ теплоэ_СводФ3_ЦАТЭК_Консолид_1 кв 2009 2_18" xfId="13005"/>
    <cellStyle name="_CurrencySpace_информация по затратам и тарифам на  произ теплоэ_СводФ3_ЦАТЭК_Консолид_1 кв 2009 3" xfId="8413"/>
    <cellStyle name="_CurrencySpace_информация по затратам и тарифам на  произ теплоэ_СводФ3_ЦАТЭК_Консолид_3 кв 2008" xfId="880"/>
    <cellStyle name="_CurrencySpace_информация по затратам и тарифам на  произ теплоэ_СводФ3_ЦАТЭК_Консолид_3 кв 2008 2" xfId="881"/>
    <cellStyle name="_CurrencySpace_информация по затратам и тарифам на  произ теплоэ_СводФ3_ЦАТЭК_Консолид_3 кв 2008 2_18" xfId="13006"/>
    <cellStyle name="_CurrencySpace_информация по затратам и тарифам на  произ теплоэ_СводФ3_ЦАТЭК_Консолид_3 кв 2008 3" xfId="8414"/>
    <cellStyle name="_CurrencySpace_информация по затратам и тарифам на  произ теплоэ_СводФ3_ЦАТЭК_Консолид_4 кв 2008" xfId="882"/>
    <cellStyle name="_CurrencySpace_информация по затратам и тарифам на  произ теплоэ_СводФ3_ЦАТЭК_Консолид_4 кв 2008 2" xfId="8415"/>
    <cellStyle name="_CurrencySpace_информация по затратам и тарифам на  произ теплоэ_СКЭ 7 месяцев ТЭП 2010г" xfId="883"/>
    <cellStyle name="_CurrencySpace_информация по затратам и тарифам на  произ теплоэ_СКЭ 7 месяцев ТЭП 2010г 2" xfId="13007"/>
    <cellStyle name="_CurrencySpace_Модель до 2018 г " xfId="884"/>
    <cellStyle name="_CurrencySpace_Модель до 2018 г  2" xfId="13008"/>
    <cellStyle name="_CurrencySpace_Модель до 2018 г _18" xfId="13009"/>
    <cellStyle name="_DCF Lucchini Piombino_Draft_v.02_16(New)_v.04_es" xfId="885"/>
    <cellStyle name="_DCF Lucchini Piombino_Draft_v.02_16(New)_v.04_es 2" xfId="13010"/>
    <cellStyle name="_DCF Lucchini Piombino_Draft_v.02_16(New)_v.04_es_18" xfId="13011"/>
    <cellStyle name="_DCF Lucchini Piombino_Draft_v.02_16(New)_v.04_es_DCF" xfId="886"/>
    <cellStyle name="_DCF Lucchini Piombino_Draft_v.02_16(New)_v.04_es_DCF 2" xfId="887"/>
    <cellStyle name="_DCF Lucchini Piombino_Draft_v.02_16(New)_v.04_es_DCF 2 2" xfId="8416"/>
    <cellStyle name="_DCF Lucchini Piombino_Draft_v.02_16(New)_v.04_es_DCF 2_18" xfId="13012"/>
    <cellStyle name="_DCF Lucchini Piombino_Draft_v.02_16(New)_v.04_es_DCF 3 с увел  объемами 14 12 07 " xfId="888"/>
    <cellStyle name="_DCF Lucchini Piombino_Draft_v.02_16(New)_v.04_es_DCF 3 с увел  объемами 14 12 07  2" xfId="889"/>
    <cellStyle name="_DCF Lucchini Piombino_Draft_v.02_16(New)_v.04_es_DCF 3 с увел  объемами 14 12 07  2 2" xfId="8417"/>
    <cellStyle name="_DCF Lucchini Piombino_Draft_v.02_16(New)_v.04_es_DCF 3 с увел  объемами 14 12 07  2_18" xfId="13013"/>
    <cellStyle name="_DCF Lucchini Piombino_Draft_v.02_16(New)_v.04_es_DCF 3 с увел  объемами 14 12 07 _18" xfId="13014"/>
    <cellStyle name="_DCF Lucchini Piombino_Draft_v.02_16(New)_v.04_es_DCF 3 с увел  объемами 14 12 07 _Northern_Lights_financial_model_v11" xfId="890"/>
    <cellStyle name="_DCF Lucchini Piombino_Draft_v.02_16(New)_v.04_es_DCF 3 с увел  объемами 14 12 07 _Northern_Lights_financial_model_v11_18" xfId="13015"/>
    <cellStyle name="_DCF Lucchini Piombino_Draft_v.02_16(New)_v.04_es_DCF_18" xfId="13016"/>
    <cellStyle name="_DCF Lucchini Piombino_Draft_v.02_16(New)_v.04_es_DCF_Northern_Lights_financial_model_v11" xfId="891"/>
    <cellStyle name="_DCF Lucchini Piombino_Draft_v.02_16(New)_v.04_es_DCF_Northern_Lights_financial_model_v11_18" xfId="13017"/>
    <cellStyle name="_DCF Lucchini Piombino_Draft_v.02_16(New)_v.04_es_DCF_Pavlodar_9" xfId="892"/>
    <cellStyle name="_DCF Lucchini Piombino_Draft_v.02_16(New)_v.04_es_DCF_Pavlodar_9 2" xfId="13018"/>
    <cellStyle name="_DCF Lucchini Piombino_Draft_v.02_16(New)_v.04_es_DCF_Pavlodar_9_18" xfId="13019"/>
    <cellStyle name="_DCF Lucchini Piombino_Draft_v.02_16(New)_v.04_es_Модель до 2018 г " xfId="893"/>
    <cellStyle name="_DCF Lucchini Piombino_Draft_v.02_16(New)_v.04_es_Модель до 2018 г _18" xfId="13020"/>
    <cellStyle name="_DCF Lucchini_France_12_DA" xfId="894"/>
    <cellStyle name="_DCF Lucchini_France_12_DA 2" xfId="13021"/>
    <cellStyle name="_DCF Lucchini_France_12_DA_18" xfId="13022"/>
    <cellStyle name="_DCF Lucchini_France_12_DA_DCF" xfId="895"/>
    <cellStyle name="_DCF Lucchini_France_12_DA_DCF 2" xfId="896"/>
    <cellStyle name="_DCF Lucchini_France_12_DA_DCF 2 2" xfId="8418"/>
    <cellStyle name="_DCF Lucchini_France_12_DA_DCF 2_18" xfId="13023"/>
    <cellStyle name="_DCF Lucchini_France_12_DA_DCF 3 с увел  объемами 14 12 07 " xfId="897"/>
    <cellStyle name="_DCF Lucchini_France_12_DA_DCF 3 с увел  объемами 14 12 07  2" xfId="898"/>
    <cellStyle name="_DCF Lucchini_France_12_DA_DCF 3 с увел  объемами 14 12 07  2 2" xfId="8419"/>
    <cellStyle name="_DCF Lucchini_France_12_DA_DCF 3 с увел  объемами 14 12 07  2_18" xfId="13024"/>
    <cellStyle name="_DCF Lucchini_France_12_DA_DCF 3 с увел  объемами 14 12 07 _18" xfId="13025"/>
    <cellStyle name="_DCF Lucchini_France_12_DA_DCF 3 с увел  объемами 14 12 07 _Northern_Lights_financial_model_v11" xfId="899"/>
    <cellStyle name="_DCF Lucchini_France_12_DA_DCF 3 с увел  объемами 14 12 07 _Northern_Lights_financial_model_v11_18" xfId="13026"/>
    <cellStyle name="_DCF Lucchini_France_12_DA_DCF_18" xfId="13027"/>
    <cellStyle name="_DCF Lucchini_France_12_DA_DCF_Northern_Lights_financial_model_v11" xfId="900"/>
    <cellStyle name="_DCF Lucchini_France_12_DA_DCF_Northern_Lights_financial_model_v11_18" xfId="13028"/>
    <cellStyle name="_DCF Lucchini_France_12_DA_DCF_Pavlodar_9" xfId="901"/>
    <cellStyle name="_DCF Lucchini_France_12_DA_DCF_Pavlodar_9 2" xfId="13029"/>
    <cellStyle name="_DCF Lucchini_France_12_DA_DCF_Pavlodar_9_18" xfId="13030"/>
    <cellStyle name="_DCF Lucchini_France_12_DA_Модель до 2018 г " xfId="902"/>
    <cellStyle name="_DCF Lucchini_France_12_DA_Модель до 2018 г _18" xfId="13031"/>
    <cellStyle name="_DCF Mih GOK_2005_Draft_9" xfId="903"/>
    <cellStyle name="_DCF Mih GOK_2005_Draft_9 2" xfId="8051"/>
    <cellStyle name="_DCF Mih GOK_2005_Draft_9 2 2" xfId="13032"/>
    <cellStyle name="_DCF Mih GOK_2005_Draft_9 3" xfId="13033"/>
    <cellStyle name="_DCF Mih GOK_2005_Draft_9_18" xfId="13034"/>
    <cellStyle name="_DCF Mih GOK_2005_Draft_9_6" xfId="904"/>
    <cellStyle name="_DCF Mih GOK_2005_Draft_9_6 2" xfId="8420"/>
    <cellStyle name="_DCF Mih GOK_2005_Draft_9_6_18" xfId="13035"/>
    <cellStyle name="_DCF Mih GOK_2005_Draft_9_DCF" xfId="905"/>
    <cellStyle name="_DCF Mih GOK_2005_Draft_9_DCF 3 с увел  объемами 14 12 07 " xfId="906"/>
    <cellStyle name="_DCF Mih GOK_2005_Draft_9_DCF 3 с увел  объемами 14 12 07 _18" xfId="13036"/>
    <cellStyle name="_DCF Mih GOK_2005_Draft_9_DCF_18" xfId="13037"/>
    <cellStyle name="_DCF Mih GOK_2005_Draft_9_DCF_Pavlodar_9" xfId="907"/>
    <cellStyle name="_DCF Mih GOK_2005_Draft_9_DCF_Pavlodar_9 2" xfId="8052"/>
    <cellStyle name="_DCF Mih GOK_2005_Draft_9_DCF_Pavlodar_9 2 2" xfId="13038"/>
    <cellStyle name="_DCF Mih GOK_2005_Draft_9_DCF_Pavlodar_9 3" xfId="13039"/>
    <cellStyle name="_DCF Mih GOK_2005_Draft_9_DCF_Pavlodar_9_18" xfId="13040"/>
    <cellStyle name="_DCF Mih GOK_2005_Draft_9_DCF_Pavlodar_9_6" xfId="908"/>
    <cellStyle name="_DCF Mih GOK_2005_Draft_9_DCF_Pavlodar_9_6 2" xfId="8421"/>
    <cellStyle name="_DCF Mih GOK_2005_Draft_9_DCF_Pavlodar_9_6_18" xfId="13041"/>
    <cellStyle name="_DCF Mih GOK_2005_Draft_9_DCF_Pavlodar_9_Worksheet in 2230 Consolidated SevKazEnergy JSC IFRS 2009" xfId="909"/>
    <cellStyle name="_DCF Mih GOK_2005_Draft_9_DCF_Pavlodar_9_Worksheet in 2230 Consolidated SevKazEnergy JSC IFRS 2009 2" xfId="8422"/>
    <cellStyle name="_DCF Mih GOK_2005_Draft_9_DCF_Pavlodar_9_Worksheet in 2230 Consolidated SevKazEnergy JSC IFRS 2009_Ф_3" xfId="8423"/>
    <cellStyle name="_DCF Mih GOK_2005_Draft_9_DCF_Pavlodar_9_Worksheet in 2230 Consolidated SevKazEnergy JSC IFRS 2009_ФО ЭС 31-12-2014г. от 28 января без переоценки с примерными резервами" xfId="8424"/>
    <cellStyle name="_DCF Mih GOK_2005_Draft_9_DCF_Pavlodar_9_Лист1" xfId="910"/>
    <cellStyle name="_DCF Mih GOK_2005_Draft_9_DCF_Pavlodar_9_Лист1_18" xfId="13042"/>
    <cellStyle name="_DCF Mih GOK_2005_Draft_9_DCF_Pavlodar_9_Лист4" xfId="8425"/>
    <cellStyle name="_DCF Mih GOK_2005_Draft_9_DCF_Pavlodar_9_СКЭ 7 месяцев ТЭП 2010г" xfId="911"/>
    <cellStyle name="_DCF Mih GOK_2005_Draft_9_DCF_Pavlodar_9_СКЭ 7 месяцев ТЭП 2010г_18" xfId="13043"/>
    <cellStyle name="_DCF Mih GOK_2005_Draft_9_DCF_Pavlodar_9_СКЭ 7 месяцев ТЭП 2010г_Month Manager Report (Jan '11) расш для Регионов" xfId="8426"/>
    <cellStyle name="_DCF Mih GOK_2005_Draft_9_DCF_Pavlodar_9_ЦАЭК_ТС_ФМ_100$_до_2030_-_02-06.10.10" xfId="912"/>
    <cellStyle name="_DCF Mih GOK_2005_Draft_9_DCF_Pavlodar_9_ЦАЭК_ТС_ФМ_100$_до_2030_-_02-06.10.10_18" xfId="13044"/>
    <cellStyle name="_DCF Mih GOK_2005_Draft_9_DCF_Pavlodar_9_ЦАЭК_ТС_ФМ_100$_до_2030_-_02-06.10.10_Book3" xfId="913"/>
    <cellStyle name="_DCF Mih GOK_2005_Draft_9_DCF_Pavlodar_9_ЦАЭК_ТС_ФМ_100$_до_2030_-_02-06.10.10_Book3_18" xfId="13045"/>
    <cellStyle name="_DCF Mih GOK_2005_Draft_9_DCF_Pavlodar_9_ЦАЭК_ТС_ФМ_100$_до_2030_-_02-06.10.10_Financial Model Pavlodar 10.10.2010" xfId="914"/>
    <cellStyle name="_DCF Mih GOK_2005_Draft_9_DCF_Pavlodar_9_ЦАЭК_ТС_ФМ_100$_до_2030_-_02-06.10.10_Financial Model Pavlodar 10.10.2010_18" xfId="13046"/>
    <cellStyle name="_DCF Mih GOK_2005_Draft_9_DCF_Pavlodar_9_ЦАЭК_ТС_ФМ_100$_до_2030_-_02-06.10.10_FinModel Pavlodar DH 2010.09.30_2" xfId="915"/>
    <cellStyle name="_DCF Mih GOK_2005_Draft_9_DCF_Pavlodar_9_ЦАЭК_ТС_ФМ_100$_до_2030_-_02-06.10.10_FinModel Pavlodar DH 2010.09.30_2_18" xfId="13047"/>
    <cellStyle name="_DCF Mih GOK_2005_Draft_9_DCF_Pavlodar_9_ЦАЭК_ТС_ФМ_100$_до_2030_-_02-06.10.10_FinModel Pavlodar DH 2010.09.30_4" xfId="916"/>
    <cellStyle name="_DCF Mih GOK_2005_Draft_9_DCF_Pavlodar_9_ЦАЭК_ТС_ФМ_100$_до_2030_-_02-06.10.10_FinModel Pavlodar DH 2010.09.30_4_18" xfId="13048"/>
    <cellStyle name="_DCF Mih GOK_2005_Draft_9_DCF_Pavlodar_9_ЦАЭК_ТС_ФМ_100$_до_2030_-_02-06.10.10_FinModel Petropavlovsk DH 2010.09.30_5" xfId="917"/>
    <cellStyle name="_DCF Mih GOK_2005_Draft_9_DCF_Pavlodar_9_ЦАЭК_ТС_ФМ_100$_до_2030_-_02-06.10.10_FinModel Petropavlovsk DH 2010.09.30_5_18" xfId="13049"/>
    <cellStyle name="_DCF Mih GOK_2005_Draft_9_Worksheet in 2230 Consolidated SevKazEnergy JSC IFRS 2009" xfId="918"/>
    <cellStyle name="_DCF Mih GOK_2005_Draft_9_Worksheet in 2230 Consolidated SevKazEnergy JSC IFRS 2009 2" xfId="8427"/>
    <cellStyle name="_DCF Mih GOK_2005_Draft_9_Worksheet in 2230 Consolidated SevKazEnergy JSC IFRS 2009_Ф_3" xfId="8428"/>
    <cellStyle name="_DCF Mih GOK_2005_Draft_9_Worksheet in 2230 Consolidated SevKazEnergy JSC IFRS 2009_ФО ЭС 31-12-2014г. от 28 января без переоценки с примерными резервами" xfId="8429"/>
    <cellStyle name="_DCF Mih GOK_2005_Draft_9_Лист1" xfId="919"/>
    <cellStyle name="_DCF Mih GOK_2005_Draft_9_Лист1_18" xfId="13050"/>
    <cellStyle name="_DCF Mih GOK_2005_Draft_9_Лист4" xfId="8430"/>
    <cellStyle name="_DCF Mih GOK_2005_Draft_9_Модель до 2018 г " xfId="920"/>
    <cellStyle name="_DCF Mih GOK_2005_Draft_9_Модель до 2018 г _18" xfId="13051"/>
    <cellStyle name="_DCF Mih GOK_2005_Draft_9_СКЭ 7 месяцев ТЭП 2010г" xfId="921"/>
    <cellStyle name="_DCF Mih GOK_2005_Draft_9_СКЭ 7 месяцев ТЭП 2010г_18" xfId="13052"/>
    <cellStyle name="_DCF Mih GOK_2005_Draft_9_СКЭ 7 месяцев ТЭП 2010г_Month Manager Report (Jan '11) расш для Регионов" xfId="8431"/>
    <cellStyle name="_DCF Mih GOK_2005_Draft_9_ЦАЭК_ТС_ФМ_100$_до_2030_-_02-06.10.10" xfId="922"/>
    <cellStyle name="_DCF Mih GOK_2005_Draft_9_ЦАЭК_ТС_ФМ_100$_до_2030_-_02-06.10.10_18" xfId="13053"/>
    <cellStyle name="_DCF Mih GOK_2005_Draft_9_ЦАЭК_ТС_ФМ_100$_до_2030_-_02-06.10.10_Book3" xfId="923"/>
    <cellStyle name="_DCF Mih GOK_2005_Draft_9_ЦАЭК_ТС_ФМ_100$_до_2030_-_02-06.10.10_Book3_18" xfId="13054"/>
    <cellStyle name="_DCF Mih GOK_2005_Draft_9_ЦАЭК_ТС_ФМ_100$_до_2030_-_02-06.10.10_Financial Model Pavlodar 10.10.2010" xfId="924"/>
    <cellStyle name="_DCF Mih GOK_2005_Draft_9_ЦАЭК_ТС_ФМ_100$_до_2030_-_02-06.10.10_Financial Model Pavlodar 10.10.2010_18" xfId="13055"/>
    <cellStyle name="_DCF Mih GOK_2005_Draft_9_ЦАЭК_ТС_ФМ_100$_до_2030_-_02-06.10.10_FinModel Pavlodar DH 2010.09.30_2" xfId="925"/>
    <cellStyle name="_DCF Mih GOK_2005_Draft_9_ЦАЭК_ТС_ФМ_100$_до_2030_-_02-06.10.10_FinModel Pavlodar DH 2010.09.30_2_18" xfId="13056"/>
    <cellStyle name="_DCF Mih GOK_2005_Draft_9_ЦАЭК_ТС_ФМ_100$_до_2030_-_02-06.10.10_FinModel Pavlodar DH 2010.09.30_4" xfId="926"/>
    <cellStyle name="_DCF Mih GOK_2005_Draft_9_ЦАЭК_ТС_ФМ_100$_до_2030_-_02-06.10.10_FinModel Pavlodar DH 2010.09.30_4_18" xfId="13057"/>
    <cellStyle name="_DCF Mih GOK_2005_Draft_9_ЦАЭК_ТС_ФМ_100$_до_2030_-_02-06.10.10_FinModel Petropavlovsk DH 2010.09.30_5" xfId="927"/>
    <cellStyle name="_DCF Mih GOK_2005_Draft_9_ЦАЭК_ТС_ФМ_100$_до_2030_-_02-06.10.10_FinModel Petropavlovsk DH 2010.09.30_5_18" xfId="13058"/>
    <cellStyle name="_DCF Valuation Template (APV approach) v3" xfId="928"/>
    <cellStyle name="_DCF Valuation Template (APV approach) v3 2" xfId="8053"/>
    <cellStyle name="_DCF Valuation Template (APV approach) v3 2 2" xfId="13059"/>
    <cellStyle name="_DCF Valuation Template (APV approach) v3 3" xfId="13060"/>
    <cellStyle name="_DCF Valuation Template (APV approach) v3_DCF" xfId="929"/>
    <cellStyle name="_DCF Valuation Template (APV approach) v3_DCF 2" xfId="930"/>
    <cellStyle name="_DCF Valuation Template (APV approach) v3_DCF 2_18" xfId="13061"/>
    <cellStyle name="_DCF Valuation Template (APV approach) v3_DCF 3" xfId="8432"/>
    <cellStyle name="_DCF Valuation Template (APV approach) v3_DCF 3 предприятия" xfId="931"/>
    <cellStyle name="_DCF Valuation Template (APV approach) v3_DCF 3 предприятия 2" xfId="932"/>
    <cellStyle name="_DCF Valuation Template (APV approach) v3_DCF 3 предприятия 2_18" xfId="13062"/>
    <cellStyle name="_DCF Valuation Template (APV approach) v3_DCF 3 предприятия 3" xfId="8433"/>
    <cellStyle name="_DCF Valuation Template (APV approach) v3_DCF 3 предприятия_Northern_Lights_financial_model_v11" xfId="933"/>
    <cellStyle name="_DCF Valuation Template (APV approach) v3_DCF 3 предприятия_Northern_Lights_financial_model_v11_18" xfId="13063"/>
    <cellStyle name="_DCF Valuation Template (APV approach) v3_DCF 3 с увел  объемами 14 12 07 " xfId="934"/>
    <cellStyle name="_DCF Valuation Template (APV approach) v3_DCF 3 с увел  объемами 14 12 07  2" xfId="935"/>
    <cellStyle name="_DCF Valuation Template (APV approach) v3_DCF 3 с увел  объемами 14 12 07  2_18" xfId="13064"/>
    <cellStyle name="_DCF Valuation Template (APV approach) v3_DCF 3 с увел  объемами 14 12 07  3" xfId="8434"/>
    <cellStyle name="_DCF Valuation Template (APV approach) v3_DCF 3 с увел  объемами 14 12 07 _Northern_Lights_financial_model_v11" xfId="936"/>
    <cellStyle name="_DCF Valuation Template (APV approach) v3_DCF 3 с увел  объемами 14 12 07 _Northern_Lights_financial_model_v11_18" xfId="13065"/>
    <cellStyle name="_DCF Valuation Template (APV approach) v3_DCF_Northern_Lights_financial_model_v11" xfId="937"/>
    <cellStyle name="_DCF Valuation Template (APV approach) v3_DCF_Northern_Lights_financial_model_v11_18" xfId="13066"/>
    <cellStyle name="_DCF Valuation Template (APV approach) v3_DCF_Pavlodar_9" xfId="938"/>
    <cellStyle name="_DCF Valuation Template (APV approach) v3_DCF_Pavlodar_9 2" xfId="8054"/>
    <cellStyle name="_DCF Valuation Template (APV approach) v3_DCF_Pavlodar_9 2 2" xfId="13067"/>
    <cellStyle name="_DCF Valuation Template (APV approach) v3_DCF_Pavlodar_9 3" xfId="13068"/>
    <cellStyle name="_DCF Valuation Template (APV approach) v3_информация по затратам и тарифам на  произ теплоэ" xfId="939"/>
    <cellStyle name="_DCF Valuation Template (APV approach) v3_информация по затратам и тарифам на  произ теплоэ 2" xfId="940"/>
    <cellStyle name="_DCF Valuation Template (APV approach) v3_информация по затратам и тарифам на  произ теплоэ 2_18" xfId="13069"/>
    <cellStyle name="_DCF Valuation Template (APV approach) v3_информация по затратам и тарифам на  произ теплоэ 3" xfId="8435"/>
    <cellStyle name="_DCF Valuation Template (APV approach) v3_информация по затратам и тарифам на  произ теплоэ_Northern_Lights_financial_model_v11" xfId="941"/>
    <cellStyle name="_DCF Valuation Template (APV approach) v3_информация по затратам и тарифам на  произ теплоэ_Northern_Lights_financial_model_v11_18" xfId="13070"/>
    <cellStyle name="_DCF Valuation Template (APV approach) v3_Модель до 2018 г " xfId="942"/>
    <cellStyle name="_DCF Valuation Template (APV approach) v3_Модель до 2018 г _18" xfId="13071"/>
    <cellStyle name="_DCF_Bikom_14" xfId="943"/>
    <cellStyle name="_DCF_Bikom_14 2" xfId="944"/>
    <cellStyle name="_DCF_Bikom_14 2 2" xfId="18904"/>
    <cellStyle name="_DCF_Bikom_14 2 3" xfId="13073"/>
    <cellStyle name="_DCF_Bikom_14 3" xfId="8436"/>
    <cellStyle name="_DCF_Bikom_14 3 2" xfId="19001"/>
    <cellStyle name="_DCF_Bikom_14 3 3" xfId="13074"/>
    <cellStyle name="_DCF_Bikom_14 4" xfId="18903"/>
    <cellStyle name="_DCF_Bikom_14 5" xfId="13072"/>
    <cellStyle name="_DCF_Bikom_14_DCF" xfId="945"/>
    <cellStyle name="_DCF_Bikom_14_DCF 2" xfId="946"/>
    <cellStyle name="_DCF_Bikom_14_DCF 2_18" xfId="13075"/>
    <cellStyle name="_DCF_Bikom_14_DCF 3" xfId="8437"/>
    <cellStyle name="_DCF_Bikom_14_DCF 3 предприятия" xfId="947"/>
    <cellStyle name="_DCF_Bikom_14_DCF 3 предприятия 2" xfId="948"/>
    <cellStyle name="_DCF_Bikom_14_DCF 3 предприятия 2_18" xfId="13076"/>
    <cellStyle name="_DCF_Bikom_14_DCF 3 предприятия 3" xfId="8438"/>
    <cellStyle name="_DCF_Bikom_14_DCF 3 предприятия_Northern_Lights_financial_model_v11" xfId="949"/>
    <cellStyle name="_DCF_Bikom_14_DCF 3 предприятия_Northern_Lights_financial_model_v11_18" xfId="13077"/>
    <cellStyle name="_DCF_Bikom_14_DCF 3 с увел  объемами 14 12 07 " xfId="950"/>
    <cellStyle name="_DCF_Bikom_14_DCF 3 с увел  объемами 14 12 07  2" xfId="951"/>
    <cellStyle name="_DCF_Bikom_14_DCF 3 с увел  объемами 14 12 07  2_18" xfId="13078"/>
    <cellStyle name="_DCF_Bikom_14_DCF 3 с увел  объемами 14 12 07  3" xfId="8439"/>
    <cellStyle name="_DCF_Bikom_14_DCF 3 с увел  объемами 14 12 07 _Northern_Lights_financial_model_v11" xfId="952"/>
    <cellStyle name="_DCF_Bikom_14_DCF 3 с увел  объемами 14 12 07 _Northern_Lights_financial_model_v11_18" xfId="13079"/>
    <cellStyle name="_DCF_Bikom_14_DCF_Northern_Lights_financial_model_v11" xfId="953"/>
    <cellStyle name="_DCF_Bikom_14_DCF_Northern_Lights_financial_model_v11_18" xfId="13080"/>
    <cellStyle name="_DCF_Bikom_14_DCF_Pavlodar_9" xfId="954"/>
    <cellStyle name="_DCF_Bikom_14_DCF_Pavlodar_9 2" xfId="955"/>
    <cellStyle name="_DCF_Bikom_14_DCF_Pavlodar_9 2 2" xfId="18906"/>
    <cellStyle name="_DCF_Bikom_14_DCF_Pavlodar_9 2 3" xfId="13082"/>
    <cellStyle name="_DCF_Bikom_14_DCF_Pavlodar_9 3" xfId="8440"/>
    <cellStyle name="_DCF_Bikom_14_DCF_Pavlodar_9 3 2" xfId="19002"/>
    <cellStyle name="_DCF_Bikom_14_DCF_Pavlodar_9 3 3" xfId="13083"/>
    <cellStyle name="_DCF_Bikom_14_DCF_Pavlodar_9 4" xfId="18905"/>
    <cellStyle name="_DCF_Bikom_14_DCF_Pavlodar_9 5" xfId="13081"/>
    <cellStyle name="_DCF_Bikom_14_информация по затратам и тарифам на  произ теплоэ" xfId="956"/>
    <cellStyle name="_DCF_Bikom_14_информация по затратам и тарифам на  произ теплоэ 2" xfId="957"/>
    <cellStyle name="_DCF_Bikom_14_информация по затратам и тарифам на  произ теплоэ 2_18" xfId="13084"/>
    <cellStyle name="_DCF_Bikom_14_информация по затратам и тарифам на  произ теплоэ 3" xfId="8441"/>
    <cellStyle name="_DCF_Bikom_14_информация по затратам и тарифам на  произ теплоэ_Northern_Lights_financial_model_v11" xfId="958"/>
    <cellStyle name="_DCF_Bikom_14_информация по затратам и тарифам на  произ теплоэ_Northern_Lights_financial_model_v11_18" xfId="13085"/>
    <cellStyle name="_DCF_Bikom_14_Модель до 2018 г " xfId="959"/>
    <cellStyle name="_DCF_Bikom_14_Модель до 2018 г _18" xfId="13086"/>
    <cellStyle name="_dcf_draft_44" xfId="960"/>
    <cellStyle name="_dcf_draft_44 2" xfId="13087"/>
    <cellStyle name="_dcf_draft_44_18" xfId="13088"/>
    <cellStyle name="_dcf_draft_44_Comcor_TV" xfId="961"/>
    <cellStyle name="_dcf_draft_44_Comcor_TV 2" xfId="13089"/>
    <cellStyle name="_dcf_draft_44_Comcor_TV_18" xfId="13090"/>
    <cellStyle name="_dcf_draft_44_Comcor_TV_DCF" xfId="962"/>
    <cellStyle name="_dcf_draft_44_Comcor_TV_DCF 2" xfId="963"/>
    <cellStyle name="_dcf_draft_44_Comcor_TV_DCF 2 2" xfId="8442"/>
    <cellStyle name="_dcf_draft_44_Comcor_TV_DCF 2_18" xfId="13091"/>
    <cellStyle name="_dcf_draft_44_Comcor_TV_DCF 3 с увел  объемами 14 12 07 " xfId="964"/>
    <cellStyle name="_dcf_draft_44_Comcor_TV_DCF 3 с увел  объемами 14 12 07  2" xfId="965"/>
    <cellStyle name="_dcf_draft_44_Comcor_TV_DCF 3 с увел  объемами 14 12 07  2 2" xfId="8443"/>
    <cellStyle name="_dcf_draft_44_Comcor_TV_DCF 3 с увел  объемами 14 12 07  2_18" xfId="13092"/>
    <cellStyle name="_dcf_draft_44_Comcor_TV_DCF 3 с увел  объемами 14 12 07 _18" xfId="13093"/>
    <cellStyle name="_dcf_draft_44_Comcor_TV_DCF 3 с увел  объемами 14 12 07 _Northern_Lights_financial_model_v11" xfId="966"/>
    <cellStyle name="_dcf_draft_44_Comcor_TV_DCF 3 с увел  объемами 14 12 07 _Northern_Lights_financial_model_v11_18" xfId="13094"/>
    <cellStyle name="_dcf_draft_44_Comcor_TV_DCF_18" xfId="13095"/>
    <cellStyle name="_dcf_draft_44_Comcor_TV_DCF_Northern_Lights_financial_model_v11" xfId="967"/>
    <cellStyle name="_dcf_draft_44_Comcor_TV_DCF_Northern_Lights_financial_model_v11_18" xfId="13096"/>
    <cellStyle name="_dcf_draft_44_Comcor_TV_DCF_Pavlodar_9" xfId="968"/>
    <cellStyle name="_dcf_draft_44_Comcor_TV_DCF_Pavlodar_9 2" xfId="13097"/>
    <cellStyle name="_dcf_draft_44_Comcor_TV_DCF_Pavlodar_9_18" xfId="13098"/>
    <cellStyle name="_dcf_draft_44_Comcor_TV_Модель до 2018 г " xfId="969"/>
    <cellStyle name="_dcf_draft_44_Comcor_TV_Модель до 2018 г _18" xfId="13099"/>
    <cellStyle name="_dcf_draft_44_DCF" xfId="970"/>
    <cellStyle name="_dcf_draft_44_DCF 2" xfId="971"/>
    <cellStyle name="_dcf_draft_44_DCF 2 2" xfId="8444"/>
    <cellStyle name="_dcf_draft_44_DCF 2_18" xfId="13100"/>
    <cellStyle name="_dcf_draft_44_DCF 3 с увел  объемами 14 12 07 " xfId="972"/>
    <cellStyle name="_dcf_draft_44_DCF 3 с увел  объемами 14 12 07  2" xfId="973"/>
    <cellStyle name="_dcf_draft_44_DCF 3 с увел  объемами 14 12 07  2 2" xfId="8445"/>
    <cellStyle name="_dcf_draft_44_DCF 3 с увел  объемами 14 12 07  2_18" xfId="13101"/>
    <cellStyle name="_dcf_draft_44_DCF 3 с увел  объемами 14 12 07 _18" xfId="13102"/>
    <cellStyle name="_dcf_draft_44_DCF 3 с увел  объемами 14 12 07 _Northern_Lights_financial_model_v11" xfId="974"/>
    <cellStyle name="_dcf_draft_44_DCF 3 с увел  объемами 14 12 07 _Northern_Lights_financial_model_v11_18" xfId="13103"/>
    <cellStyle name="_dcf_draft_44_DCF_18" xfId="13104"/>
    <cellStyle name="_dcf_draft_44_DCF_Northern_Lights_financial_model_v11" xfId="975"/>
    <cellStyle name="_dcf_draft_44_DCF_Northern_Lights_financial_model_v11_18" xfId="13105"/>
    <cellStyle name="_dcf_draft_44_DCF_Pavlodar_9" xfId="976"/>
    <cellStyle name="_dcf_draft_44_DCF_Pavlodar_9 2" xfId="13106"/>
    <cellStyle name="_dcf_draft_44_DCF_Pavlodar_9_18" xfId="13107"/>
    <cellStyle name="_dcf_draft_44_Модель до 2018 г " xfId="977"/>
    <cellStyle name="_dcf_draft_44_Модель до 2018 г _18" xfId="13108"/>
    <cellStyle name="_DCF_Kazankovskaya Mine_1" xfId="978"/>
    <cellStyle name="_DCF_Kazankovskaya Mine_1 2" xfId="13109"/>
    <cellStyle name="_DCF_Kazankovskaya Mine_1_18" xfId="13110"/>
    <cellStyle name="_DCF_Kazankovskaya Mine_1_DCF" xfId="979"/>
    <cellStyle name="_DCF_Kazankovskaya Mine_1_DCF 2" xfId="980"/>
    <cellStyle name="_DCF_Kazankovskaya Mine_1_DCF 2 2" xfId="8446"/>
    <cellStyle name="_DCF_Kazankovskaya Mine_1_DCF 2_18" xfId="13111"/>
    <cellStyle name="_DCF_Kazankovskaya Mine_1_DCF 3 с увел  объемами 14 12 07 " xfId="981"/>
    <cellStyle name="_DCF_Kazankovskaya Mine_1_DCF 3 с увел  объемами 14 12 07  2" xfId="982"/>
    <cellStyle name="_DCF_Kazankovskaya Mine_1_DCF 3 с увел  объемами 14 12 07  2 2" xfId="8447"/>
    <cellStyle name="_DCF_Kazankovskaya Mine_1_DCF 3 с увел  объемами 14 12 07  2_18" xfId="13112"/>
    <cellStyle name="_DCF_Kazankovskaya Mine_1_DCF 3 с увел  объемами 14 12 07 _18" xfId="13113"/>
    <cellStyle name="_DCF_Kazankovskaya Mine_1_DCF 3 с увел  объемами 14 12 07 _Northern_Lights_financial_model_v11" xfId="983"/>
    <cellStyle name="_DCF_Kazankovskaya Mine_1_DCF 3 с увел  объемами 14 12 07 _Northern_Lights_financial_model_v11_18" xfId="13114"/>
    <cellStyle name="_DCF_Kazankovskaya Mine_1_DCF_18" xfId="13115"/>
    <cellStyle name="_DCF_Kazankovskaya Mine_1_DCF_Northern_Lights_financial_model_v11" xfId="984"/>
    <cellStyle name="_DCF_Kazankovskaya Mine_1_DCF_Northern_Lights_financial_model_v11_18" xfId="13116"/>
    <cellStyle name="_DCF_Kazankovskaya Mine_1_DCF_Pavlodar_9" xfId="985"/>
    <cellStyle name="_DCF_Kazankovskaya Mine_1_DCF_Pavlodar_9 2" xfId="13117"/>
    <cellStyle name="_DCF_Kazankovskaya Mine_1_DCF_Pavlodar_9_18" xfId="13118"/>
    <cellStyle name="_DCF_Kazankovskaya Mine_1_Модель до 2018 г " xfId="986"/>
    <cellStyle name="_DCF_Kazankovskaya Mine_1_Модель до 2018 г _18" xfId="13119"/>
    <cellStyle name="_DCF_Kazankovskaya Mine_18" xfId="987"/>
    <cellStyle name="_DCF_Kazankovskaya Mine_18 2" xfId="988"/>
    <cellStyle name="_DCF_Kazankovskaya Mine_18 2 2" xfId="8448"/>
    <cellStyle name="_DCF_Kazankovskaya Mine_18 2_18" xfId="13120"/>
    <cellStyle name="_DCF_Kazankovskaya Mine_18_DCF" xfId="989"/>
    <cellStyle name="_DCF_Kazankovskaya Mine_18_DCF 2" xfId="990"/>
    <cellStyle name="_DCF_Kazankovskaya Mine_18_DCF 2 2" xfId="8449"/>
    <cellStyle name="_DCF_Kazankovskaya Mine_18_DCF 2_18" xfId="13121"/>
    <cellStyle name="_DCF_Kazankovskaya Mine_18_DCF 3 с увел  объемами 14 12 07 " xfId="991"/>
    <cellStyle name="_DCF_Kazankovskaya Mine_18_DCF 3 с увел  объемами 14 12 07  2" xfId="992"/>
    <cellStyle name="_DCF_Kazankovskaya Mine_18_DCF 3 с увел  объемами 14 12 07  2 2" xfId="8450"/>
    <cellStyle name="_DCF_Kazankovskaya Mine_18_DCF 3 с увел  объемами 14 12 07  2_18" xfId="13122"/>
    <cellStyle name="_DCF_Kazankovskaya Mine_18_DCF 3 с увел  объемами 14 12 07 _Northern_Lights_financial_model_v11" xfId="993"/>
    <cellStyle name="_DCF_Kazankovskaya Mine_18_DCF 3 с увел  объемами 14 12 07 _Northern_Lights_financial_model_v11_18" xfId="13123"/>
    <cellStyle name="_DCF_Kazankovskaya Mine_18_DCF_Northern_Lights_financial_model_v11" xfId="994"/>
    <cellStyle name="_DCF_Kazankovskaya Mine_18_DCF_Northern_Lights_financial_model_v11_18" xfId="13124"/>
    <cellStyle name="_DCF_Kazankovskaya Mine_18_DCF_Pavlodar_9" xfId="995"/>
    <cellStyle name="_DCF_Kazankovskaya Mine_18_DCF_Pavlodar_9 2" xfId="996"/>
    <cellStyle name="_DCF_Kazankovskaya Mine_18_DCF_Pavlodar_9 2 2" xfId="8451"/>
    <cellStyle name="_DCF_Kazankovskaya Mine_18_DCF_Pavlodar_9 2_18" xfId="13125"/>
    <cellStyle name="_DCF_Kazankovskaya Mine_18_DCF_Pavlodar_9_Northern_Lights_financial_model_v11" xfId="997"/>
    <cellStyle name="_DCF_Kazankovskaya Mine_18_DCF_Pavlodar_9_Northern_Lights_financial_model_v11_18" xfId="13126"/>
    <cellStyle name="_DCF_Kazankovskaya Mine_18_Northern_Lights_financial_model_v11" xfId="998"/>
    <cellStyle name="_DCF_Kazankovskaya Mine_18_Northern_Lights_financial_model_v11_18" xfId="13127"/>
    <cellStyle name="_DCF_Kazankovskaya Mine_18_Модель до 2018 г " xfId="999"/>
    <cellStyle name="_DCF_Kazankovskaya Mine_18_Модель до 2018 г _18" xfId="13128"/>
    <cellStyle name="_DCF_Kazankovskaya Mine_9" xfId="1000"/>
    <cellStyle name="_DCF_Kazankovskaya Mine_9 2" xfId="1001"/>
    <cellStyle name="_DCF_Kazankovskaya Mine_9 2 2" xfId="8452"/>
    <cellStyle name="_DCF_Kazankovskaya Mine_9 2_18" xfId="13129"/>
    <cellStyle name="_DCF_Kazankovskaya Mine_9_DCF" xfId="1002"/>
    <cellStyle name="_DCF_Kazankovskaya Mine_9_DCF 2" xfId="1003"/>
    <cellStyle name="_DCF_Kazankovskaya Mine_9_DCF 2 2" xfId="8453"/>
    <cellStyle name="_DCF_Kazankovskaya Mine_9_DCF 2_18" xfId="13130"/>
    <cellStyle name="_DCF_Kazankovskaya Mine_9_DCF 3 с увел  объемами 14 12 07 " xfId="1004"/>
    <cellStyle name="_DCF_Kazankovskaya Mine_9_DCF 3 с увел  объемами 14 12 07  2" xfId="1005"/>
    <cellStyle name="_DCF_Kazankovskaya Mine_9_DCF 3 с увел  объемами 14 12 07  2 2" xfId="8454"/>
    <cellStyle name="_DCF_Kazankovskaya Mine_9_DCF 3 с увел  объемами 14 12 07  2_18" xfId="13131"/>
    <cellStyle name="_DCF_Kazankovskaya Mine_9_DCF 3 с увел  объемами 14 12 07 _Northern_Lights_financial_model_v11" xfId="1006"/>
    <cellStyle name="_DCF_Kazankovskaya Mine_9_DCF 3 с увел  объемами 14 12 07 _Northern_Lights_financial_model_v11_18" xfId="13132"/>
    <cellStyle name="_DCF_Kazankovskaya Mine_9_DCF_Northern_Lights_financial_model_v11" xfId="1007"/>
    <cellStyle name="_DCF_Kazankovskaya Mine_9_DCF_Northern_Lights_financial_model_v11_18" xfId="13133"/>
    <cellStyle name="_DCF_Kazankovskaya Mine_9_DCF_Pavlodar_9" xfId="1008"/>
    <cellStyle name="_DCF_Kazankovskaya Mine_9_DCF_Pavlodar_9 2" xfId="1009"/>
    <cellStyle name="_DCF_Kazankovskaya Mine_9_DCF_Pavlodar_9 2 2" xfId="8455"/>
    <cellStyle name="_DCF_Kazankovskaya Mine_9_DCF_Pavlodar_9 2_18" xfId="13134"/>
    <cellStyle name="_DCF_Kazankovskaya Mine_9_DCF_Pavlodar_9_Northern_Lights_financial_model_v11" xfId="1010"/>
    <cellStyle name="_DCF_Kazankovskaya Mine_9_DCF_Pavlodar_9_Northern_Lights_financial_model_v11_18" xfId="13135"/>
    <cellStyle name="_DCF_Kazankovskaya Mine_9_Northern_Lights_financial_model_v11" xfId="1011"/>
    <cellStyle name="_DCF_Kazankovskaya Mine_9_Northern_Lights_financial_model_v11_18" xfId="13136"/>
    <cellStyle name="_DCF_Kazankovskaya Mine_9_Модель до 2018 г " xfId="1012"/>
    <cellStyle name="_DCF_Kazankovskaya Mine_9_Модель до 2018 г _18" xfId="13137"/>
    <cellStyle name="_DCF_KRU_10" xfId="1013"/>
    <cellStyle name="_DCF_KRU_10 2" xfId="13138"/>
    <cellStyle name="_DCF_KRU_10_18" xfId="13139"/>
    <cellStyle name="_DCF_KRU_10_DCF" xfId="1014"/>
    <cellStyle name="_DCF_KRU_10_DCF 2" xfId="1015"/>
    <cellStyle name="_DCF_KRU_10_DCF 2 2" xfId="8456"/>
    <cellStyle name="_DCF_KRU_10_DCF 2_18" xfId="13140"/>
    <cellStyle name="_DCF_KRU_10_DCF 3 с увел  объемами 14 12 07 " xfId="1016"/>
    <cellStyle name="_DCF_KRU_10_DCF 3 с увел  объемами 14 12 07  2" xfId="1017"/>
    <cellStyle name="_DCF_KRU_10_DCF 3 с увел  объемами 14 12 07  2 2" xfId="8457"/>
    <cellStyle name="_DCF_KRU_10_DCF 3 с увел  объемами 14 12 07  2_18" xfId="13141"/>
    <cellStyle name="_DCF_KRU_10_DCF 3 с увел  объемами 14 12 07 _18" xfId="13142"/>
    <cellStyle name="_DCF_KRU_10_DCF 3 с увел  объемами 14 12 07 _Northern_Lights_financial_model_v11" xfId="1018"/>
    <cellStyle name="_DCF_KRU_10_DCF 3 с увел  объемами 14 12 07 _Northern_Lights_financial_model_v11_18" xfId="13143"/>
    <cellStyle name="_DCF_KRU_10_DCF_18" xfId="13144"/>
    <cellStyle name="_DCF_KRU_10_DCF_Northern_Lights_financial_model_v11" xfId="1019"/>
    <cellStyle name="_DCF_KRU_10_DCF_Northern_Lights_financial_model_v11_18" xfId="13145"/>
    <cellStyle name="_DCF_KRU_10_DCF_Pavlodar_9" xfId="1020"/>
    <cellStyle name="_DCF_KRU_10_DCF_Pavlodar_9 2" xfId="13146"/>
    <cellStyle name="_DCF_KRU_10_DCF_Pavlodar_9_18" xfId="13147"/>
    <cellStyle name="_DCF_KRU_10_Модель до 2018 г " xfId="1021"/>
    <cellStyle name="_DCF_KRU_10_Модель до 2018 г _18" xfId="13148"/>
    <cellStyle name="_DCF_KRU_35" xfId="1022"/>
    <cellStyle name="_DCF_KRU_35 2" xfId="13149"/>
    <cellStyle name="_DCF_KRU_35_18" xfId="13150"/>
    <cellStyle name="_DCF_KRU_35_DCF" xfId="1023"/>
    <cellStyle name="_DCF_KRU_35_DCF 2" xfId="1024"/>
    <cellStyle name="_DCF_KRU_35_DCF 2 2" xfId="8458"/>
    <cellStyle name="_DCF_KRU_35_DCF 2_18" xfId="13151"/>
    <cellStyle name="_DCF_KRU_35_DCF 3 с увел  объемами 14 12 07 " xfId="1025"/>
    <cellStyle name="_DCF_KRU_35_DCF 3 с увел  объемами 14 12 07  2" xfId="1026"/>
    <cellStyle name="_DCF_KRU_35_DCF 3 с увел  объемами 14 12 07  2 2" xfId="8459"/>
    <cellStyle name="_DCF_KRU_35_DCF 3 с увел  объемами 14 12 07  2_18" xfId="13152"/>
    <cellStyle name="_DCF_KRU_35_DCF 3 с увел  объемами 14 12 07 _18" xfId="13153"/>
    <cellStyle name="_DCF_KRU_35_DCF 3 с увел  объемами 14 12 07 _Northern_Lights_financial_model_v11" xfId="1027"/>
    <cellStyle name="_DCF_KRU_35_DCF 3 с увел  объемами 14 12 07 _Northern_Lights_financial_model_v11_18" xfId="13154"/>
    <cellStyle name="_DCF_KRU_35_DCF_18" xfId="13155"/>
    <cellStyle name="_DCF_KRU_35_DCF_Northern_Lights_financial_model_v11" xfId="1028"/>
    <cellStyle name="_DCF_KRU_35_DCF_Northern_Lights_financial_model_v11_18" xfId="13156"/>
    <cellStyle name="_DCF_KRU_35_DCF_Pavlodar_9" xfId="1029"/>
    <cellStyle name="_DCF_KRU_35_DCF_Pavlodar_9 2" xfId="13157"/>
    <cellStyle name="_DCF_KRU_35_DCF_Pavlodar_9_18" xfId="13158"/>
    <cellStyle name="_DCF_KRU_35_Модель до 2018 г " xfId="1030"/>
    <cellStyle name="_DCF_KRU_35_Модель до 2018 г _18" xfId="13159"/>
    <cellStyle name="_DCF_Masloproduct_15" xfId="1031"/>
    <cellStyle name="_DCF_Masloproduct_15 2" xfId="1032"/>
    <cellStyle name="_DCF_Masloproduct_15 2 2" xfId="18908"/>
    <cellStyle name="_DCF_Masloproduct_15 2 3" xfId="13161"/>
    <cellStyle name="_DCF_Masloproduct_15 3" xfId="8460"/>
    <cellStyle name="_DCF_Masloproduct_15 3 2" xfId="19003"/>
    <cellStyle name="_DCF_Masloproduct_15 3 3" xfId="13162"/>
    <cellStyle name="_DCF_Masloproduct_15 4" xfId="18907"/>
    <cellStyle name="_DCF_Masloproduct_15 5" xfId="13160"/>
    <cellStyle name="_DCF_Masloproduct_15_DCF" xfId="1033"/>
    <cellStyle name="_DCF_Masloproduct_15_DCF 2" xfId="1034"/>
    <cellStyle name="_DCF_Masloproduct_15_DCF 2_18" xfId="13163"/>
    <cellStyle name="_DCF_Masloproduct_15_DCF 3" xfId="8461"/>
    <cellStyle name="_DCF_Masloproduct_15_DCF 3 предприятия" xfId="1035"/>
    <cellStyle name="_DCF_Masloproduct_15_DCF 3 предприятия 2" xfId="1036"/>
    <cellStyle name="_DCF_Masloproduct_15_DCF 3 предприятия 2_18" xfId="13164"/>
    <cellStyle name="_DCF_Masloproduct_15_DCF 3 предприятия 3" xfId="8462"/>
    <cellStyle name="_DCF_Masloproduct_15_DCF 3 предприятия_Northern_Lights_financial_model_v11" xfId="1037"/>
    <cellStyle name="_DCF_Masloproduct_15_DCF 3 предприятия_Northern_Lights_financial_model_v11_18" xfId="13165"/>
    <cellStyle name="_DCF_Masloproduct_15_DCF 3 с увел  объемами 14 12 07 " xfId="1038"/>
    <cellStyle name="_DCF_Masloproduct_15_DCF 3 с увел  объемами 14 12 07  2" xfId="1039"/>
    <cellStyle name="_DCF_Masloproduct_15_DCF 3 с увел  объемами 14 12 07  2_18" xfId="13166"/>
    <cellStyle name="_DCF_Masloproduct_15_DCF 3 с увел  объемами 14 12 07  3" xfId="8463"/>
    <cellStyle name="_DCF_Masloproduct_15_DCF 3 с увел  объемами 14 12 07 _Northern_Lights_financial_model_v11" xfId="1040"/>
    <cellStyle name="_DCF_Masloproduct_15_DCF 3 с увел  объемами 14 12 07 _Northern_Lights_financial_model_v11_18" xfId="13167"/>
    <cellStyle name="_DCF_Masloproduct_15_DCF_Northern_Lights_financial_model_v11" xfId="1041"/>
    <cellStyle name="_DCF_Masloproduct_15_DCF_Northern_Lights_financial_model_v11_18" xfId="13168"/>
    <cellStyle name="_DCF_Masloproduct_15_DCF_Pavlodar_9" xfId="1042"/>
    <cellStyle name="_DCF_Masloproduct_15_DCF_Pavlodar_9 2" xfId="1043"/>
    <cellStyle name="_DCF_Masloproduct_15_DCF_Pavlodar_9 2 2" xfId="18910"/>
    <cellStyle name="_DCF_Masloproduct_15_DCF_Pavlodar_9 2 3" xfId="13170"/>
    <cellStyle name="_DCF_Masloproduct_15_DCF_Pavlodar_9 3" xfId="8464"/>
    <cellStyle name="_DCF_Masloproduct_15_DCF_Pavlodar_9 3 2" xfId="19004"/>
    <cellStyle name="_DCF_Masloproduct_15_DCF_Pavlodar_9 3 3" xfId="13171"/>
    <cellStyle name="_DCF_Masloproduct_15_DCF_Pavlodar_9 4" xfId="18909"/>
    <cellStyle name="_DCF_Masloproduct_15_DCF_Pavlodar_9 5" xfId="13169"/>
    <cellStyle name="_DCF_Masloproduct_15_информация по затратам и тарифам на  произ теплоэ" xfId="1044"/>
    <cellStyle name="_DCF_Masloproduct_15_информация по затратам и тарифам на  произ теплоэ 2" xfId="1045"/>
    <cellStyle name="_DCF_Masloproduct_15_информация по затратам и тарифам на  произ теплоэ 2_18" xfId="13172"/>
    <cellStyle name="_DCF_Masloproduct_15_информация по затратам и тарифам на  произ теплоэ 3" xfId="8465"/>
    <cellStyle name="_DCF_Masloproduct_15_информация по затратам и тарифам на  произ теплоэ_Northern_Lights_financial_model_v11" xfId="1046"/>
    <cellStyle name="_DCF_Masloproduct_15_информация по затратам и тарифам на  произ теплоэ_Northern_Lights_financial_model_v11_18" xfId="13173"/>
    <cellStyle name="_DCF_Masloproduct_15_Модель до 2018 г " xfId="1047"/>
    <cellStyle name="_DCF_Masloproduct_15_Модель до 2018 г _18" xfId="13174"/>
    <cellStyle name="_DCF_Masloproduct_27" xfId="1048"/>
    <cellStyle name="_DCF_Masloproduct_27 2" xfId="1049"/>
    <cellStyle name="_DCF_Masloproduct_27 2 2" xfId="18912"/>
    <cellStyle name="_DCF_Masloproduct_27 2 3" xfId="13176"/>
    <cellStyle name="_DCF_Masloproduct_27 3" xfId="8466"/>
    <cellStyle name="_DCF_Masloproduct_27 3 2" xfId="19005"/>
    <cellStyle name="_DCF_Masloproduct_27 3 3" xfId="13177"/>
    <cellStyle name="_DCF_Masloproduct_27 4" xfId="18911"/>
    <cellStyle name="_DCF_Masloproduct_27 5" xfId="13175"/>
    <cellStyle name="_DCF_Masloproduct_27_DCF" xfId="1050"/>
    <cellStyle name="_DCF_Masloproduct_27_DCF 2" xfId="1051"/>
    <cellStyle name="_DCF_Masloproduct_27_DCF 2_18" xfId="13178"/>
    <cellStyle name="_DCF_Masloproduct_27_DCF 3" xfId="8467"/>
    <cellStyle name="_DCF_Masloproduct_27_DCF 3 предприятия" xfId="1052"/>
    <cellStyle name="_DCF_Masloproduct_27_DCF 3 предприятия 2" xfId="1053"/>
    <cellStyle name="_DCF_Masloproduct_27_DCF 3 предприятия 2_18" xfId="13179"/>
    <cellStyle name="_DCF_Masloproduct_27_DCF 3 предприятия 3" xfId="8468"/>
    <cellStyle name="_DCF_Masloproduct_27_DCF 3 предприятия_Northern_Lights_financial_model_v11" xfId="1054"/>
    <cellStyle name="_DCF_Masloproduct_27_DCF 3 предприятия_Northern_Lights_financial_model_v11_18" xfId="13180"/>
    <cellStyle name="_DCF_Masloproduct_27_DCF 3 с увел  объемами 14 12 07 " xfId="1055"/>
    <cellStyle name="_DCF_Masloproduct_27_DCF 3 с увел  объемами 14 12 07  2" xfId="1056"/>
    <cellStyle name="_DCF_Masloproduct_27_DCF 3 с увел  объемами 14 12 07  2_18" xfId="13181"/>
    <cellStyle name="_DCF_Masloproduct_27_DCF 3 с увел  объемами 14 12 07  3" xfId="8469"/>
    <cellStyle name="_DCF_Masloproduct_27_DCF 3 с увел  объемами 14 12 07 _Northern_Lights_financial_model_v11" xfId="1057"/>
    <cellStyle name="_DCF_Masloproduct_27_DCF 3 с увел  объемами 14 12 07 _Northern_Lights_financial_model_v11_18" xfId="13182"/>
    <cellStyle name="_DCF_Masloproduct_27_DCF_Northern_Lights_financial_model_v11" xfId="1058"/>
    <cellStyle name="_DCF_Masloproduct_27_DCF_Northern_Lights_financial_model_v11_18" xfId="13183"/>
    <cellStyle name="_DCF_Masloproduct_27_DCF_Pavlodar_9" xfId="1059"/>
    <cellStyle name="_DCF_Masloproduct_27_DCF_Pavlodar_9 2" xfId="1060"/>
    <cellStyle name="_DCF_Masloproduct_27_DCF_Pavlodar_9 2 2" xfId="18914"/>
    <cellStyle name="_DCF_Masloproduct_27_DCF_Pavlodar_9 2 3" xfId="13185"/>
    <cellStyle name="_DCF_Masloproduct_27_DCF_Pavlodar_9 3" xfId="8470"/>
    <cellStyle name="_DCF_Masloproduct_27_DCF_Pavlodar_9 3 2" xfId="19006"/>
    <cellStyle name="_DCF_Masloproduct_27_DCF_Pavlodar_9 3 3" xfId="13186"/>
    <cellStyle name="_DCF_Masloproduct_27_DCF_Pavlodar_9 4" xfId="18913"/>
    <cellStyle name="_DCF_Masloproduct_27_DCF_Pavlodar_9 5" xfId="13184"/>
    <cellStyle name="_DCF_Masloproduct_27_информация по затратам и тарифам на  произ теплоэ" xfId="1061"/>
    <cellStyle name="_DCF_Masloproduct_27_информация по затратам и тарифам на  произ теплоэ 2" xfId="1062"/>
    <cellStyle name="_DCF_Masloproduct_27_информация по затратам и тарифам на  произ теплоэ 2_18" xfId="13187"/>
    <cellStyle name="_DCF_Masloproduct_27_информация по затратам и тарифам на  произ теплоэ 3" xfId="8471"/>
    <cellStyle name="_DCF_Masloproduct_27_информация по затратам и тарифам на  произ теплоэ_Northern_Lights_financial_model_v11" xfId="1063"/>
    <cellStyle name="_DCF_Masloproduct_27_информация по затратам и тарифам на  произ теплоэ_Northern_Lights_financial_model_v11_18" xfId="13188"/>
    <cellStyle name="_DCF_Masloproduct_27_Модель до 2018 г " xfId="1064"/>
    <cellStyle name="_DCF_Masloproduct_27_Модель до 2018 г _18" xfId="13189"/>
    <cellStyle name="_DCF_Masloproduct_29" xfId="1065"/>
    <cellStyle name="_DCF_Masloproduct_29 2" xfId="1066"/>
    <cellStyle name="_DCF_Masloproduct_29 2 2" xfId="18916"/>
    <cellStyle name="_DCF_Masloproduct_29 2 3" xfId="13191"/>
    <cellStyle name="_DCF_Masloproduct_29 3" xfId="8472"/>
    <cellStyle name="_DCF_Masloproduct_29 3 2" xfId="19007"/>
    <cellStyle name="_DCF_Masloproduct_29 3 3" xfId="13192"/>
    <cellStyle name="_DCF_Masloproduct_29 4" xfId="18915"/>
    <cellStyle name="_DCF_Masloproduct_29 5" xfId="13190"/>
    <cellStyle name="_DCF_Masloproduct_29_DCF" xfId="1067"/>
    <cellStyle name="_DCF_Masloproduct_29_DCF 2" xfId="1068"/>
    <cellStyle name="_DCF_Masloproduct_29_DCF 2_18" xfId="13193"/>
    <cellStyle name="_DCF_Masloproduct_29_DCF 3" xfId="8473"/>
    <cellStyle name="_DCF_Masloproduct_29_DCF 3 предприятия" xfId="1069"/>
    <cellStyle name="_DCF_Masloproduct_29_DCF 3 предприятия 2" xfId="1070"/>
    <cellStyle name="_DCF_Masloproduct_29_DCF 3 предприятия 2_18" xfId="13194"/>
    <cellStyle name="_DCF_Masloproduct_29_DCF 3 предприятия 3" xfId="8474"/>
    <cellStyle name="_DCF_Masloproduct_29_DCF 3 предприятия_Northern_Lights_financial_model_v11" xfId="1071"/>
    <cellStyle name="_DCF_Masloproduct_29_DCF 3 предприятия_Northern_Lights_financial_model_v11_18" xfId="13195"/>
    <cellStyle name="_DCF_Masloproduct_29_DCF 3 с увел  объемами 14 12 07 " xfId="1072"/>
    <cellStyle name="_DCF_Masloproduct_29_DCF 3 с увел  объемами 14 12 07  2" xfId="1073"/>
    <cellStyle name="_DCF_Masloproduct_29_DCF 3 с увел  объемами 14 12 07  2_18" xfId="13196"/>
    <cellStyle name="_DCF_Masloproduct_29_DCF 3 с увел  объемами 14 12 07  3" xfId="8475"/>
    <cellStyle name="_DCF_Masloproduct_29_DCF 3 с увел  объемами 14 12 07 _Northern_Lights_financial_model_v11" xfId="1074"/>
    <cellStyle name="_DCF_Masloproduct_29_DCF 3 с увел  объемами 14 12 07 _Northern_Lights_financial_model_v11_18" xfId="13197"/>
    <cellStyle name="_DCF_Masloproduct_29_DCF_Northern_Lights_financial_model_v11" xfId="1075"/>
    <cellStyle name="_DCF_Masloproduct_29_DCF_Northern_Lights_financial_model_v11_18" xfId="13198"/>
    <cellStyle name="_DCF_Masloproduct_29_DCF_Pavlodar_9" xfId="1076"/>
    <cellStyle name="_DCF_Masloproduct_29_DCF_Pavlodar_9 2" xfId="1077"/>
    <cellStyle name="_DCF_Masloproduct_29_DCF_Pavlodar_9 2 2" xfId="18918"/>
    <cellStyle name="_DCF_Masloproduct_29_DCF_Pavlodar_9 2 3" xfId="13200"/>
    <cellStyle name="_DCF_Masloproduct_29_DCF_Pavlodar_9 3" xfId="8476"/>
    <cellStyle name="_DCF_Masloproduct_29_DCF_Pavlodar_9 3 2" xfId="19008"/>
    <cellStyle name="_DCF_Masloproduct_29_DCF_Pavlodar_9 3 3" xfId="13201"/>
    <cellStyle name="_DCF_Masloproduct_29_DCF_Pavlodar_9 4" xfId="18917"/>
    <cellStyle name="_DCF_Masloproduct_29_DCF_Pavlodar_9 5" xfId="13199"/>
    <cellStyle name="_DCF_Masloproduct_29_информация по затратам и тарифам на  произ теплоэ" xfId="1078"/>
    <cellStyle name="_DCF_Masloproduct_29_информация по затратам и тарифам на  произ теплоэ 2" xfId="1079"/>
    <cellStyle name="_DCF_Masloproduct_29_информация по затратам и тарифам на  произ теплоэ 2_18" xfId="13202"/>
    <cellStyle name="_DCF_Masloproduct_29_информация по затратам и тарифам на  произ теплоэ 3" xfId="8477"/>
    <cellStyle name="_DCF_Masloproduct_29_информация по затратам и тарифам на  произ теплоэ_Northern_Lights_financial_model_v11" xfId="1080"/>
    <cellStyle name="_DCF_Masloproduct_29_информация по затратам и тарифам на  произ теплоэ_Northern_Lights_financial_model_v11_18" xfId="13203"/>
    <cellStyle name="_DCF_Masloproduct_29_Модель до 2018 г " xfId="1081"/>
    <cellStyle name="_DCF_Masloproduct_29_Модель до 2018 г _18" xfId="13204"/>
    <cellStyle name="_DCF_Sibir Polymetally_25" xfId="1082"/>
    <cellStyle name="_DCF_Sibir Polymetally_25 2" xfId="13205"/>
    <cellStyle name="_DCF_Sibir Polymetally_25_18" xfId="13206"/>
    <cellStyle name="_DCF_Sibir Polymetally_25_DCF" xfId="1083"/>
    <cellStyle name="_DCF_Sibir Polymetally_25_DCF 2" xfId="1084"/>
    <cellStyle name="_DCF_Sibir Polymetally_25_DCF 2 2" xfId="8478"/>
    <cellStyle name="_DCF_Sibir Polymetally_25_DCF 2_18" xfId="13207"/>
    <cellStyle name="_DCF_Sibir Polymetally_25_DCF 3 с увел  объемами 14 12 07 " xfId="1085"/>
    <cellStyle name="_DCF_Sibir Polymetally_25_DCF 3 с увел  объемами 14 12 07  2" xfId="1086"/>
    <cellStyle name="_DCF_Sibir Polymetally_25_DCF 3 с увел  объемами 14 12 07  2 2" xfId="8479"/>
    <cellStyle name="_DCF_Sibir Polymetally_25_DCF 3 с увел  объемами 14 12 07  2_18" xfId="13208"/>
    <cellStyle name="_DCF_Sibir Polymetally_25_DCF 3 с увел  объемами 14 12 07 _18" xfId="13209"/>
    <cellStyle name="_DCF_Sibir Polymetally_25_DCF 3 с увел  объемами 14 12 07 _Northern_Lights_financial_model_v11" xfId="1087"/>
    <cellStyle name="_DCF_Sibir Polymetally_25_DCF 3 с увел  объемами 14 12 07 _Northern_Lights_financial_model_v11_18" xfId="13210"/>
    <cellStyle name="_DCF_Sibir Polymetally_25_DCF_18" xfId="13211"/>
    <cellStyle name="_DCF_Sibir Polymetally_25_DCF_Northern_Lights_financial_model_v11" xfId="1088"/>
    <cellStyle name="_DCF_Sibir Polymetally_25_DCF_Northern_Lights_financial_model_v11_18" xfId="13212"/>
    <cellStyle name="_DCF_Sibir Polymetally_25_DCF_Pavlodar_9" xfId="1089"/>
    <cellStyle name="_DCF_Sibir Polymetally_25_DCF_Pavlodar_9 2" xfId="13213"/>
    <cellStyle name="_DCF_Sibir Polymetally_25_DCF_Pavlodar_9_18" xfId="13214"/>
    <cellStyle name="_DCF_Sibir Polymetally_25_Модель до 2018 г " xfId="1090"/>
    <cellStyle name="_DCF_Sibir Polymetally_25_Модель до 2018 г _18" xfId="13215"/>
    <cellStyle name="_DCF_Vertek_09" xfId="1091"/>
    <cellStyle name="_DCF_Vertek_09 2" xfId="13216"/>
    <cellStyle name="_DCF_Vertek_09_18" xfId="13217"/>
    <cellStyle name="_DCF_Vertek_09_DCF" xfId="1092"/>
    <cellStyle name="_DCF_Vertek_09_DCF 2" xfId="1093"/>
    <cellStyle name="_DCF_Vertek_09_DCF 2 2" xfId="8480"/>
    <cellStyle name="_DCF_Vertek_09_DCF 2_18" xfId="13218"/>
    <cellStyle name="_DCF_Vertek_09_DCF 3 с увел  объемами 14 12 07 " xfId="1094"/>
    <cellStyle name="_DCF_Vertek_09_DCF 3 с увел  объемами 14 12 07  2" xfId="1095"/>
    <cellStyle name="_DCF_Vertek_09_DCF 3 с увел  объемами 14 12 07  2 2" xfId="8481"/>
    <cellStyle name="_DCF_Vertek_09_DCF 3 с увел  объемами 14 12 07  2_18" xfId="13219"/>
    <cellStyle name="_DCF_Vertek_09_DCF 3 с увел  объемами 14 12 07 _18" xfId="13220"/>
    <cellStyle name="_DCF_Vertek_09_DCF 3 с увел  объемами 14 12 07 _Northern_Lights_financial_model_v11" xfId="1096"/>
    <cellStyle name="_DCF_Vertek_09_DCF 3 с увел  объемами 14 12 07 _Northern_Lights_financial_model_v11_18" xfId="13221"/>
    <cellStyle name="_DCF_Vertek_09_DCF_18" xfId="13222"/>
    <cellStyle name="_DCF_Vertek_09_DCF_Northern_Lights_financial_model_v11" xfId="1097"/>
    <cellStyle name="_DCF_Vertek_09_DCF_Northern_Lights_financial_model_v11_18" xfId="13223"/>
    <cellStyle name="_DCF_Vertek_09_DCF_Pavlodar_9" xfId="1098"/>
    <cellStyle name="_DCF_Vertek_09_DCF_Pavlodar_9 2" xfId="13224"/>
    <cellStyle name="_DCF_Vertek_09_DCF_Pavlodar_9_18" xfId="13225"/>
    <cellStyle name="_DCF_Vertek_09_Модель до 2018 г " xfId="1099"/>
    <cellStyle name="_DCF_Vertek_09_Модель до 2018 г _18" xfId="13226"/>
    <cellStyle name="_DCF_Vredest_18" xfId="1100"/>
    <cellStyle name="_DCF_Vredest_18 2" xfId="1101"/>
    <cellStyle name="_DCF_Vredest_18 2 2" xfId="18920"/>
    <cellStyle name="_DCF_Vredest_18 2 3" xfId="13228"/>
    <cellStyle name="_DCF_Vredest_18 3" xfId="8482"/>
    <cellStyle name="_DCF_Vredest_18 3 2" xfId="19009"/>
    <cellStyle name="_DCF_Vredest_18 3 3" xfId="13229"/>
    <cellStyle name="_DCF_Vredest_18 4" xfId="18919"/>
    <cellStyle name="_DCF_Vredest_18 5" xfId="13227"/>
    <cellStyle name="_DCF_Vredest_18_DCF" xfId="1102"/>
    <cellStyle name="_DCF_Vredest_18_DCF 2" xfId="1103"/>
    <cellStyle name="_DCF_Vredest_18_DCF 2_18" xfId="13230"/>
    <cellStyle name="_DCF_Vredest_18_DCF 3" xfId="8483"/>
    <cellStyle name="_DCF_Vredest_18_DCF 3 предприятия" xfId="1104"/>
    <cellStyle name="_DCF_Vredest_18_DCF 3 предприятия 2" xfId="1105"/>
    <cellStyle name="_DCF_Vredest_18_DCF 3 предприятия 2_18" xfId="13231"/>
    <cellStyle name="_DCF_Vredest_18_DCF 3 предприятия 3" xfId="8484"/>
    <cellStyle name="_DCF_Vredest_18_DCF 3 предприятия_Northern_Lights_financial_model_v11" xfId="1106"/>
    <cellStyle name="_DCF_Vredest_18_DCF 3 предприятия_Northern_Lights_financial_model_v11_18" xfId="13232"/>
    <cellStyle name="_DCF_Vredest_18_DCF 3 с увел  объемами 14 12 07 " xfId="1107"/>
    <cellStyle name="_DCF_Vredest_18_DCF 3 с увел  объемами 14 12 07  2" xfId="1108"/>
    <cellStyle name="_DCF_Vredest_18_DCF 3 с увел  объемами 14 12 07  2_18" xfId="13233"/>
    <cellStyle name="_DCF_Vredest_18_DCF 3 с увел  объемами 14 12 07  3" xfId="8485"/>
    <cellStyle name="_DCF_Vredest_18_DCF 3 с увел  объемами 14 12 07 _Northern_Lights_financial_model_v11" xfId="1109"/>
    <cellStyle name="_DCF_Vredest_18_DCF 3 с увел  объемами 14 12 07 _Northern_Lights_financial_model_v11_18" xfId="13234"/>
    <cellStyle name="_DCF_Vredest_18_DCF_Northern_Lights_financial_model_v11" xfId="1110"/>
    <cellStyle name="_DCF_Vredest_18_DCF_Northern_Lights_financial_model_v11_18" xfId="13235"/>
    <cellStyle name="_DCF_Vredest_18_DCF_Pavlodar_9" xfId="1111"/>
    <cellStyle name="_DCF_Vredest_18_DCF_Pavlodar_9 2" xfId="1112"/>
    <cellStyle name="_DCF_Vredest_18_DCF_Pavlodar_9 2 2" xfId="18922"/>
    <cellStyle name="_DCF_Vredest_18_DCF_Pavlodar_9 2 3" xfId="13237"/>
    <cellStyle name="_DCF_Vredest_18_DCF_Pavlodar_9 3" xfId="8486"/>
    <cellStyle name="_DCF_Vredest_18_DCF_Pavlodar_9 3 2" xfId="19010"/>
    <cellStyle name="_DCF_Vredest_18_DCF_Pavlodar_9 3 3" xfId="13238"/>
    <cellStyle name="_DCF_Vredest_18_DCF_Pavlodar_9 4" xfId="18921"/>
    <cellStyle name="_DCF_Vredest_18_DCF_Pavlodar_9 5" xfId="13236"/>
    <cellStyle name="_DCF_Vredest_18_информация по затратам и тарифам на  произ теплоэ" xfId="1113"/>
    <cellStyle name="_DCF_Vredest_18_информация по затратам и тарифам на  произ теплоэ 2" xfId="1114"/>
    <cellStyle name="_DCF_Vredest_18_информация по затратам и тарифам на  произ теплоэ 2_18" xfId="13239"/>
    <cellStyle name="_DCF_Vredest_18_информация по затратам и тарифам на  произ теплоэ 3" xfId="8487"/>
    <cellStyle name="_DCF_Vredest_18_информация по затратам и тарифам на  произ теплоэ_Northern_Lights_financial_model_v11" xfId="1115"/>
    <cellStyle name="_DCF_Vredest_18_информация по затратам и тарифам на  произ теплоэ_Northern_Lights_financial_model_v11_18" xfId="13240"/>
    <cellStyle name="_DCF_Vredest_18_Модель до 2018 г " xfId="1116"/>
    <cellStyle name="_DCF_Vredest_18_Модель до 2018 г _18" xfId="13241"/>
    <cellStyle name="_DCF_Vredest_2" xfId="1117"/>
    <cellStyle name="_DCF_Vredest_2 2" xfId="1118"/>
    <cellStyle name="_DCF_Vredest_2 2 2" xfId="18924"/>
    <cellStyle name="_DCF_Vredest_2 2 3" xfId="13243"/>
    <cellStyle name="_DCF_Vredest_2 3" xfId="8488"/>
    <cellStyle name="_DCF_Vredest_2 3 2" xfId="19011"/>
    <cellStyle name="_DCF_Vredest_2 3 3" xfId="13244"/>
    <cellStyle name="_DCF_Vredest_2 4" xfId="18923"/>
    <cellStyle name="_DCF_Vredest_2 5" xfId="13242"/>
    <cellStyle name="_DCF_Vredest_2_DCF" xfId="1119"/>
    <cellStyle name="_DCF_Vredest_2_DCF 2" xfId="1120"/>
    <cellStyle name="_DCF_Vredest_2_DCF 2_18" xfId="13245"/>
    <cellStyle name="_DCF_Vredest_2_DCF 3" xfId="8489"/>
    <cellStyle name="_DCF_Vredest_2_DCF 3 предприятия" xfId="1121"/>
    <cellStyle name="_DCF_Vredest_2_DCF 3 предприятия 2" xfId="1122"/>
    <cellStyle name="_DCF_Vredest_2_DCF 3 предприятия 2_18" xfId="13246"/>
    <cellStyle name="_DCF_Vredest_2_DCF 3 предприятия 3" xfId="8490"/>
    <cellStyle name="_DCF_Vredest_2_DCF 3 предприятия_Northern_Lights_financial_model_v11" xfId="1123"/>
    <cellStyle name="_DCF_Vredest_2_DCF 3 предприятия_Northern_Lights_financial_model_v11_18" xfId="13247"/>
    <cellStyle name="_DCF_Vredest_2_DCF 3 с увел  объемами 14 12 07 " xfId="1124"/>
    <cellStyle name="_DCF_Vredest_2_DCF 3 с увел  объемами 14 12 07  2" xfId="1125"/>
    <cellStyle name="_DCF_Vredest_2_DCF 3 с увел  объемами 14 12 07  2_18" xfId="13248"/>
    <cellStyle name="_DCF_Vredest_2_DCF 3 с увел  объемами 14 12 07  3" xfId="8491"/>
    <cellStyle name="_DCF_Vredest_2_DCF 3 с увел  объемами 14 12 07 _Northern_Lights_financial_model_v11" xfId="1126"/>
    <cellStyle name="_DCF_Vredest_2_DCF 3 с увел  объемами 14 12 07 _Northern_Lights_financial_model_v11_18" xfId="13249"/>
    <cellStyle name="_DCF_Vredest_2_DCF_Northern_Lights_financial_model_v11" xfId="1127"/>
    <cellStyle name="_DCF_Vredest_2_DCF_Northern_Lights_financial_model_v11_18" xfId="13250"/>
    <cellStyle name="_DCF_Vredest_2_DCF_Pavlodar_9" xfId="1128"/>
    <cellStyle name="_DCF_Vredest_2_DCF_Pavlodar_9 2" xfId="1129"/>
    <cellStyle name="_DCF_Vredest_2_DCF_Pavlodar_9 2 2" xfId="18926"/>
    <cellStyle name="_DCF_Vredest_2_DCF_Pavlodar_9 2 3" xfId="13252"/>
    <cellStyle name="_DCF_Vredest_2_DCF_Pavlodar_9 3" xfId="8492"/>
    <cellStyle name="_DCF_Vredest_2_DCF_Pavlodar_9 3 2" xfId="19012"/>
    <cellStyle name="_DCF_Vredest_2_DCF_Pavlodar_9 3 3" xfId="13253"/>
    <cellStyle name="_DCF_Vredest_2_DCF_Pavlodar_9 4" xfId="18925"/>
    <cellStyle name="_DCF_Vredest_2_DCF_Pavlodar_9 5" xfId="13251"/>
    <cellStyle name="_DCF_Vredest_2_Komet_DCF_25" xfId="1130"/>
    <cellStyle name="_DCF_Vredest_2_Komet_DCF_25 2" xfId="1131"/>
    <cellStyle name="_DCF_Vredest_2_Komet_DCF_25 3" xfId="8493"/>
    <cellStyle name="_DCF_Vredest_2_Komet_DCF_25_DCF" xfId="1132"/>
    <cellStyle name="_DCF_Vredest_2_Komet_DCF_25_DCF 2" xfId="1133"/>
    <cellStyle name="_DCF_Vredest_2_Komet_DCF_25_DCF 2_18" xfId="13254"/>
    <cellStyle name="_DCF_Vredest_2_Komet_DCF_25_DCF 3" xfId="8494"/>
    <cellStyle name="_DCF_Vredest_2_Komet_DCF_25_DCF 3 предприятия" xfId="1134"/>
    <cellStyle name="_DCF_Vredest_2_Komet_DCF_25_DCF 3 предприятия 2" xfId="1135"/>
    <cellStyle name="_DCF_Vredest_2_Komet_DCF_25_DCF 3 предприятия 2_18" xfId="13255"/>
    <cellStyle name="_DCF_Vredest_2_Komet_DCF_25_DCF 3 предприятия 3" xfId="8495"/>
    <cellStyle name="_DCF_Vredest_2_Komet_DCF_25_DCF 3 предприятия_Northern_Lights_financial_model_v11" xfId="1136"/>
    <cellStyle name="_DCF_Vredest_2_Komet_DCF_25_DCF 3 предприятия_Northern_Lights_financial_model_v11_18" xfId="13256"/>
    <cellStyle name="_DCF_Vredest_2_Komet_DCF_25_DCF 3 с увел  объемами 14 12 07 " xfId="1137"/>
    <cellStyle name="_DCF_Vredest_2_Komet_DCF_25_DCF 3 с увел  объемами 14 12 07  2" xfId="1138"/>
    <cellStyle name="_DCF_Vredest_2_Komet_DCF_25_DCF 3 с увел  объемами 14 12 07  2_18" xfId="13257"/>
    <cellStyle name="_DCF_Vredest_2_Komet_DCF_25_DCF 3 с увел  объемами 14 12 07  3" xfId="8496"/>
    <cellStyle name="_DCF_Vredest_2_Komet_DCF_25_DCF 3 с увел  объемами 14 12 07 _Northern_Lights_financial_model_v11" xfId="1139"/>
    <cellStyle name="_DCF_Vredest_2_Komet_DCF_25_DCF 3 с увел  объемами 14 12 07 _Northern_Lights_financial_model_v11_18" xfId="13258"/>
    <cellStyle name="_DCF_Vredest_2_Komet_DCF_25_DCF_Northern_Lights_financial_model_v11" xfId="1140"/>
    <cellStyle name="_DCF_Vredest_2_Komet_DCF_25_DCF_Northern_Lights_financial_model_v11_18" xfId="13259"/>
    <cellStyle name="_DCF_Vredest_2_Komet_DCF_25_DCF_Pavlodar_9" xfId="1141"/>
    <cellStyle name="_DCF_Vredest_2_Komet_DCF_25_DCF_Pavlodar_9 2" xfId="1142"/>
    <cellStyle name="_DCF_Vredest_2_Komet_DCF_25_DCF_Pavlodar_9 3" xfId="8497"/>
    <cellStyle name="_DCF_Vredest_2_Komet_DCF_25_информация по затратам и тарифам на  произ теплоэ" xfId="1143"/>
    <cellStyle name="_DCF_Vredest_2_Komet_DCF_25_информация по затратам и тарифам на  произ теплоэ 2" xfId="1144"/>
    <cellStyle name="_DCF_Vredest_2_Komet_DCF_25_информация по затратам и тарифам на  произ теплоэ 2_18" xfId="13260"/>
    <cellStyle name="_DCF_Vredest_2_Komet_DCF_25_информация по затратам и тарифам на  произ теплоэ 3" xfId="8498"/>
    <cellStyle name="_DCF_Vredest_2_Komet_DCF_25_информация по затратам и тарифам на  произ теплоэ_Northern_Lights_financial_model_v11" xfId="1145"/>
    <cellStyle name="_DCF_Vredest_2_Komet_DCF_25_информация по затратам и тарифам на  произ теплоэ_Northern_Lights_financial_model_v11_18" xfId="13261"/>
    <cellStyle name="_DCF_Vredest_2_Komet_DCF_25_Модель до 2018 г " xfId="1146"/>
    <cellStyle name="_DCF_Vredest_2_Komet_DCF_25_Модель до 2018 г _18" xfId="13262"/>
    <cellStyle name="_DCF_Vredest_2_Komet_DCF_26" xfId="1147"/>
    <cellStyle name="_DCF_Vredest_2_Komet_DCF_26 2" xfId="1148"/>
    <cellStyle name="_DCF_Vredest_2_Komet_DCF_26 3" xfId="8499"/>
    <cellStyle name="_DCF_Vredest_2_Komet_DCF_26_DCF" xfId="1149"/>
    <cellStyle name="_DCF_Vredest_2_Komet_DCF_26_DCF 2" xfId="1150"/>
    <cellStyle name="_DCF_Vredest_2_Komet_DCF_26_DCF 2_18" xfId="13263"/>
    <cellStyle name="_DCF_Vredest_2_Komet_DCF_26_DCF 3" xfId="8500"/>
    <cellStyle name="_DCF_Vredest_2_Komet_DCF_26_DCF 3 предприятия" xfId="1151"/>
    <cellStyle name="_DCF_Vredest_2_Komet_DCF_26_DCF 3 предприятия 2" xfId="1152"/>
    <cellStyle name="_DCF_Vredest_2_Komet_DCF_26_DCF 3 предприятия 2_18" xfId="13264"/>
    <cellStyle name="_DCF_Vredest_2_Komet_DCF_26_DCF 3 предприятия 3" xfId="8501"/>
    <cellStyle name="_DCF_Vredest_2_Komet_DCF_26_DCF 3 предприятия_Northern_Lights_financial_model_v11" xfId="1153"/>
    <cellStyle name="_DCF_Vredest_2_Komet_DCF_26_DCF 3 предприятия_Northern_Lights_financial_model_v11_18" xfId="13265"/>
    <cellStyle name="_DCF_Vredest_2_Komet_DCF_26_DCF 3 с увел  объемами 14 12 07 " xfId="1154"/>
    <cellStyle name="_DCF_Vredest_2_Komet_DCF_26_DCF 3 с увел  объемами 14 12 07  2" xfId="1155"/>
    <cellStyle name="_DCF_Vredest_2_Komet_DCF_26_DCF 3 с увел  объемами 14 12 07  2_18" xfId="13266"/>
    <cellStyle name="_DCF_Vredest_2_Komet_DCF_26_DCF 3 с увел  объемами 14 12 07  3" xfId="8502"/>
    <cellStyle name="_DCF_Vredest_2_Komet_DCF_26_DCF 3 с увел  объемами 14 12 07 _Northern_Lights_financial_model_v11" xfId="1156"/>
    <cellStyle name="_DCF_Vredest_2_Komet_DCF_26_DCF 3 с увел  объемами 14 12 07 _Northern_Lights_financial_model_v11_18" xfId="13267"/>
    <cellStyle name="_DCF_Vredest_2_Komet_DCF_26_DCF_Northern_Lights_financial_model_v11" xfId="1157"/>
    <cellStyle name="_DCF_Vredest_2_Komet_DCF_26_DCF_Northern_Lights_financial_model_v11_18" xfId="13268"/>
    <cellStyle name="_DCF_Vredest_2_Komet_DCF_26_DCF_Pavlodar_9" xfId="1158"/>
    <cellStyle name="_DCF_Vredest_2_Komet_DCF_26_DCF_Pavlodar_9 2" xfId="1159"/>
    <cellStyle name="_DCF_Vredest_2_Komet_DCF_26_DCF_Pavlodar_9 3" xfId="8503"/>
    <cellStyle name="_DCF_Vredest_2_Komet_DCF_26_информация по затратам и тарифам на  произ теплоэ" xfId="1160"/>
    <cellStyle name="_DCF_Vredest_2_Komet_DCF_26_информация по затратам и тарифам на  произ теплоэ 2" xfId="1161"/>
    <cellStyle name="_DCF_Vredest_2_Komet_DCF_26_информация по затратам и тарифам на  произ теплоэ 2_18" xfId="13269"/>
    <cellStyle name="_DCF_Vredest_2_Komet_DCF_26_информация по затратам и тарифам на  произ теплоэ 3" xfId="8504"/>
    <cellStyle name="_DCF_Vredest_2_Komet_DCF_26_информация по затратам и тарифам на  произ теплоэ_Northern_Lights_financial_model_v11" xfId="1162"/>
    <cellStyle name="_DCF_Vredest_2_Komet_DCF_26_информация по затратам и тарифам на  произ теплоэ_Northern_Lights_financial_model_v11_18" xfId="13270"/>
    <cellStyle name="_DCF_Vredest_2_Komet_DCF_26_Модель до 2018 г " xfId="1163"/>
    <cellStyle name="_DCF_Vredest_2_Komet_DCF_26_Модель до 2018 г _18" xfId="13271"/>
    <cellStyle name="_DCF_Vredest_2_информация по затратам и тарифам на  произ теплоэ" xfId="1164"/>
    <cellStyle name="_DCF_Vredest_2_информация по затратам и тарифам на  произ теплоэ 2" xfId="1165"/>
    <cellStyle name="_DCF_Vredest_2_информация по затратам и тарифам на  произ теплоэ 2_18" xfId="13272"/>
    <cellStyle name="_DCF_Vredest_2_информация по затратам и тарифам на  произ теплоэ 3" xfId="8505"/>
    <cellStyle name="_DCF_Vredest_2_информация по затратам и тарифам на  произ теплоэ_Northern_Lights_financial_model_v11" xfId="1166"/>
    <cellStyle name="_DCF_Vredest_2_информация по затратам и тарифам на  произ теплоэ_Northern_Lights_financial_model_v11_18" xfId="13273"/>
    <cellStyle name="_DCF_Vredest_2_Модель до 2018 г " xfId="1167"/>
    <cellStyle name="_DCF_Vredest_2_Модель до 2018 г _18" xfId="13274"/>
    <cellStyle name="_Dividends 032102" xfId="1168"/>
    <cellStyle name="_Dividends 032102 2" xfId="1169"/>
    <cellStyle name="_Dividends 032102 2 2" xfId="8506"/>
    <cellStyle name="_Dividends 032102 3" xfId="13275"/>
    <cellStyle name="_Dividends 032102 4" xfId="13276"/>
    <cellStyle name="_Dividends 032102_6" xfId="1170"/>
    <cellStyle name="_Dividends 032102_Book3" xfId="1171"/>
    <cellStyle name="_Dividends 032102_Book3_18" xfId="13277"/>
    <cellStyle name="_Dividends 032102_DCF" xfId="1172"/>
    <cellStyle name="_Dividends 032102_DCF 2" xfId="1173"/>
    <cellStyle name="_Dividends 032102_DCF 3" xfId="13278"/>
    <cellStyle name="_Dividends 032102_DCF 3 с увел  объемами 14 12 07 " xfId="1174"/>
    <cellStyle name="_Dividends 032102_DCF 3 с увел  объемами 14 12 07  2" xfId="1175"/>
    <cellStyle name="_Dividends 032102_DCF 3 с увел  объемами 14 12 07  3" xfId="13279"/>
    <cellStyle name="_Dividends 032102_DCF 3 с увел  объемами 14 12 07 _Northern_Lights_financial_model_v11" xfId="1176"/>
    <cellStyle name="_Dividends 032102_DCF 3 с увел  объемами 14 12 07 _Northern_Lights_financial_model_v11_18" xfId="13280"/>
    <cellStyle name="_Dividends 032102_DCF 3 с увел  объемами 14 12 07 _КБ 2013-2020г" xfId="8507"/>
    <cellStyle name="_Dividends 032102_DCF 3 с увел  объемами 14 12 07 _Консолидированный бюджет Павлодар кор" xfId="8508"/>
    <cellStyle name="_Dividends 032102_DCF 3 с увел  объемами 14 12 07 _Консолидированный бюджет Павлодар кор ПРЭК" xfId="8509"/>
    <cellStyle name="_Dividends 032102_DCF 3 с увел  объемами 14 12 07 _Консолидированный бюджет Павлодар кор.ПТС" xfId="8510"/>
    <cellStyle name="_Dividends 032102_DCF 3 с увел  объемами 14 12 07 _ЦАЭК_ТС_ФМ_100$_до_2030_-_02.10.10" xfId="1177"/>
    <cellStyle name="_Dividends 032102_DCF_Northern_Lights_financial_model_v11" xfId="1178"/>
    <cellStyle name="_Dividends 032102_DCF_Northern_Lights_financial_model_v11_18" xfId="13281"/>
    <cellStyle name="_Dividends 032102_DCF_Pavlodar_9" xfId="1179"/>
    <cellStyle name="_Dividends 032102_DCF_Pavlodar_9 2" xfId="1180"/>
    <cellStyle name="_Dividends 032102_DCF_Pavlodar_9 2 2" xfId="8511"/>
    <cellStyle name="_Dividends 032102_DCF_Pavlodar_9 3" xfId="13282"/>
    <cellStyle name="_Dividends 032102_DCF_Pavlodar_9 4" xfId="13283"/>
    <cellStyle name="_Dividends 032102_DCF_Pavlodar_9_6" xfId="1181"/>
    <cellStyle name="_Dividends 032102_DCF_Pavlodar_9_Book3" xfId="1182"/>
    <cellStyle name="_Dividends 032102_DCF_Pavlodar_9_Book3_18" xfId="13284"/>
    <cellStyle name="_Dividends 032102_DCF_Pavlodar_9_Financial Model Pavlodar 10.10.2010" xfId="1183"/>
    <cellStyle name="_Dividends 032102_DCF_Pavlodar_9_Financial Model Pavlodar 10.10.2010_18" xfId="13285"/>
    <cellStyle name="_Dividends 032102_DCF_Pavlodar_9_FinModel Pavlodar DH 2010.09.30_2" xfId="1184"/>
    <cellStyle name="_Dividends 032102_DCF_Pavlodar_9_FinModel Pavlodar DH 2010.09.30_2_18" xfId="13286"/>
    <cellStyle name="_Dividends 032102_DCF_Pavlodar_9_FinModel Pavlodar DH 2010.09.30_4" xfId="1185"/>
    <cellStyle name="_Dividends 032102_DCF_Pavlodar_9_FinModel Pavlodar DH 2010.09.30_4_18" xfId="13287"/>
    <cellStyle name="_Dividends 032102_DCF_Pavlodar_9_FinModel Petropavlovsk DH 2010.09.30_5" xfId="1186"/>
    <cellStyle name="_Dividends 032102_DCF_Pavlodar_9_FinModel Petropavlovsk DH 2010.09.30_5_18" xfId="13288"/>
    <cellStyle name="_Dividends 032102_DCF_Pavlodar_9_Month Manager Report (Jan '11) расш для Регионов" xfId="8512"/>
    <cellStyle name="_Dividends 032102_DCF_Pavlodar_9_Month Manager Report (May '10), расшиф." xfId="1187"/>
    <cellStyle name="_Dividends 032102_DCF_Pavlodar_9_Month Manager Report (May '10), расшиф._18" xfId="13289"/>
    <cellStyle name="_Dividends 032102_DCF_Pavlodar_9_Northern_Lights_financial_model_v11" xfId="1188"/>
    <cellStyle name="_Dividends 032102_DCF_Pavlodar_9_Northern_Lights_financial_model_v11_18" xfId="13290"/>
    <cellStyle name="_Dividends 032102_DCF_Pavlodar_9_Worksheet in 2230 Consolidated SevKazEnergy JSC IFRS 2009" xfId="1189"/>
    <cellStyle name="_Dividends 032102_DCF_Pavlodar_9_КБ 2013-2020г" xfId="8513"/>
    <cellStyle name="_Dividends 032102_DCF_Pavlodar_9_Консолидированный бюджет Павлодар кор" xfId="8514"/>
    <cellStyle name="_Dividends 032102_DCF_Pavlodar_9_Консолидированный бюджет Павлодар кор ПРЭК" xfId="8515"/>
    <cellStyle name="_Dividends 032102_DCF_Pavlodar_9_Консолидированный бюджет Павлодар кор.ПТС" xfId="8516"/>
    <cellStyle name="_Dividends 032102_DCF_Pavlodar_9_Лист1" xfId="1190"/>
    <cellStyle name="_Dividends 032102_DCF_Pavlodar_9_Лист4" xfId="8517"/>
    <cellStyle name="_Dividends 032102_DCF_Pavlodar_9_Отчет АЭСбыт в ЦАЭК 13082010" xfId="1191"/>
    <cellStyle name="_Dividends 032102_DCF_Pavlodar_9_Отчет АЭСбыт в ЦАЭК 13082010_18" xfId="13291"/>
    <cellStyle name="_Dividends 032102_DCF_Pavlodar_9_СКЭ 7 месяцев ТЭП 2010г" xfId="1192"/>
    <cellStyle name="_Dividends 032102_DCF_Pavlodar_9_СКЭ 7 месяцев ТЭП 2010г_Month Manager Report (Jan '11) расш для Регионов" xfId="8518"/>
    <cellStyle name="_Dividends 032102_DCF_Pavlodar_9_Ф_3" xfId="8519"/>
    <cellStyle name="_Dividends 032102_DCF_Pavlodar_9_ФО ЭС 31-12-2014г. от 28 января без переоценки с примерными резервами" xfId="8520"/>
    <cellStyle name="_Dividends 032102_DCF_Pavlodar_9_ЦАЭК_ТС_ФМ_100$_до_2030_-_02.10.10" xfId="1193"/>
    <cellStyle name="_Dividends 032102_DCF_Pavlodar_9_ЦАЭК_ТС_ФМ_100$_до_2030_-_02-06.10.10" xfId="1194"/>
    <cellStyle name="_Dividends 032102_DCF_КБ 2013-2020г" xfId="8521"/>
    <cellStyle name="_Dividends 032102_DCF_Консолидированный бюджет Павлодар кор" xfId="8522"/>
    <cellStyle name="_Dividends 032102_DCF_Консолидированный бюджет Павлодар кор ПРЭК" xfId="8523"/>
    <cellStyle name="_Dividends 032102_DCF_Консолидированный бюджет Павлодар кор.ПТС" xfId="8524"/>
    <cellStyle name="_Dividends 032102_DCF_ЦАЭК_ТС_ФМ_100$_до_2030_-_02.10.10" xfId="1195"/>
    <cellStyle name="_Dividends 032102_Financial Model Pavlodar 10.10.2010" xfId="1196"/>
    <cellStyle name="_Dividends 032102_Financial Model Pavlodar 10.10.2010_18" xfId="13292"/>
    <cellStyle name="_Dividends 032102_FinModel Pavlodar DH 2010.09.30_2" xfId="1197"/>
    <cellStyle name="_Dividends 032102_FinModel Pavlodar DH 2010.09.30_2_18" xfId="13293"/>
    <cellStyle name="_Dividends 032102_FinModel Pavlodar DH 2010.09.30_4" xfId="1198"/>
    <cellStyle name="_Dividends 032102_FinModel Pavlodar DH 2010.09.30_4_18" xfId="13294"/>
    <cellStyle name="_Dividends 032102_FinModel Petropavlovsk DH 2010.09.30_5" xfId="1199"/>
    <cellStyle name="_Dividends 032102_FinModel Petropavlovsk DH 2010.09.30_5_18" xfId="13295"/>
    <cellStyle name="_Dividends 032102_Month Manager Report (Jan '11) расш для Регионов" xfId="8525"/>
    <cellStyle name="_Dividends 032102_Month Manager Report (May '10), расшиф." xfId="1200"/>
    <cellStyle name="_Dividends 032102_Month Manager Report (May '10), расшиф._18" xfId="13296"/>
    <cellStyle name="_Dividends 032102_Northern_Lights_financial_model_v11" xfId="1201"/>
    <cellStyle name="_Dividends 032102_Northern_Lights_financial_model_v11_18" xfId="13297"/>
    <cellStyle name="_Dividends 032102_Worksheet in 2230 Consolidated SevKazEnergy JSC IFRS 2009" xfId="1202"/>
    <cellStyle name="_Dividends 032102_КБ 2013-2020г" xfId="8526"/>
    <cellStyle name="_Dividends 032102_Консолидированный бюджет Павлодар кор" xfId="8527"/>
    <cellStyle name="_Dividends 032102_Консолидированный бюджет Павлодар кор ПРЭК" xfId="8528"/>
    <cellStyle name="_Dividends 032102_Консолидированный бюджет Павлодар кор.ПТС" xfId="8529"/>
    <cellStyle name="_Dividends 032102_Лист1" xfId="1203"/>
    <cellStyle name="_Dividends 032102_Лист4" xfId="8530"/>
    <cellStyle name="_Dividends 032102_Модель до 2018 г " xfId="1204"/>
    <cellStyle name="_Dividends 032102_Отчет АЭСбыт в ЦАЭК 13082010" xfId="1205"/>
    <cellStyle name="_Dividends 032102_Отчет АЭСбыт в ЦАЭК 13082010_18" xfId="13298"/>
    <cellStyle name="_Dividends 032102_СКЭ 7 месяцев ТЭП 2010г" xfId="1206"/>
    <cellStyle name="_Dividends 032102_СКЭ 7 месяцев ТЭП 2010г_Month Manager Report (Jan '11) расш для Регионов" xfId="8531"/>
    <cellStyle name="_Dividends 032102_Ф_3" xfId="8532"/>
    <cellStyle name="_Dividends 032102_ФО ЭС 31-12-2014г. от 28 января без переоценки с примерными резервами" xfId="8533"/>
    <cellStyle name="_Dividends 032102_ЦАЭК_ТС_ФМ_100$_до_2030_-_02.10.10" xfId="1207"/>
    <cellStyle name="_Dividends 032102_ЦАЭК_ТС_ФМ_100$_до_2030_-_02-06.10.10" xfId="1208"/>
    <cellStyle name="_EFC_2007_030608" xfId="1209"/>
    <cellStyle name="_EFC_2007_030608_18" xfId="13299"/>
    <cellStyle name="_Euro" xfId="1210"/>
    <cellStyle name="_Euro 2" xfId="1211"/>
    <cellStyle name="_Euro 3" xfId="8534"/>
    <cellStyle name="_Euro_DCF" xfId="1212"/>
    <cellStyle name="_Euro_DCF 2" xfId="1213"/>
    <cellStyle name="_Euro_DCF 2_18" xfId="13300"/>
    <cellStyle name="_Euro_DCF 3" xfId="8535"/>
    <cellStyle name="_Euro_DCF 3 предприятия" xfId="1214"/>
    <cellStyle name="_Euro_DCF 3 предприятия 2" xfId="1215"/>
    <cellStyle name="_Euro_DCF 3 предприятия 2_18" xfId="13301"/>
    <cellStyle name="_Euro_DCF 3 предприятия 3" xfId="8536"/>
    <cellStyle name="_Euro_DCF 3 предприятия_Northern_Lights_financial_model_v11" xfId="1216"/>
    <cellStyle name="_Euro_DCF 3 предприятия_Northern_Lights_financial_model_v11_18" xfId="13302"/>
    <cellStyle name="_Euro_DCF 3 с увел  объемами 14 12 07 " xfId="1217"/>
    <cellStyle name="_Euro_DCF 3 с увел  объемами 14 12 07  2" xfId="1218"/>
    <cellStyle name="_Euro_DCF 3 с увел  объемами 14 12 07  2_18" xfId="13303"/>
    <cellStyle name="_Euro_DCF 3 с увел  объемами 14 12 07  3" xfId="8537"/>
    <cellStyle name="_Euro_DCF 3 с увел  объемами 14 12 07 _Northern_Lights_financial_model_v11" xfId="1219"/>
    <cellStyle name="_Euro_DCF 3 с увел  объемами 14 12 07 _Northern_Lights_financial_model_v11_18" xfId="13304"/>
    <cellStyle name="_Euro_DCF_Northern_Lights_financial_model_v11" xfId="1220"/>
    <cellStyle name="_Euro_DCF_Northern_Lights_financial_model_v11_18" xfId="13305"/>
    <cellStyle name="_Euro_DCF_Pavlodar_9" xfId="1221"/>
    <cellStyle name="_Euro_DCF_Pavlodar_9 2" xfId="1222"/>
    <cellStyle name="_Euro_DCF_Pavlodar_9 3" xfId="8538"/>
    <cellStyle name="_Euro_информация по затратам и тарифам на  произ теплоэ" xfId="1223"/>
    <cellStyle name="_Euro_информация по затратам и тарифам на  произ теплоэ 2" xfId="1224"/>
    <cellStyle name="_Euro_информация по затратам и тарифам на  произ теплоэ 2_18" xfId="13306"/>
    <cellStyle name="_Euro_информация по затратам и тарифам на  произ теплоэ 3" xfId="8539"/>
    <cellStyle name="_Euro_информация по затратам и тарифам на  произ теплоэ_Northern_Lights_financial_model_v11" xfId="1225"/>
    <cellStyle name="_Euro_информация по затратам и тарифам на  произ теплоэ_Northern_Lights_financial_model_v11_18" xfId="13307"/>
    <cellStyle name="_Euro_Модель до 2018 г " xfId="1226"/>
    <cellStyle name="_Euro_Модель до 2018 г _18" xfId="13308"/>
    <cellStyle name="_FFF" xfId="1227"/>
    <cellStyle name="_FFF 2" xfId="1228"/>
    <cellStyle name="_FFF 2 2" xfId="8540"/>
    <cellStyle name="_FFF 2_18" xfId="13309"/>
    <cellStyle name="_FFF_Capex-new" xfId="1229"/>
    <cellStyle name="_FFF_Capex-new 2" xfId="1230"/>
    <cellStyle name="_FFF_Capex-new 2 2" xfId="8541"/>
    <cellStyle name="_FFF_Capex-new 2_18" xfId="13310"/>
    <cellStyle name="_FFF_Capex-new_DCF" xfId="1231"/>
    <cellStyle name="_FFF_Capex-new_DCF 2" xfId="1232"/>
    <cellStyle name="_FFF_Capex-new_DCF 2 2" xfId="8542"/>
    <cellStyle name="_FFF_Capex-new_DCF 2_18" xfId="13311"/>
    <cellStyle name="_FFF_Capex-new_DCF 3 с увел  объемами 14 12 07 " xfId="1233"/>
    <cellStyle name="_FFF_Capex-new_DCF 3 с увел  объемами 14 12 07  2" xfId="1234"/>
    <cellStyle name="_FFF_Capex-new_DCF 3 с увел  объемами 14 12 07  2 2" xfId="8543"/>
    <cellStyle name="_FFF_Capex-new_DCF 3 с увел  объемами 14 12 07  2_18" xfId="13312"/>
    <cellStyle name="_FFF_Capex-new_DCF 3 с увел  объемами 14 12 07 _Northern_Lights_financial_model_v11" xfId="1235"/>
    <cellStyle name="_FFF_Capex-new_DCF 3 с увел  объемами 14 12 07 _Northern_Lights_financial_model_v11_18" xfId="13313"/>
    <cellStyle name="_FFF_Capex-new_DCF_Northern_Lights_financial_model_v11" xfId="1236"/>
    <cellStyle name="_FFF_Capex-new_DCF_Northern_Lights_financial_model_v11_18" xfId="13314"/>
    <cellStyle name="_FFF_Capex-new_DCF_Pavlodar_9" xfId="1237"/>
    <cellStyle name="_FFF_Capex-new_DCF_Pavlodar_9 2" xfId="1238"/>
    <cellStyle name="_FFF_Capex-new_DCF_Pavlodar_9 2 2" xfId="8544"/>
    <cellStyle name="_FFF_Capex-new_DCF_Pavlodar_9 2_18" xfId="13315"/>
    <cellStyle name="_FFF_Capex-new_DCF_Pavlodar_9_Northern_Lights_financial_model_v11" xfId="1239"/>
    <cellStyle name="_FFF_Capex-new_DCF_Pavlodar_9_Northern_Lights_financial_model_v11_18" xfId="13316"/>
    <cellStyle name="_FFF_Capex-new_Northern_Lights_financial_model_v11" xfId="1240"/>
    <cellStyle name="_FFF_Capex-new_Northern_Lights_financial_model_v11_18" xfId="13317"/>
    <cellStyle name="_FFF_Capex-new_Модель до 2018 г " xfId="1241"/>
    <cellStyle name="_FFF_Capex-new_Модель до 2018 г _18" xfId="13318"/>
    <cellStyle name="_FFF_DCF" xfId="1242"/>
    <cellStyle name="_FFF_DCF 2" xfId="1243"/>
    <cellStyle name="_FFF_DCF 2 2" xfId="8545"/>
    <cellStyle name="_FFF_DCF 2_18" xfId="13319"/>
    <cellStyle name="_FFF_DCF 3 с увел  объемами 14 12 07 " xfId="1244"/>
    <cellStyle name="_FFF_DCF 3 с увел  объемами 14 12 07  2" xfId="1245"/>
    <cellStyle name="_FFF_DCF 3 с увел  объемами 14 12 07  2 2" xfId="8546"/>
    <cellStyle name="_FFF_DCF 3 с увел  объемами 14 12 07  2_18" xfId="13320"/>
    <cellStyle name="_FFF_DCF 3 с увел  объемами 14 12 07 _Northern_Lights_financial_model_v11" xfId="1246"/>
    <cellStyle name="_FFF_DCF 3 с увел  объемами 14 12 07 _Northern_Lights_financial_model_v11_18" xfId="13321"/>
    <cellStyle name="_FFF_DCF_Northern_Lights_financial_model_v11" xfId="1247"/>
    <cellStyle name="_FFF_DCF_Northern_Lights_financial_model_v11_18" xfId="13322"/>
    <cellStyle name="_FFF_DCF_Pavlodar_9" xfId="1248"/>
    <cellStyle name="_FFF_DCF_Pavlodar_9 2" xfId="1249"/>
    <cellStyle name="_FFF_DCF_Pavlodar_9 2 2" xfId="8547"/>
    <cellStyle name="_FFF_DCF_Pavlodar_9 2_18" xfId="13323"/>
    <cellStyle name="_FFF_DCF_Pavlodar_9_Northern_Lights_financial_model_v11" xfId="1250"/>
    <cellStyle name="_FFF_DCF_Pavlodar_9_Northern_Lights_financial_model_v11_18" xfId="13324"/>
    <cellStyle name="_FFF_Financial Plan - final_2" xfId="1251"/>
    <cellStyle name="_FFF_Financial Plan - final_2 2" xfId="1252"/>
    <cellStyle name="_FFF_Financial Plan - final_2 2 2" xfId="8548"/>
    <cellStyle name="_FFF_Financial Plan - final_2 2_18" xfId="13325"/>
    <cellStyle name="_FFF_Financial Plan - final_2_DCF" xfId="1253"/>
    <cellStyle name="_FFF_Financial Plan - final_2_DCF 2" xfId="1254"/>
    <cellStyle name="_FFF_Financial Plan - final_2_DCF 2 2" xfId="8549"/>
    <cellStyle name="_FFF_Financial Plan - final_2_DCF 2_18" xfId="13326"/>
    <cellStyle name="_FFF_Financial Plan - final_2_DCF 3 с увел  объемами 14 12 07 " xfId="1255"/>
    <cellStyle name="_FFF_Financial Plan - final_2_DCF 3 с увел  объемами 14 12 07  2" xfId="1256"/>
    <cellStyle name="_FFF_Financial Plan - final_2_DCF 3 с увел  объемами 14 12 07  2 2" xfId="8550"/>
    <cellStyle name="_FFF_Financial Plan - final_2_DCF 3 с увел  объемами 14 12 07  2_18" xfId="13327"/>
    <cellStyle name="_FFF_Financial Plan - final_2_DCF 3 с увел  объемами 14 12 07 _Northern_Lights_financial_model_v11" xfId="1257"/>
    <cellStyle name="_FFF_Financial Plan - final_2_DCF 3 с увел  объемами 14 12 07 _Northern_Lights_financial_model_v11_18" xfId="13328"/>
    <cellStyle name="_FFF_Financial Plan - final_2_DCF_Northern_Lights_financial_model_v11" xfId="1258"/>
    <cellStyle name="_FFF_Financial Plan - final_2_DCF_Northern_Lights_financial_model_v11_18" xfId="13329"/>
    <cellStyle name="_FFF_Financial Plan - final_2_DCF_Pavlodar_9" xfId="1259"/>
    <cellStyle name="_FFF_Financial Plan - final_2_DCF_Pavlodar_9 2" xfId="1260"/>
    <cellStyle name="_FFF_Financial Plan - final_2_DCF_Pavlodar_9 2 2" xfId="8551"/>
    <cellStyle name="_FFF_Financial Plan - final_2_DCF_Pavlodar_9 2_18" xfId="13330"/>
    <cellStyle name="_FFF_Financial Plan - final_2_DCF_Pavlodar_9_Northern_Lights_financial_model_v11" xfId="1261"/>
    <cellStyle name="_FFF_Financial Plan - final_2_DCF_Pavlodar_9_Northern_Lights_financial_model_v11_18" xfId="13331"/>
    <cellStyle name="_FFF_Financial Plan - final_2_Northern_Lights_financial_model_v11" xfId="1262"/>
    <cellStyle name="_FFF_Financial Plan - final_2_Northern_Lights_financial_model_v11_18" xfId="13332"/>
    <cellStyle name="_FFF_Financial Plan - final_2_Модель до 2018 г " xfId="1263"/>
    <cellStyle name="_FFF_Financial Plan - final_2_Модель до 2018 г _18" xfId="13333"/>
    <cellStyle name="_FFF_Form 01(MB)" xfId="1264"/>
    <cellStyle name="_FFF_Form 01(MB) 2" xfId="1265"/>
    <cellStyle name="_FFF_Form 01(MB) 2 2" xfId="8552"/>
    <cellStyle name="_FFF_Form 01(MB) 2_18" xfId="13334"/>
    <cellStyle name="_FFF_Form 01(MB)_DCF" xfId="1266"/>
    <cellStyle name="_FFF_Form 01(MB)_DCF 2" xfId="1267"/>
    <cellStyle name="_FFF_Form 01(MB)_DCF 2 2" xfId="8553"/>
    <cellStyle name="_FFF_Form 01(MB)_DCF 2_18" xfId="13335"/>
    <cellStyle name="_FFF_Form 01(MB)_DCF 3 с увел  объемами 14 12 07 " xfId="1268"/>
    <cellStyle name="_FFF_Form 01(MB)_DCF 3 с увел  объемами 14 12 07  2" xfId="1269"/>
    <cellStyle name="_FFF_Form 01(MB)_DCF 3 с увел  объемами 14 12 07  2 2" xfId="8554"/>
    <cellStyle name="_FFF_Form 01(MB)_DCF 3 с увел  объемами 14 12 07  2_18" xfId="13336"/>
    <cellStyle name="_FFF_Form 01(MB)_DCF 3 с увел  объемами 14 12 07 _Northern_Lights_financial_model_v11" xfId="1270"/>
    <cellStyle name="_FFF_Form 01(MB)_DCF 3 с увел  объемами 14 12 07 _Northern_Lights_financial_model_v11_18" xfId="13337"/>
    <cellStyle name="_FFF_Form 01(MB)_DCF_Northern_Lights_financial_model_v11" xfId="1271"/>
    <cellStyle name="_FFF_Form 01(MB)_DCF_Northern_Lights_financial_model_v11_18" xfId="13338"/>
    <cellStyle name="_FFF_Form 01(MB)_DCF_Pavlodar_9" xfId="1272"/>
    <cellStyle name="_FFF_Form 01(MB)_DCF_Pavlodar_9 2" xfId="1273"/>
    <cellStyle name="_FFF_Form 01(MB)_DCF_Pavlodar_9 2 2" xfId="8555"/>
    <cellStyle name="_FFF_Form 01(MB)_DCF_Pavlodar_9 2_18" xfId="13339"/>
    <cellStyle name="_FFF_Form 01(MB)_DCF_Pavlodar_9_Northern_Lights_financial_model_v11" xfId="1274"/>
    <cellStyle name="_FFF_Form 01(MB)_DCF_Pavlodar_9_Northern_Lights_financial_model_v11_18" xfId="13340"/>
    <cellStyle name="_FFF_Form 01(MB)_Northern_Lights_financial_model_v11" xfId="1275"/>
    <cellStyle name="_FFF_Form 01(MB)_Northern_Lights_financial_model_v11_18" xfId="13341"/>
    <cellStyle name="_FFF_Form 01(MB)_Модель до 2018 г " xfId="1276"/>
    <cellStyle name="_FFF_Form 01(MB)_Модель до 2018 г _18" xfId="13342"/>
    <cellStyle name="_FFF_Links_NK" xfId="1277"/>
    <cellStyle name="_FFF_Links_NK 2" xfId="1278"/>
    <cellStyle name="_FFF_Links_NK 2 2" xfId="8556"/>
    <cellStyle name="_FFF_Links_NK 2_18" xfId="13343"/>
    <cellStyle name="_FFF_Links_NK_DCF" xfId="1279"/>
    <cellStyle name="_FFF_Links_NK_DCF 2" xfId="1280"/>
    <cellStyle name="_FFF_Links_NK_DCF 2 2" xfId="8557"/>
    <cellStyle name="_FFF_Links_NK_DCF 2_18" xfId="13344"/>
    <cellStyle name="_FFF_Links_NK_DCF 3 с увел  объемами 14 12 07 " xfId="1281"/>
    <cellStyle name="_FFF_Links_NK_DCF 3 с увел  объемами 14 12 07  2" xfId="1282"/>
    <cellStyle name="_FFF_Links_NK_DCF 3 с увел  объемами 14 12 07  2 2" xfId="8558"/>
    <cellStyle name="_FFF_Links_NK_DCF 3 с увел  объемами 14 12 07  2_18" xfId="13345"/>
    <cellStyle name="_FFF_Links_NK_DCF 3 с увел  объемами 14 12 07 _Northern_Lights_financial_model_v11" xfId="1283"/>
    <cellStyle name="_FFF_Links_NK_DCF 3 с увел  объемами 14 12 07 _Northern_Lights_financial_model_v11_18" xfId="13346"/>
    <cellStyle name="_FFF_Links_NK_DCF_Northern_Lights_financial_model_v11" xfId="1284"/>
    <cellStyle name="_FFF_Links_NK_DCF_Northern_Lights_financial_model_v11_18" xfId="13347"/>
    <cellStyle name="_FFF_Links_NK_DCF_Pavlodar_9" xfId="1285"/>
    <cellStyle name="_FFF_Links_NK_DCF_Pavlodar_9 2" xfId="1286"/>
    <cellStyle name="_FFF_Links_NK_DCF_Pavlodar_9 2 2" xfId="8559"/>
    <cellStyle name="_FFF_Links_NK_DCF_Pavlodar_9 2_18" xfId="13348"/>
    <cellStyle name="_FFF_Links_NK_DCF_Pavlodar_9_Northern_Lights_financial_model_v11" xfId="1287"/>
    <cellStyle name="_FFF_Links_NK_DCF_Pavlodar_9_Northern_Lights_financial_model_v11_18" xfId="13349"/>
    <cellStyle name="_FFF_Links_NK_Northern_Lights_financial_model_v11" xfId="1288"/>
    <cellStyle name="_FFF_Links_NK_Northern_Lights_financial_model_v11_18" xfId="13350"/>
    <cellStyle name="_FFF_Links_NK_Модель до 2018 г " xfId="1289"/>
    <cellStyle name="_FFF_Links_NK_Модель до 2018 г _18" xfId="13351"/>
    <cellStyle name="_FFF_N20_5" xfId="1290"/>
    <cellStyle name="_FFF_N20_5 2" xfId="1291"/>
    <cellStyle name="_FFF_N20_5 2 2" xfId="8560"/>
    <cellStyle name="_FFF_N20_5 2_18" xfId="13352"/>
    <cellStyle name="_FFF_N20_5_DCF" xfId="1292"/>
    <cellStyle name="_FFF_N20_5_DCF 2" xfId="1293"/>
    <cellStyle name="_FFF_N20_5_DCF 2 2" xfId="8561"/>
    <cellStyle name="_FFF_N20_5_DCF 2_18" xfId="13353"/>
    <cellStyle name="_FFF_N20_5_DCF 3 с увел  объемами 14 12 07 " xfId="1294"/>
    <cellStyle name="_FFF_N20_5_DCF 3 с увел  объемами 14 12 07  2" xfId="1295"/>
    <cellStyle name="_FFF_N20_5_DCF 3 с увел  объемами 14 12 07  2 2" xfId="8562"/>
    <cellStyle name="_FFF_N20_5_DCF 3 с увел  объемами 14 12 07  2_18" xfId="13354"/>
    <cellStyle name="_FFF_N20_5_DCF 3 с увел  объемами 14 12 07 _Northern_Lights_financial_model_v11" xfId="1296"/>
    <cellStyle name="_FFF_N20_5_DCF 3 с увел  объемами 14 12 07 _Northern_Lights_financial_model_v11_18" xfId="13355"/>
    <cellStyle name="_FFF_N20_5_DCF_Northern_Lights_financial_model_v11" xfId="1297"/>
    <cellStyle name="_FFF_N20_5_DCF_Northern_Lights_financial_model_v11_18" xfId="13356"/>
    <cellStyle name="_FFF_N20_5_DCF_Pavlodar_9" xfId="1298"/>
    <cellStyle name="_FFF_N20_5_DCF_Pavlodar_9 2" xfId="1299"/>
    <cellStyle name="_FFF_N20_5_DCF_Pavlodar_9 2 2" xfId="8563"/>
    <cellStyle name="_FFF_N20_5_DCF_Pavlodar_9 2_18" xfId="13357"/>
    <cellStyle name="_FFF_N20_5_DCF_Pavlodar_9_Northern_Lights_financial_model_v11" xfId="1300"/>
    <cellStyle name="_FFF_N20_5_DCF_Pavlodar_9_Northern_Lights_financial_model_v11_18" xfId="13358"/>
    <cellStyle name="_FFF_N20_5_Northern_Lights_financial_model_v11" xfId="1301"/>
    <cellStyle name="_FFF_N20_5_Northern_Lights_financial_model_v11_18" xfId="13359"/>
    <cellStyle name="_FFF_N20_5_Модель до 2018 г " xfId="1302"/>
    <cellStyle name="_FFF_N20_5_Модель до 2018 г _18" xfId="13360"/>
    <cellStyle name="_FFF_N20_6" xfId="1303"/>
    <cellStyle name="_FFF_N20_6 2" xfId="1304"/>
    <cellStyle name="_FFF_N20_6 2 2" xfId="8564"/>
    <cellStyle name="_FFF_N20_6 2_18" xfId="13361"/>
    <cellStyle name="_FFF_N20_6_DCF" xfId="1305"/>
    <cellStyle name="_FFF_N20_6_DCF 2" xfId="1306"/>
    <cellStyle name="_FFF_N20_6_DCF 2 2" xfId="8565"/>
    <cellStyle name="_FFF_N20_6_DCF 2_18" xfId="13362"/>
    <cellStyle name="_FFF_N20_6_DCF 3 с увел  объемами 14 12 07 " xfId="1307"/>
    <cellStyle name="_FFF_N20_6_DCF 3 с увел  объемами 14 12 07  2" xfId="1308"/>
    <cellStyle name="_FFF_N20_6_DCF 3 с увел  объемами 14 12 07  2 2" xfId="8566"/>
    <cellStyle name="_FFF_N20_6_DCF 3 с увел  объемами 14 12 07  2_18" xfId="13363"/>
    <cellStyle name="_FFF_N20_6_DCF 3 с увел  объемами 14 12 07 _Northern_Lights_financial_model_v11" xfId="1309"/>
    <cellStyle name="_FFF_N20_6_DCF 3 с увел  объемами 14 12 07 _Northern_Lights_financial_model_v11_18" xfId="13364"/>
    <cellStyle name="_FFF_N20_6_DCF_Northern_Lights_financial_model_v11" xfId="1310"/>
    <cellStyle name="_FFF_N20_6_DCF_Northern_Lights_financial_model_v11_18" xfId="13365"/>
    <cellStyle name="_FFF_N20_6_DCF_Pavlodar_9" xfId="1311"/>
    <cellStyle name="_FFF_N20_6_DCF_Pavlodar_9 2" xfId="1312"/>
    <cellStyle name="_FFF_N20_6_DCF_Pavlodar_9 2 2" xfId="8567"/>
    <cellStyle name="_FFF_N20_6_DCF_Pavlodar_9 2_18" xfId="13366"/>
    <cellStyle name="_FFF_N20_6_DCF_Pavlodar_9_Northern_Lights_financial_model_v11" xfId="1313"/>
    <cellStyle name="_FFF_N20_6_DCF_Pavlodar_9_Northern_Lights_financial_model_v11_18" xfId="13367"/>
    <cellStyle name="_FFF_N20_6_Northern_Lights_financial_model_v11" xfId="1314"/>
    <cellStyle name="_FFF_N20_6_Northern_Lights_financial_model_v11_18" xfId="13368"/>
    <cellStyle name="_FFF_N20_6_Модель до 2018 г " xfId="1315"/>
    <cellStyle name="_FFF_N20_6_Модель до 2018 г _18" xfId="13369"/>
    <cellStyle name="_FFF_New Form10_2" xfId="1316"/>
    <cellStyle name="_FFF_New Form10_2 2" xfId="1317"/>
    <cellStyle name="_FFF_New Form10_2 2 2" xfId="8568"/>
    <cellStyle name="_FFF_New Form10_2 2_18" xfId="13370"/>
    <cellStyle name="_FFF_New Form10_2_DCF" xfId="1318"/>
    <cellStyle name="_FFF_New Form10_2_DCF 2" xfId="1319"/>
    <cellStyle name="_FFF_New Form10_2_DCF 2 2" xfId="8569"/>
    <cellStyle name="_FFF_New Form10_2_DCF 2_18" xfId="13371"/>
    <cellStyle name="_FFF_New Form10_2_DCF 3 с увел  объемами 14 12 07 " xfId="1320"/>
    <cellStyle name="_FFF_New Form10_2_DCF 3 с увел  объемами 14 12 07  2" xfId="1321"/>
    <cellStyle name="_FFF_New Form10_2_DCF 3 с увел  объемами 14 12 07  2 2" xfId="8570"/>
    <cellStyle name="_FFF_New Form10_2_DCF 3 с увел  объемами 14 12 07  2_18" xfId="13372"/>
    <cellStyle name="_FFF_New Form10_2_DCF 3 с увел  объемами 14 12 07 _Northern_Lights_financial_model_v11" xfId="1322"/>
    <cellStyle name="_FFF_New Form10_2_DCF 3 с увел  объемами 14 12 07 _Northern_Lights_financial_model_v11_18" xfId="13373"/>
    <cellStyle name="_FFF_New Form10_2_DCF_Northern_Lights_financial_model_v11" xfId="1323"/>
    <cellStyle name="_FFF_New Form10_2_DCF_Northern_Lights_financial_model_v11_18" xfId="13374"/>
    <cellStyle name="_FFF_New Form10_2_DCF_Pavlodar_9" xfId="1324"/>
    <cellStyle name="_FFF_New Form10_2_DCF_Pavlodar_9 2" xfId="1325"/>
    <cellStyle name="_FFF_New Form10_2_DCF_Pavlodar_9 2 2" xfId="8571"/>
    <cellStyle name="_FFF_New Form10_2_DCF_Pavlodar_9 2_18" xfId="13375"/>
    <cellStyle name="_FFF_New Form10_2_DCF_Pavlodar_9_Northern_Lights_financial_model_v11" xfId="1326"/>
    <cellStyle name="_FFF_New Form10_2_DCF_Pavlodar_9_Northern_Lights_financial_model_v11_18" xfId="13376"/>
    <cellStyle name="_FFF_New Form10_2_Northern_Lights_financial_model_v11" xfId="1327"/>
    <cellStyle name="_FFF_New Form10_2_Northern_Lights_financial_model_v11_18" xfId="13377"/>
    <cellStyle name="_FFF_New Form10_2_Модель до 2018 г " xfId="1328"/>
    <cellStyle name="_FFF_New Form10_2_Модель до 2018 г _18" xfId="13378"/>
    <cellStyle name="_FFF_Northern_Lights_financial_model_v11" xfId="1329"/>
    <cellStyle name="_FFF_Northern_Lights_financial_model_v11_18" xfId="13379"/>
    <cellStyle name="_FFF_Nsi" xfId="1330"/>
    <cellStyle name="_FFF_Nsi - last version" xfId="1331"/>
    <cellStyle name="_FFF_Nsi - last version 2" xfId="1332"/>
    <cellStyle name="_FFF_Nsi - last version 2 2" xfId="8572"/>
    <cellStyle name="_FFF_Nsi - last version 2_18" xfId="13380"/>
    <cellStyle name="_FFF_Nsi - last version for programming" xfId="1333"/>
    <cellStyle name="_FFF_Nsi - last version for programming 2" xfId="1334"/>
    <cellStyle name="_FFF_Nsi - last version for programming 2 2" xfId="8573"/>
    <cellStyle name="_FFF_Nsi - last version for programming 2_18" xfId="13381"/>
    <cellStyle name="_FFF_Nsi - last version for programming_DCF" xfId="1335"/>
    <cellStyle name="_FFF_Nsi - last version for programming_DCF 2" xfId="1336"/>
    <cellStyle name="_FFF_Nsi - last version for programming_DCF 2 2" xfId="8574"/>
    <cellStyle name="_FFF_Nsi - last version for programming_DCF 2_18" xfId="13382"/>
    <cellStyle name="_FFF_Nsi - last version for programming_DCF 3 с увел  объемами 14 12 07 " xfId="1337"/>
    <cellStyle name="_FFF_Nsi - last version for programming_DCF 3 с увел  объемами 14 12 07  2" xfId="1338"/>
    <cellStyle name="_FFF_Nsi - last version for programming_DCF 3 с увел  объемами 14 12 07  2 2" xfId="8575"/>
    <cellStyle name="_FFF_Nsi - last version for programming_DCF 3 с увел  объемами 14 12 07  2_18" xfId="13383"/>
    <cellStyle name="_FFF_Nsi - last version for programming_DCF 3 с увел  объемами 14 12 07 _Northern_Lights_financial_model_v11" xfId="1339"/>
    <cellStyle name="_FFF_Nsi - last version for programming_DCF 3 с увел  объемами 14 12 07 _Northern_Lights_financial_model_v11_18" xfId="13384"/>
    <cellStyle name="_FFF_Nsi - last version for programming_DCF_Northern_Lights_financial_model_v11" xfId="1340"/>
    <cellStyle name="_FFF_Nsi - last version for programming_DCF_Northern_Lights_financial_model_v11_18" xfId="13385"/>
    <cellStyle name="_FFF_Nsi - last version for programming_DCF_Pavlodar_9" xfId="1341"/>
    <cellStyle name="_FFF_Nsi - last version for programming_DCF_Pavlodar_9 2" xfId="1342"/>
    <cellStyle name="_FFF_Nsi - last version for programming_DCF_Pavlodar_9 2 2" xfId="8576"/>
    <cellStyle name="_FFF_Nsi - last version for programming_DCF_Pavlodar_9 2_18" xfId="13386"/>
    <cellStyle name="_FFF_Nsi - last version for programming_DCF_Pavlodar_9_Northern_Lights_financial_model_v11" xfId="1343"/>
    <cellStyle name="_FFF_Nsi - last version for programming_DCF_Pavlodar_9_Northern_Lights_financial_model_v11_18" xfId="13387"/>
    <cellStyle name="_FFF_Nsi - last version for programming_Northern_Lights_financial_model_v11" xfId="1344"/>
    <cellStyle name="_FFF_Nsi - last version for programming_Northern_Lights_financial_model_v11_18" xfId="13388"/>
    <cellStyle name="_FFF_Nsi - last version for programming_Модель до 2018 г " xfId="1345"/>
    <cellStyle name="_FFF_Nsi - last version for programming_Модель до 2018 г _18" xfId="13389"/>
    <cellStyle name="_FFF_Nsi - last version_DCF" xfId="1346"/>
    <cellStyle name="_FFF_Nsi - last version_DCF 2" xfId="1347"/>
    <cellStyle name="_FFF_Nsi - last version_DCF 2 2" xfId="8577"/>
    <cellStyle name="_FFF_Nsi - last version_DCF 2_18" xfId="13390"/>
    <cellStyle name="_FFF_Nsi - last version_DCF 3 с увел  объемами 14 12 07 " xfId="1348"/>
    <cellStyle name="_FFF_Nsi - last version_DCF 3 с увел  объемами 14 12 07  2" xfId="1349"/>
    <cellStyle name="_FFF_Nsi - last version_DCF 3 с увел  объемами 14 12 07  2 2" xfId="8578"/>
    <cellStyle name="_FFF_Nsi - last version_DCF 3 с увел  объемами 14 12 07  2_18" xfId="13391"/>
    <cellStyle name="_FFF_Nsi - last version_DCF 3 с увел  объемами 14 12 07 _Northern_Lights_financial_model_v11" xfId="1350"/>
    <cellStyle name="_FFF_Nsi - last version_DCF 3 с увел  объемами 14 12 07 _Northern_Lights_financial_model_v11_18" xfId="13392"/>
    <cellStyle name="_FFF_Nsi - last version_DCF_Northern_Lights_financial_model_v11" xfId="1351"/>
    <cellStyle name="_FFF_Nsi - last version_DCF_Northern_Lights_financial_model_v11_18" xfId="13393"/>
    <cellStyle name="_FFF_Nsi - last version_DCF_Pavlodar_9" xfId="1352"/>
    <cellStyle name="_FFF_Nsi - last version_DCF_Pavlodar_9 2" xfId="1353"/>
    <cellStyle name="_FFF_Nsi - last version_DCF_Pavlodar_9 2 2" xfId="8579"/>
    <cellStyle name="_FFF_Nsi - last version_DCF_Pavlodar_9 2_18" xfId="13394"/>
    <cellStyle name="_FFF_Nsi - last version_DCF_Pavlodar_9_Northern_Lights_financial_model_v11" xfId="1354"/>
    <cellStyle name="_FFF_Nsi - last version_DCF_Pavlodar_9_Northern_Lights_financial_model_v11_18" xfId="13395"/>
    <cellStyle name="_FFF_Nsi - last version_Northern_Lights_financial_model_v11" xfId="1355"/>
    <cellStyle name="_FFF_Nsi - last version_Northern_Lights_financial_model_v11_18" xfId="13396"/>
    <cellStyle name="_FFF_Nsi - last version_Модель до 2018 г " xfId="1356"/>
    <cellStyle name="_FFF_Nsi - last version_Модель до 2018 г _18" xfId="13397"/>
    <cellStyle name="_FFF_Nsi - next_last version" xfId="1357"/>
    <cellStyle name="_FFF_Nsi - next_last version 2" xfId="1358"/>
    <cellStyle name="_FFF_Nsi - next_last version 2 2" xfId="8580"/>
    <cellStyle name="_FFF_Nsi - next_last version 2_18" xfId="13398"/>
    <cellStyle name="_FFF_Nsi - next_last version_DCF" xfId="1359"/>
    <cellStyle name="_FFF_Nsi - next_last version_DCF 2" xfId="1360"/>
    <cellStyle name="_FFF_Nsi - next_last version_DCF 2 2" xfId="8581"/>
    <cellStyle name="_FFF_Nsi - next_last version_DCF 2_18" xfId="13399"/>
    <cellStyle name="_FFF_Nsi - next_last version_DCF 3 с увел  объемами 14 12 07 " xfId="1361"/>
    <cellStyle name="_FFF_Nsi - next_last version_DCF 3 с увел  объемами 14 12 07  2" xfId="1362"/>
    <cellStyle name="_FFF_Nsi - next_last version_DCF 3 с увел  объемами 14 12 07  2 2" xfId="8582"/>
    <cellStyle name="_FFF_Nsi - next_last version_DCF 3 с увел  объемами 14 12 07  2_18" xfId="13400"/>
    <cellStyle name="_FFF_Nsi - next_last version_DCF 3 с увел  объемами 14 12 07 _Northern_Lights_financial_model_v11" xfId="1363"/>
    <cellStyle name="_FFF_Nsi - next_last version_DCF 3 с увел  объемами 14 12 07 _Northern_Lights_financial_model_v11_18" xfId="13401"/>
    <cellStyle name="_FFF_Nsi - next_last version_DCF_Northern_Lights_financial_model_v11" xfId="1364"/>
    <cellStyle name="_FFF_Nsi - next_last version_DCF_Northern_Lights_financial_model_v11_18" xfId="13402"/>
    <cellStyle name="_FFF_Nsi - next_last version_DCF_Pavlodar_9" xfId="1365"/>
    <cellStyle name="_FFF_Nsi - next_last version_DCF_Pavlodar_9 2" xfId="1366"/>
    <cellStyle name="_FFF_Nsi - next_last version_DCF_Pavlodar_9 2 2" xfId="8583"/>
    <cellStyle name="_FFF_Nsi - next_last version_DCF_Pavlodar_9 2_18" xfId="13403"/>
    <cellStyle name="_FFF_Nsi - next_last version_DCF_Pavlodar_9_Northern_Lights_financial_model_v11" xfId="1367"/>
    <cellStyle name="_FFF_Nsi - next_last version_DCF_Pavlodar_9_Northern_Lights_financial_model_v11_18" xfId="13404"/>
    <cellStyle name="_FFF_Nsi - next_last version_Northern_Lights_financial_model_v11" xfId="1368"/>
    <cellStyle name="_FFF_Nsi - next_last version_Northern_Lights_financial_model_v11_18" xfId="13405"/>
    <cellStyle name="_FFF_Nsi - next_last version_Модель до 2018 г " xfId="1369"/>
    <cellStyle name="_FFF_Nsi - next_last version_Модель до 2018 г _18" xfId="13406"/>
    <cellStyle name="_FFF_Nsi - plan - final" xfId="1370"/>
    <cellStyle name="_FFF_Nsi - plan - final 2" xfId="1371"/>
    <cellStyle name="_FFF_Nsi - plan - final 2 2" xfId="8584"/>
    <cellStyle name="_FFF_Nsi - plan - final 2_18" xfId="13407"/>
    <cellStyle name="_FFF_Nsi - plan - final_DCF" xfId="1372"/>
    <cellStyle name="_FFF_Nsi - plan - final_DCF 2" xfId="1373"/>
    <cellStyle name="_FFF_Nsi - plan - final_DCF 2 2" xfId="8585"/>
    <cellStyle name="_FFF_Nsi - plan - final_DCF 2_18" xfId="13408"/>
    <cellStyle name="_FFF_Nsi - plan - final_DCF 3 с увел  объемами 14 12 07 " xfId="1374"/>
    <cellStyle name="_FFF_Nsi - plan - final_DCF 3 с увел  объемами 14 12 07  2" xfId="1375"/>
    <cellStyle name="_FFF_Nsi - plan - final_DCF 3 с увел  объемами 14 12 07  2 2" xfId="8586"/>
    <cellStyle name="_FFF_Nsi - plan - final_DCF 3 с увел  объемами 14 12 07  2_18" xfId="13409"/>
    <cellStyle name="_FFF_Nsi - plan - final_DCF 3 с увел  объемами 14 12 07 _Northern_Lights_financial_model_v11" xfId="1376"/>
    <cellStyle name="_FFF_Nsi - plan - final_DCF 3 с увел  объемами 14 12 07 _Northern_Lights_financial_model_v11_18" xfId="13410"/>
    <cellStyle name="_FFF_Nsi - plan - final_DCF_Northern_Lights_financial_model_v11" xfId="1377"/>
    <cellStyle name="_FFF_Nsi - plan - final_DCF_Northern_Lights_financial_model_v11_18" xfId="13411"/>
    <cellStyle name="_FFF_Nsi - plan - final_DCF_Pavlodar_9" xfId="1378"/>
    <cellStyle name="_FFF_Nsi - plan - final_DCF_Pavlodar_9 2" xfId="1379"/>
    <cellStyle name="_FFF_Nsi - plan - final_DCF_Pavlodar_9 2 2" xfId="8587"/>
    <cellStyle name="_FFF_Nsi - plan - final_DCF_Pavlodar_9 2_18" xfId="13412"/>
    <cellStyle name="_FFF_Nsi - plan - final_DCF_Pavlodar_9_Northern_Lights_financial_model_v11" xfId="1380"/>
    <cellStyle name="_FFF_Nsi - plan - final_DCF_Pavlodar_9_Northern_Lights_financial_model_v11_18" xfId="13413"/>
    <cellStyle name="_FFF_Nsi - plan - final_Northern_Lights_financial_model_v11" xfId="1381"/>
    <cellStyle name="_FFF_Nsi - plan - final_Northern_Lights_financial_model_v11_18" xfId="13414"/>
    <cellStyle name="_FFF_Nsi - plan - final_Модель до 2018 г " xfId="1382"/>
    <cellStyle name="_FFF_Nsi - plan - final_Модель до 2018 г _18" xfId="13415"/>
    <cellStyle name="_FFF_Nsi 2" xfId="1383"/>
    <cellStyle name="_FFF_Nsi 2 2" xfId="8588"/>
    <cellStyle name="_FFF_Nsi 2_18" xfId="13416"/>
    <cellStyle name="_FFF_Nsi 3" xfId="1384"/>
    <cellStyle name="_FFF_Nsi 3_18" xfId="13417"/>
    <cellStyle name="_FFF_Nsi -super_ last version" xfId="1385"/>
    <cellStyle name="_FFF_Nsi -super_ last version 2" xfId="1386"/>
    <cellStyle name="_FFF_Nsi -super_ last version 2 2" xfId="8589"/>
    <cellStyle name="_FFF_Nsi -super_ last version 2_18" xfId="13418"/>
    <cellStyle name="_FFF_Nsi -super_ last version_DCF" xfId="1387"/>
    <cellStyle name="_FFF_Nsi -super_ last version_DCF 2" xfId="1388"/>
    <cellStyle name="_FFF_Nsi -super_ last version_DCF 2 2" xfId="8590"/>
    <cellStyle name="_FFF_Nsi -super_ last version_DCF 2_18" xfId="13419"/>
    <cellStyle name="_FFF_Nsi -super_ last version_DCF 3 с увел  объемами 14 12 07 " xfId="1389"/>
    <cellStyle name="_FFF_Nsi -super_ last version_DCF 3 с увел  объемами 14 12 07  2" xfId="1390"/>
    <cellStyle name="_FFF_Nsi -super_ last version_DCF 3 с увел  объемами 14 12 07  2 2" xfId="8591"/>
    <cellStyle name="_FFF_Nsi -super_ last version_DCF 3 с увел  объемами 14 12 07  2_18" xfId="13420"/>
    <cellStyle name="_FFF_Nsi -super_ last version_DCF 3 с увел  объемами 14 12 07 _Northern_Lights_financial_model_v11" xfId="1391"/>
    <cellStyle name="_FFF_Nsi -super_ last version_DCF 3 с увел  объемами 14 12 07 _Northern_Lights_financial_model_v11_18" xfId="13421"/>
    <cellStyle name="_FFF_Nsi -super_ last version_DCF_Northern_Lights_financial_model_v11" xfId="1392"/>
    <cellStyle name="_FFF_Nsi -super_ last version_DCF_Northern_Lights_financial_model_v11_18" xfId="13422"/>
    <cellStyle name="_FFF_Nsi -super_ last version_DCF_Pavlodar_9" xfId="1393"/>
    <cellStyle name="_FFF_Nsi -super_ last version_DCF_Pavlodar_9 2" xfId="1394"/>
    <cellStyle name="_FFF_Nsi -super_ last version_DCF_Pavlodar_9 2 2" xfId="8592"/>
    <cellStyle name="_FFF_Nsi -super_ last version_DCF_Pavlodar_9 2_18" xfId="13423"/>
    <cellStyle name="_FFF_Nsi -super_ last version_DCF_Pavlodar_9_Northern_Lights_financial_model_v11" xfId="1395"/>
    <cellStyle name="_FFF_Nsi -super_ last version_DCF_Pavlodar_9_Northern_Lights_financial_model_v11_18" xfId="13424"/>
    <cellStyle name="_FFF_Nsi -super_ last version_Northern_Lights_financial_model_v11" xfId="1396"/>
    <cellStyle name="_FFF_Nsi -super_ last version_Northern_Lights_financial_model_v11_18" xfId="13425"/>
    <cellStyle name="_FFF_Nsi -super_ last version_Модель до 2018 г " xfId="1397"/>
    <cellStyle name="_FFF_Nsi -super_ last version_Модель до 2018 г _18" xfId="13426"/>
    <cellStyle name="_FFF_Nsi(2)" xfId="1398"/>
    <cellStyle name="_FFF_Nsi(2) 2" xfId="1399"/>
    <cellStyle name="_FFF_Nsi(2) 2 2" xfId="8593"/>
    <cellStyle name="_FFF_Nsi(2) 2_18" xfId="13427"/>
    <cellStyle name="_FFF_Nsi(2)_DCF" xfId="1400"/>
    <cellStyle name="_FFF_Nsi(2)_DCF 2" xfId="1401"/>
    <cellStyle name="_FFF_Nsi(2)_DCF 2 2" xfId="8594"/>
    <cellStyle name="_FFF_Nsi(2)_DCF 2_18" xfId="13428"/>
    <cellStyle name="_FFF_Nsi(2)_DCF 3 с увел  объемами 14 12 07 " xfId="1402"/>
    <cellStyle name="_FFF_Nsi(2)_DCF 3 с увел  объемами 14 12 07  2" xfId="1403"/>
    <cellStyle name="_FFF_Nsi(2)_DCF 3 с увел  объемами 14 12 07  2 2" xfId="8595"/>
    <cellStyle name="_FFF_Nsi(2)_DCF 3 с увел  объемами 14 12 07  2_18" xfId="13429"/>
    <cellStyle name="_FFF_Nsi(2)_DCF 3 с увел  объемами 14 12 07 _Northern_Lights_financial_model_v11" xfId="1404"/>
    <cellStyle name="_FFF_Nsi(2)_DCF 3 с увел  объемами 14 12 07 _Northern_Lights_financial_model_v11_18" xfId="13430"/>
    <cellStyle name="_FFF_Nsi(2)_DCF_Northern_Lights_financial_model_v11" xfId="1405"/>
    <cellStyle name="_FFF_Nsi(2)_DCF_Northern_Lights_financial_model_v11_18" xfId="13431"/>
    <cellStyle name="_FFF_Nsi(2)_DCF_Pavlodar_9" xfId="1406"/>
    <cellStyle name="_FFF_Nsi(2)_DCF_Pavlodar_9 2" xfId="1407"/>
    <cellStyle name="_FFF_Nsi(2)_DCF_Pavlodar_9 2 2" xfId="8596"/>
    <cellStyle name="_FFF_Nsi(2)_DCF_Pavlodar_9 2_18" xfId="13432"/>
    <cellStyle name="_FFF_Nsi(2)_DCF_Pavlodar_9_Northern_Lights_financial_model_v11" xfId="1408"/>
    <cellStyle name="_FFF_Nsi(2)_DCF_Pavlodar_9_Northern_Lights_financial_model_v11_18" xfId="13433"/>
    <cellStyle name="_FFF_Nsi(2)_Northern_Lights_financial_model_v11" xfId="1409"/>
    <cellStyle name="_FFF_Nsi(2)_Northern_Lights_financial_model_v11_18" xfId="13434"/>
    <cellStyle name="_FFF_Nsi(2)_Модель до 2018 г " xfId="1410"/>
    <cellStyle name="_FFF_Nsi(2)_Модель до 2018 г _18" xfId="13435"/>
    <cellStyle name="_FFF_Nsi_1" xfId="1411"/>
    <cellStyle name="_FFF_Nsi_1 2" xfId="1412"/>
    <cellStyle name="_FFF_Nsi_1 2 2" xfId="8597"/>
    <cellStyle name="_FFF_Nsi_1 2_18" xfId="13436"/>
    <cellStyle name="_FFF_Nsi_1_DCF" xfId="1413"/>
    <cellStyle name="_FFF_Nsi_1_DCF 2" xfId="1414"/>
    <cellStyle name="_FFF_Nsi_1_DCF 2 2" xfId="8598"/>
    <cellStyle name="_FFF_Nsi_1_DCF 2_18" xfId="13437"/>
    <cellStyle name="_FFF_Nsi_1_DCF 3 с увел  объемами 14 12 07 " xfId="1415"/>
    <cellStyle name="_FFF_Nsi_1_DCF 3 с увел  объемами 14 12 07  2" xfId="1416"/>
    <cellStyle name="_FFF_Nsi_1_DCF 3 с увел  объемами 14 12 07  2 2" xfId="8599"/>
    <cellStyle name="_FFF_Nsi_1_DCF 3 с увел  объемами 14 12 07  2_18" xfId="13438"/>
    <cellStyle name="_FFF_Nsi_1_DCF 3 с увел  объемами 14 12 07 _Northern_Lights_financial_model_v11" xfId="1417"/>
    <cellStyle name="_FFF_Nsi_1_DCF 3 с увел  объемами 14 12 07 _Northern_Lights_financial_model_v11_18" xfId="13439"/>
    <cellStyle name="_FFF_Nsi_1_DCF_Northern_Lights_financial_model_v11" xfId="1418"/>
    <cellStyle name="_FFF_Nsi_1_DCF_Northern_Lights_financial_model_v11_18" xfId="13440"/>
    <cellStyle name="_FFF_Nsi_1_DCF_Pavlodar_9" xfId="1419"/>
    <cellStyle name="_FFF_Nsi_1_DCF_Pavlodar_9 2" xfId="1420"/>
    <cellStyle name="_FFF_Nsi_1_DCF_Pavlodar_9 2 2" xfId="8600"/>
    <cellStyle name="_FFF_Nsi_1_DCF_Pavlodar_9 2_18" xfId="13441"/>
    <cellStyle name="_FFF_Nsi_1_DCF_Pavlodar_9_Northern_Lights_financial_model_v11" xfId="1421"/>
    <cellStyle name="_FFF_Nsi_1_DCF_Pavlodar_9_Northern_Lights_financial_model_v11_18" xfId="13442"/>
    <cellStyle name="_FFF_Nsi_1_Northern_Lights_financial_model_v11" xfId="1422"/>
    <cellStyle name="_FFF_Nsi_1_Northern_Lights_financial_model_v11_18" xfId="13443"/>
    <cellStyle name="_FFF_Nsi_1_Модель до 2018 г " xfId="1423"/>
    <cellStyle name="_FFF_Nsi_1_Модель до 2018 г _18" xfId="13444"/>
    <cellStyle name="_FFF_Nsi_139" xfId="1424"/>
    <cellStyle name="_FFF_Nsi_139 2" xfId="1425"/>
    <cellStyle name="_FFF_Nsi_139 2 2" xfId="8601"/>
    <cellStyle name="_FFF_Nsi_139 2_18" xfId="13445"/>
    <cellStyle name="_FFF_Nsi_139_DCF" xfId="1426"/>
    <cellStyle name="_FFF_Nsi_139_DCF 2" xfId="1427"/>
    <cellStyle name="_FFF_Nsi_139_DCF 2 2" xfId="8602"/>
    <cellStyle name="_FFF_Nsi_139_DCF 2_18" xfId="13446"/>
    <cellStyle name="_FFF_Nsi_139_DCF 3 с увел  объемами 14 12 07 " xfId="1428"/>
    <cellStyle name="_FFF_Nsi_139_DCF 3 с увел  объемами 14 12 07  2" xfId="1429"/>
    <cellStyle name="_FFF_Nsi_139_DCF 3 с увел  объемами 14 12 07  2 2" xfId="8603"/>
    <cellStyle name="_FFF_Nsi_139_DCF 3 с увел  объемами 14 12 07  2_18" xfId="13447"/>
    <cellStyle name="_FFF_Nsi_139_DCF 3 с увел  объемами 14 12 07 _Northern_Lights_financial_model_v11" xfId="1430"/>
    <cellStyle name="_FFF_Nsi_139_DCF 3 с увел  объемами 14 12 07 _Northern_Lights_financial_model_v11_18" xfId="13448"/>
    <cellStyle name="_FFF_Nsi_139_DCF_Northern_Lights_financial_model_v11" xfId="1431"/>
    <cellStyle name="_FFF_Nsi_139_DCF_Northern_Lights_financial_model_v11_18" xfId="13449"/>
    <cellStyle name="_FFF_Nsi_139_DCF_Pavlodar_9" xfId="1432"/>
    <cellStyle name="_FFF_Nsi_139_DCF_Pavlodar_9 2" xfId="1433"/>
    <cellStyle name="_FFF_Nsi_139_DCF_Pavlodar_9 2 2" xfId="8604"/>
    <cellStyle name="_FFF_Nsi_139_DCF_Pavlodar_9 2_18" xfId="13450"/>
    <cellStyle name="_FFF_Nsi_139_DCF_Pavlodar_9_Northern_Lights_financial_model_v11" xfId="1434"/>
    <cellStyle name="_FFF_Nsi_139_DCF_Pavlodar_9_Northern_Lights_financial_model_v11_18" xfId="13451"/>
    <cellStyle name="_FFF_Nsi_139_Northern_Lights_financial_model_v11" xfId="1435"/>
    <cellStyle name="_FFF_Nsi_139_Northern_Lights_financial_model_v11_18" xfId="13452"/>
    <cellStyle name="_FFF_Nsi_139_Модель до 2018 г " xfId="1436"/>
    <cellStyle name="_FFF_Nsi_139_Модель до 2018 г _18" xfId="13453"/>
    <cellStyle name="_FFF_Nsi_140" xfId="1437"/>
    <cellStyle name="_FFF_Nsi_140 2" xfId="1438"/>
    <cellStyle name="_FFF_Nsi_140 2 2" xfId="8605"/>
    <cellStyle name="_FFF_Nsi_140 2_18" xfId="13454"/>
    <cellStyle name="_FFF_Nsi_140(Зах)" xfId="1439"/>
    <cellStyle name="_FFF_Nsi_140(Зах) 2" xfId="1440"/>
    <cellStyle name="_FFF_Nsi_140(Зах) 2 2" xfId="8606"/>
    <cellStyle name="_FFF_Nsi_140(Зах) 2_18" xfId="13455"/>
    <cellStyle name="_FFF_Nsi_140(Зах)_DCF" xfId="1441"/>
    <cellStyle name="_FFF_Nsi_140(Зах)_DCF 2" xfId="1442"/>
    <cellStyle name="_FFF_Nsi_140(Зах)_DCF 2 2" xfId="8607"/>
    <cellStyle name="_FFF_Nsi_140(Зах)_DCF 2_18" xfId="13456"/>
    <cellStyle name="_FFF_Nsi_140(Зах)_DCF 3 с увел  объемами 14 12 07 " xfId="1443"/>
    <cellStyle name="_FFF_Nsi_140(Зах)_DCF 3 с увел  объемами 14 12 07  2" xfId="1444"/>
    <cellStyle name="_FFF_Nsi_140(Зах)_DCF 3 с увел  объемами 14 12 07  2 2" xfId="8608"/>
    <cellStyle name="_FFF_Nsi_140(Зах)_DCF 3 с увел  объемами 14 12 07  2_18" xfId="13457"/>
    <cellStyle name="_FFF_Nsi_140(Зах)_DCF 3 с увел  объемами 14 12 07 _Northern_Lights_financial_model_v11" xfId="1445"/>
    <cellStyle name="_FFF_Nsi_140(Зах)_DCF 3 с увел  объемами 14 12 07 _Northern_Lights_financial_model_v11_18" xfId="13458"/>
    <cellStyle name="_FFF_Nsi_140(Зах)_DCF_Northern_Lights_financial_model_v11" xfId="1446"/>
    <cellStyle name="_FFF_Nsi_140(Зах)_DCF_Northern_Lights_financial_model_v11_18" xfId="13459"/>
    <cellStyle name="_FFF_Nsi_140(Зах)_DCF_Pavlodar_9" xfId="1447"/>
    <cellStyle name="_FFF_Nsi_140(Зах)_DCF_Pavlodar_9 2" xfId="1448"/>
    <cellStyle name="_FFF_Nsi_140(Зах)_DCF_Pavlodar_9 2 2" xfId="8609"/>
    <cellStyle name="_FFF_Nsi_140(Зах)_DCF_Pavlodar_9 2_18" xfId="13460"/>
    <cellStyle name="_FFF_Nsi_140(Зах)_DCF_Pavlodar_9_Northern_Lights_financial_model_v11" xfId="1449"/>
    <cellStyle name="_FFF_Nsi_140(Зах)_DCF_Pavlodar_9_Northern_Lights_financial_model_v11_18" xfId="13461"/>
    <cellStyle name="_FFF_Nsi_140(Зах)_Northern_Lights_financial_model_v11" xfId="1450"/>
    <cellStyle name="_FFF_Nsi_140(Зах)_Northern_Lights_financial_model_v11_18" xfId="13462"/>
    <cellStyle name="_FFF_Nsi_140(Зах)_Модель до 2018 г " xfId="1451"/>
    <cellStyle name="_FFF_Nsi_140(Зах)_Модель до 2018 г _18" xfId="13463"/>
    <cellStyle name="_FFF_Nsi_140_DCF" xfId="1452"/>
    <cellStyle name="_FFF_Nsi_140_DCF 2" xfId="1453"/>
    <cellStyle name="_FFF_Nsi_140_DCF 2 2" xfId="8610"/>
    <cellStyle name="_FFF_Nsi_140_DCF 2_18" xfId="13464"/>
    <cellStyle name="_FFF_Nsi_140_DCF 3 с увел  объемами 14 12 07 " xfId="1454"/>
    <cellStyle name="_FFF_Nsi_140_DCF 3 с увел  объемами 14 12 07  2" xfId="1455"/>
    <cellStyle name="_FFF_Nsi_140_DCF 3 с увел  объемами 14 12 07  2 2" xfId="8611"/>
    <cellStyle name="_FFF_Nsi_140_DCF 3 с увел  объемами 14 12 07  2_18" xfId="13465"/>
    <cellStyle name="_FFF_Nsi_140_DCF 3 с увел  объемами 14 12 07 _Northern_Lights_financial_model_v11" xfId="1456"/>
    <cellStyle name="_FFF_Nsi_140_DCF 3 с увел  объемами 14 12 07 _Northern_Lights_financial_model_v11_18" xfId="13466"/>
    <cellStyle name="_FFF_Nsi_140_DCF_Northern_Lights_financial_model_v11" xfId="1457"/>
    <cellStyle name="_FFF_Nsi_140_DCF_Northern_Lights_financial_model_v11_18" xfId="13467"/>
    <cellStyle name="_FFF_Nsi_140_DCF_Pavlodar_9" xfId="1458"/>
    <cellStyle name="_FFF_Nsi_140_DCF_Pavlodar_9 2" xfId="1459"/>
    <cellStyle name="_FFF_Nsi_140_DCF_Pavlodar_9 2 2" xfId="8612"/>
    <cellStyle name="_FFF_Nsi_140_DCF_Pavlodar_9 2_18" xfId="13468"/>
    <cellStyle name="_FFF_Nsi_140_DCF_Pavlodar_9_Northern_Lights_financial_model_v11" xfId="1460"/>
    <cellStyle name="_FFF_Nsi_140_DCF_Pavlodar_9_Northern_Lights_financial_model_v11_18" xfId="13469"/>
    <cellStyle name="_FFF_Nsi_140_mod" xfId="1461"/>
    <cellStyle name="_FFF_Nsi_140_mod 2" xfId="1462"/>
    <cellStyle name="_FFF_Nsi_140_mod 2 2" xfId="8613"/>
    <cellStyle name="_FFF_Nsi_140_mod 2_18" xfId="13470"/>
    <cellStyle name="_FFF_Nsi_140_mod_DCF" xfId="1463"/>
    <cellStyle name="_FFF_Nsi_140_mod_DCF 2" xfId="1464"/>
    <cellStyle name="_FFF_Nsi_140_mod_DCF 2 2" xfId="8614"/>
    <cellStyle name="_FFF_Nsi_140_mod_DCF 2_18" xfId="13471"/>
    <cellStyle name="_FFF_Nsi_140_mod_DCF 3 с увел  объемами 14 12 07 " xfId="1465"/>
    <cellStyle name="_FFF_Nsi_140_mod_DCF 3 с увел  объемами 14 12 07  2" xfId="1466"/>
    <cellStyle name="_FFF_Nsi_140_mod_DCF 3 с увел  объемами 14 12 07  2 2" xfId="8615"/>
    <cellStyle name="_FFF_Nsi_140_mod_DCF 3 с увел  объемами 14 12 07  2_18" xfId="13472"/>
    <cellStyle name="_FFF_Nsi_140_mod_DCF 3 с увел  объемами 14 12 07 _Northern_Lights_financial_model_v11" xfId="1467"/>
    <cellStyle name="_FFF_Nsi_140_mod_DCF 3 с увел  объемами 14 12 07 _Northern_Lights_financial_model_v11_18" xfId="13473"/>
    <cellStyle name="_FFF_Nsi_140_mod_DCF_Northern_Lights_financial_model_v11" xfId="1468"/>
    <cellStyle name="_FFF_Nsi_140_mod_DCF_Northern_Lights_financial_model_v11_18" xfId="13474"/>
    <cellStyle name="_FFF_Nsi_140_mod_DCF_Pavlodar_9" xfId="1469"/>
    <cellStyle name="_FFF_Nsi_140_mod_DCF_Pavlodar_9 2" xfId="1470"/>
    <cellStyle name="_FFF_Nsi_140_mod_DCF_Pavlodar_9 2 2" xfId="8616"/>
    <cellStyle name="_FFF_Nsi_140_mod_DCF_Pavlodar_9 2_18" xfId="13475"/>
    <cellStyle name="_FFF_Nsi_140_mod_DCF_Pavlodar_9_Northern_Lights_financial_model_v11" xfId="1471"/>
    <cellStyle name="_FFF_Nsi_140_mod_DCF_Pavlodar_9_Northern_Lights_financial_model_v11_18" xfId="13476"/>
    <cellStyle name="_FFF_Nsi_140_mod_Northern_Lights_financial_model_v11" xfId="1472"/>
    <cellStyle name="_FFF_Nsi_140_mod_Northern_Lights_financial_model_v11_18" xfId="13477"/>
    <cellStyle name="_FFF_Nsi_140_mod_Модель до 2018 г " xfId="1473"/>
    <cellStyle name="_FFF_Nsi_140_mod_Модель до 2018 г _18" xfId="13478"/>
    <cellStyle name="_FFF_Nsi_140_Northern_Lights_financial_model_v11" xfId="1474"/>
    <cellStyle name="_FFF_Nsi_140_Northern_Lights_financial_model_v11_18" xfId="13479"/>
    <cellStyle name="_FFF_Nsi_140_Модель до 2018 г " xfId="1475"/>
    <cellStyle name="_FFF_Nsi_140_Модель до 2018 г _18" xfId="13480"/>
    <cellStyle name="_FFF_Nsi_158" xfId="1476"/>
    <cellStyle name="_FFF_Nsi_158 2" xfId="1477"/>
    <cellStyle name="_FFF_Nsi_158 2 2" xfId="8617"/>
    <cellStyle name="_FFF_Nsi_158 2_18" xfId="13481"/>
    <cellStyle name="_FFF_Nsi_158_DCF" xfId="1478"/>
    <cellStyle name="_FFF_Nsi_158_DCF 2" xfId="1479"/>
    <cellStyle name="_FFF_Nsi_158_DCF 2 2" xfId="8618"/>
    <cellStyle name="_FFF_Nsi_158_DCF 2_18" xfId="13482"/>
    <cellStyle name="_FFF_Nsi_158_DCF 3 с увел  объемами 14 12 07 " xfId="1480"/>
    <cellStyle name="_FFF_Nsi_158_DCF 3 с увел  объемами 14 12 07  2" xfId="1481"/>
    <cellStyle name="_FFF_Nsi_158_DCF 3 с увел  объемами 14 12 07  2 2" xfId="8619"/>
    <cellStyle name="_FFF_Nsi_158_DCF 3 с увел  объемами 14 12 07  2_18" xfId="13483"/>
    <cellStyle name="_FFF_Nsi_158_DCF 3 с увел  объемами 14 12 07 _Northern_Lights_financial_model_v11" xfId="1482"/>
    <cellStyle name="_FFF_Nsi_158_DCF 3 с увел  объемами 14 12 07 _Northern_Lights_financial_model_v11_18" xfId="13484"/>
    <cellStyle name="_FFF_Nsi_158_DCF_Northern_Lights_financial_model_v11" xfId="1483"/>
    <cellStyle name="_FFF_Nsi_158_DCF_Northern_Lights_financial_model_v11_18" xfId="13485"/>
    <cellStyle name="_FFF_Nsi_158_DCF_Pavlodar_9" xfId="1484"/>
    <cellStyle name="_FFF_Nsi_158_DCF_Pavlodar_9 2" xfId="1485"/>
    <cellStyle name="_FFF_Nsi_158_DCF_Pavlodar_9 2 2" xfId="8620"/>
    <cellStyle name="_FFF_Nsi_158_DCF_Pavlodar_9 2_18" xfId="13486"/>
    <cellStyle name="_FFF_Nsi_158_DCF_Pavlodar_9_Northern_Lights_financial_model_v11" xfId="1486"/>
    <cellStyle name="_FFF_Nsi_158_DCF_Pavlodar_9_Northern_Lights_financial_model_v11_18" xfId="13487"/>
    <cellStyle name="_FFF_Nsi_158_Northern_Lights_financial_model_v11" xfId="1487"/>
    <cellStyle name="_FFF_Nsi_158_Northern_Lights_financial_model_v11_18" xfId="13488"/>
    <cellStyle name="_FFF_Nsi_158_Модель до 2018 г " xfId="1488"/>
    <cellStyle name="_FFF_Nsi_158_Модель до 2018 г _18" xfId="13489"/>
    <cellStyle name="_FFF_Nsi_DCF" xfId="1489"/>
    <cellStyle name="_FFF_Nsi_DCF 2" xfId="1490"/>
    <cellStyle name="_FFF_Nsi_DCF 2 2" xfId="8621"/>
    <cellStyle name="_FFF_Nsi_DCF 2_18" xfId="13490"/>
    <cellStyle name="_FFF_Nsi_DCF 3 с увел  объемами 14 12 07 " xfId="1491"/>
    <cellStyle name="_FFF_Nsi_DCF 3 с увел  объемами 14 12 07  2" xfId="1492"/>
    <cellStyle name="_FFF_Nsi_DCF 3 с увел  объемами 14 12 07  2 2" xfId="8622"/>
    <cellStyle name="_FFF_Nsi_DCF 3 с увел  объемами 14 12 07  2_18" xfId="13491"/>
    <cellStyle name="_FFF_Nsi_DCF 3 с увел  объемами 14 12 07 _Northern_Lights_financial_model_v11" xfId="1493"/>
    <cellStyle name="_FFF_Nsi_DCF 3 с увел  объемами 14 12 07 _Northern_Lights_financial_model_v11_18" xfId="13492"/>
    <cellStyle name="_FFF_Nsi_DCF_Northern_Lights_financial_model_v11" xfId="1494"/>
    <cellStyle name="_FFF_Nsi_DCF_Northern_Lights_financial_model_v11_18" xfId="13493"/>
    <cellStyle name="_FFF_Nsi_DCF_Pavlodar_9" xfId="1495"/>
    <cellStyle name="_FFF_Nsi_DCF_Pavlodar_9 2" xfId="1496"/>
    <cellStyle name="_FFF_Nsi_DCF_Pavlodar_9 2 2" xfId="8623"/>
    <cellStyle name="_FFF_Nsi_DCF_Pavlodar_9 2_18" xfId="13494"/>
    <cellStyle name="_FFF_Nsi_DCF_Pavlodar_9_Northern_Lights_financial_model_v11" xfId="1497"/>
    <cellStyle name="_FFF_Nsi_DCF_Pavlodar_9_Northern_Lights_financial_model_v11_18" xfId="13495"/>
    <cellStyle name="_FFF_Nsi_Express" xfId="1498"/>
    <cellStyle name="_FFF_Nsi_Express 2" xfId="1499"/>
    <cellStyle name="_FFF_Nsi_Express 2 2" xfId="8624"/>
    <cellStyle name="_FFF_Nsi_Express 2_18" xfId="13496"/>
    <cellStyle name="_FFF_Nsi_Express_DCF" xfId="1500"/>
    <cellStyle name="_FFF_Nsi_Express_DCF 2" xfId="1501"/>
    <cellStyle name="_FFF_Nsi_Express_DCF 2 2" xfId="8625"/>
    <cellStyle name="_FFF_Nsi_Express_DCF 2_18" xfId="13497"/>
    <cellStyle name="_FFF_Nsi_Express_DCF 3 с увел  объемами 14 12 07 " xfId="1502"/>
    <cellStyle name="_FFF_Nsi_Express_DCF 3 с увел  объемами 14 12 07  2" xfId="1503"/>
    <cellStyle name="_FFF_Nsi_Express_DCF 3 с увел  объемами 14 12 07  2 2" xfId="8626"/>
    <cellStyle name="_FFF_Nsi_Express_DCF 3 с увел  объемами 14 12 07  2_18" xfId="13498"/>
    <cellStyle name="_FFF_Nsi_Express_DCF 3 с увел  объемами 14 12 07 _Northern_Lights_financial_model_v11" xfId="1504"/>
    <cellStyle name="_FFF_Nsi_Express_DCF 3 с увел  объемами 14 12 07 _Northern_Lights_financial_model_v11_18" xfId="13499"/>
    <cellStyle name="_FFF_Nsi_Express_DCF_Northern_Lights_financial_model_v11" xfId="1505"/>
    <cellStyle name="_FFF_Nsi_Express_DCF_Northern_Lights_financial_model_v11_18" xfId="13500"/>
    <cellStyle name="_FFF_Nsi_Express_DCF_Pavlodar_9" xfId="1506"/>
    <cellStyle name="_FFF_Nsi_Express_DCF_Pavlodar_9 2" xfId="1507"/>
    <cellStyle name="_FFF_Nsi_Express_DCF_Pavlodar_9 2 2" xfId="8627"/>
    <cellStyle name="_FFF_Nsi_Express_DCF_Pavlodar_9 2_18" xfId="13501"/>
    <cellStyle name="_FFF_Nsi_Express_DCF_Pavlodar_9_Northern_Lights_financial_model_v11" xfId="1508"/>
    <cellStyle name="_FFF_Nsi_Express_DCF_Pavlodar_9_Northern_Lights_financial_model_v11_18" xfId="13502"/>
    <cellStyle name="_FFF_Nsi_Express_Northern_Lights_financial_model_v11" xfId="1509"/>
    <cellStyle name="_FFF_Nsi_Express_Northern_Lights_financial_model_v11_18" xfId="13503"/>
    <cellStyle name="_FFF_Nsi_Express_Модель до 2018 г " xfId="1510"/>
    <cellStyle name="_FFF_Nsi_Express_Модель до 2018 г _18" xfId="13504"/>
    <cellStyle name="_FFF_Nsi_Jan1" xfId="1511"/>
    <cellStyle name="_FFF_Nsi_Jan1 2" xfId="1512"/>
    <cellStyle name="_FFF_Nsi_Jan1 2 2" xfId="8628"/>
    <cellStyle name="_FFF_Nsi_Jan1 2_18" xfId="13505"/>
    <cellStyle name="_FFF_Nsi_Jan1_DCF" xfId="1513"/>
    <cellStyle name="_FFF_Nsi_Jan1_DCF 2" xfId="1514"/>
    <cellStyle name="_FFF_Nsi_Jan1_DCF 2 2" xfId="8629"/>
    <cellStyle name="_FFF_Nsi_Jan1_DCF 2_18" xfId="13506"/>
    <cellStyle name="_FFF_Nsi_Jan1_DCF 3 с увел  объемами 14 12 07 " xfId="1515"/>
    <cellStyle name="_FFF_Nsi_Jan1_DCF 3 с увел  объемами 14 12 07  2" xfId="1516"/>
    <cellStyle name="_FFF_Nsi_Jan1_DCF 3 с увел  объемами 14 12 07  2 2" xfId="8630"/>
    <cellStyle name="_FFF_Nsi_Jan1_DCF 3 с увел  объемами 14 12 07  2_18" xfId="13507"/>
    <cellStyle name="_FFF_Nsi_Jan1_DCF 3 с увел  объемами 14 12 07 _Northern_Lights_financial_model_v11" xfId="1517"/>
    <cellStyle name="_FFF_Nsi_Jan1_DCF 3 с увел  объемами 14 12 07 _Northern_Lights_financial_model_v11_18" xfId="13508"/>
    <cellStyle name="_FFF_Nsi_Jan1_DCF_Northern_Lights_financial_model_v11" xfId="1518"/>
    <cellStyle name="_FFF_Nsi_Jan1_DCF_Northern_Lights_financial_model_v11_18" xfId="13509"/>
    <cellStyle name="_FFF_Nsi_Jan1_DCF_Pavlodar_9" xfId="1519"/>
    <cellStyle name="_FFF_Nsi_Jan1_DCF_Pavlodar_9 2" xfId="1520"/>
    <cellStyle name="_FFF_Nsi_Jan1_DCF_Pavlodar_9 2 2" xfId="8631"/>
    <cellStyle name="_FFF_Nsi_Jan1_DCF_Pavlodar_9 2_18" xfId="13510"/>
    <cellStyle name="_FFF_Nsi_Jan1_DCF_Pavlodar_9_Northern_Lights_financial_model_v11" xfId="1521"/>
    <cellStyle name="_FFF_Nsi_Jan1_DCF_Pavlodar_9_Northern_Lights_financial_model_v11_18" xfId="13511"/>
    <cellStyle name="_FFF_Nsi_Jan1_Northern_Lights_financial_model_v11" xfId="1522"/>
    <cellStyle name="_FFF_Nsi_Jan1_Northern_Lights_financial_model_v11_18" xfId="13512"/>
    <cellStyle name="_FFF_Nsi_Jan1_Модель до 2018 г " xfId="1523"/>
    <cellStyle name="_FFF_Nsi_Jan1_Модель до 2018 г _18" xfId="13513"/>
    <cellStyle name="_FFF_Nsi_Northern_Lights_financial_model_v11" xfId="1524"/>
    <cellStyle name="_FFF_Nsi_Northern_Lights_financial_model_v11_18" xfId="13514"/>
    <cellStyle name="_FFF_Nsi_test" xfId="1525"/>
    <cellStyle name="_FFF_Nsi_test 2" xfId="1526"/>
    <cellStyle name="_FFF_Nsi_test 2 2" xfId="8632"/>
    <cellStyle name="_FFF_Nsi_test 2_18" xfId="13515"/>
    <cellStyle name="_FFF_Nsi_test_DCF" xfId="1527"/>
    <cellStyle name="_FFF_Nsi_test_DCF 2" xfId="1528"/>
    <cellStyle name="_FFF_Nsi_test_DCF 2 2" xfId="8633"/>
    <cellStyle name="_FFF_Nsi_test_DCF 2_18" xfId="13516"/>
    <cellStyle name="_FFF_Nsi_test_DCF 3 с увел  объемами 14 12 07 " xfId="1529"/>
    <cellStyle name="_FFF_Nsi_test_DCF 3 с увел  объемами 14 12 07  2" xfId="1530"/>
    <cellStyle name="_FFF_Nsi_test_DCF 3 с увел  объемами 14 12 07  2 2" xfId="8634"/>
    <cellStyle name="_FFF_Nsi_test_DCF 3 с увел  объемами 14 12 07  2_18" xfId="13517"/>
    <cellStyle name="_FFF_Nsi_test_DCF 3 с увел  объемами 14 12 07 _Northern_Lights_financial_model_v11" xfId="1531"/>
    <cellStyle name="_FFF_Nsi_test_DCF 3 с увел  объемами 14 12 07 _Northern_Lights_financial_model_v11_18" xfId="13518"/>
    <cellStyle name="_FFF_Nsi_test_DCF_Northern_Lights_financial_model_v11" xfId="1532"/>
    <cellStyle name="_FFF_Nsi_test_DCF_Northern_Lights_financial_model_v11_18" xfId="13519"/>
    <cellStyle name="_FFF_Nsi_test_DCF_Pavlodar_9" xfId="1533"/>
    <cellStyle name="_FFF_Nsi_test_DCF_Pavlodar_9 2" xfId="1534"/>
    <cellStyle name="_FFF_Nsi_test_DCF_Pavlodar_9 2 2" xfId="8635"/>
    <cellStyle name="_FFF_Nsi_test_DCF_Pavlodar_9 2_18" xfId="13520"/>
    <cellStyle name="_FFF_Nsi_test_DCF_Pavlodar_9_Northern_Lights_financial_model_v11" xfId="1535"/>
    <cellStyle name="_FFF_Nsi_test_DCF_Pavlodar_9_Northern_Lights_financial_model_v11_18" xfId="13521"/>
    <cellStyle name="_FFF_Nsi_test_Northern_Lights_financial_model_v11" xfId="1536"/>
    <cellStyle name="_FFF_Nsi_test_Northern_Lights_financial_model_v11_18" xfId="13522"/>
    <cellStyle name="_FFF_Nsi_test_Модель до 2018 г " xfId="1537"/>
    <cellStyle name="_FFF_Nsi_test_Модель до 2018 г _18" xfId="13523"/>
    <cellStyle name="_FFF_Nsi_Модель до 2018 г " xfId="1538"/>
    <cellStyle name="_FFF_Nsi_Модель до 2018 г _18" xfId="13524"/>
    <cellStyle name="_FFF_Nsi2" xfId="1539"/>
    <cellStyle name="_FFF_Nsi2 2" xfId="1540"/>
    <cellStyle name="_FFF_Nsi2 2 2" xfId="8636"/>
    <cellStyle name="_FFF_Nsi2 2_18" xfId="13525"/>
    <cellStyle name="_FFF_Nsi2_DCF" xfId="1541"/>
    <cellStyle name="_FFF_Nsi2_DCF 2" xfId="1542"/>
    <cellStyle name="_FFF_Nsi2_DCF 2 2" xfId="8637"/>
    <cellStyle name="_FFF_Nsi2_DCF 2_18" xfId="13526"/>
    <cellStyle name="_FFF_Nsi2_DCF 3 с увел  объемами 14 12 07 " xfId="1543"/>
    <cellStyle name="_FFF_Nsi2_DCF 3 с увел  объемами 14 12 07  2" xfId="1544"/>
    <cellStyle name="_FFF_Nsi2_DCF 3 с увел  объемами 14 12 07  2 2" xfId="8638"/>
    <cellStyle name="_FFF_Nsi2_DCF 3 с увел  объемами 14 12 07  2_18" xfId="13527"/>
    <cellStyle name="_FFF_Nsi2_DCF 3 с увел  объемами 14 12 07 _Northern_Lights_financial_model_v11" xfId="1545"/>
    <cellStyle name="_FFF_Nsi2_DCF 3 с увел  объемами 14 12 07 _Northern_Lights_financial_model_v11_18" xfId="13528"/>
    <cellStyle name="_FFF_Nsi2_DCF_Northern_Lights_financial_model_v11" xfId="1546"/>
    <cellStyle name="_FFF_Nsi2_DCF_Northern_Lights_financial_model_v11_18" xfId="13529"/>
    <cellStyle name="_FFF_Nsi2_DCF_Pavlodar_9" xfId="1547"/>
    <cellStyle name="_FFF_Nsi2_DCF_Pavlodar_9 2" xfId="1548"/>
    <cellStyle name="_FFF_Nsi2_DCF_Pavlodar_9 2 2" xfId="8639"/>
    <cellStyle name="_FFF_Nsi2_DCF_Pavlodar_9 2_18" xfId="13530"/>
    <cellStyle name="_FFF_Nsi2_DCF_Pavlodar_9_Northern_Lights_financial_model_v11" xfId="1549"/>
    <cellStyle name="_FFF_Nsi2_DCF_Pavlodar_9_Northern_Lights_financial_model_v11_18" xfId="13531"/>
    <cellStyle name="_FFF_Nsi2_Northern_Lights_financial_model_v11" xfId="1550"/>
    <cellStyle name="_FFF_Nsi2_Northern_Lights_financial_model_v11_18" xfId="13532"/>
    <cellStyle name="_FFF_Nsi2_Модель до 2018 г " xfId="1551"/>
    <cellStyle name="_FFF_Nsi2_Модель до 2018 г _18" xfId="13533"/>
    <cellStyle name="_FFF_Nsi-Services" xfId="1552"/>
    <cellStyle name="_FFF_Nsi-Services 2" xfId="1553"/>
    <cellStyle name="_FFF_Nsi-Services 2 2" xfId="8640"/>
    <cellStyle name="_FFF_Nsi-Services 2_18" xfId="13534"/>
    <cellStyle name="_FFF_Nsi-Services_DCF" xfId="1554"/>
    <cellStyle name="_FFF_Nsi-Services_DCF 2" xfId="1555"/>
    <cellStyle name="_FFF_Nsi-Services_DCF 2 2" xfId="8641"/>
    <cellStyle name="_FFF_Nsi-Services_DCF 2_18" xfId="13535"/>
    <cellStyle name="_FFF_Nsi-Services_DCF 3 с увел  объемами 14 12 07 " xfId="1556"/>
    <cellStyle name="_FFF_Nsi-Services_DCF 3 с увел  объемами 14 12 07  2" xfId="1557"/>
    <cellStyle name="_FFF_Nsi-Services_DCF 3 с увел  объемами 14 12 07  2 2" xfId="8642"/>
    <cellStyle name="_FFF_Nsi-Services_DCF 3 с увел  объемами 14 12 07  2_18" xfId="13536"/>
    <cellStyle name="_FFF_Nsi-Services_DCF 3 с увел  объемами 14 12 07 _Northern_Lights_financial_model_v11" xfId="1558"/>
    <cellStyle name="_FFF_Nsi-Services_DCF 3 с увел  объемами 14 12 07 _Northern_Lights_financial_model_v11_18" xfId="13537"/>
    <cellStyle name="_FFF_Nsi-Services_DCF_Northern_Lights_financial_model_v11" xfId="1559"/>
    <cellStyle name="_FFF_Nsi-Services_DCF_Northern_Lights_financial_model_v11_18" xfId="13538"/>
    <cellStyle name="_FFF_Nsi-Services_DCF_Pavlodar_9" xfId="1560"/>
    <cellStyle name="_FFF_Nsi-Services_DCF_Pavlodar_9 2" xfId="1561"/>
    <cellStyle name="_FFF_Nsi-Services_DCF_Pavlodar_9 2 2" xfId="8643"/>
    <cellStyle name="_FFF_Nsi-Services_DCF_Pavlodar_9 2_18" xfId="13539"/>
    <cellStyle name="_FFF_Nsi-Services_DCF_Pavlodar_9_Northern_Lights_financial_model_v11" xfId="1562"/>
    <cellStyle name="_FFF_Nsi-Services_DCF_Pavlodar_9_Northern_Lights_financial_model_v11_18" xfId="13540"/>
    <cellStyle name="_FFF_Nsi-Services_Northern_Lights_financial_model_v11" xfId="1563"/>
    <cellStyle name="_FFF_Nsi-Services_Northern_Lights_financial_model_v11_18" xfId="13541"/>
    <cellStyle name="_FFF_Nsi-Services_Модель до 2018 г " xfId="1564"/>
    <cellStyle name="_FFF_Nsi-Services_Модель до 2018 г _18" xfId="13542"/>
    <cellStyle name="_FFF_P&amp;L" xfId="1565"/>
    <cellStyle name="_FFF_P&amp;L 2" xfId="1566"/>
    <cellStyle name="_FFF_P&amp;L 2 2" xfId="8644"/>
    <cellStyle name="_FFF_P&amp;L 2_18" xfId="13543"/>
    <cellStyle name="_FFF_P&amp;L_DCF" xfId="1567"/>
    <cellStyle name="_FFF_P&amp;L_DCF 2" xfId="1568"/>
    <cellStyle name="_FFF_P&amp;L_DCF 2 2" xfId="8645"/>
    <cellStyle name="_FFF_P&amp;L_DCF 2_18" xfId="13544"/>
    <cellStyle name="_FFF_P&amp;L_DCF 3 с увел  объемами 14 12 07 " xfId="1569"/>
    <cellStyle name="_FFF_P&amp;L_DCF 3 с увел  объемами 14 12 07  2" xfId="1570"/>
    <cellStyle name="_FFF_P&amp;L_DCF 3 с увел  объемами 14 12 07  2 2" xfId="8646"/>
    <cellStyle name="_FFF_P&amp;L_DCF 3 с увел  объемами 14 12 07  2_18" xfId="13545"/>
    <cellStyle name="_FFF_P&amp;L_DCF 3 с увел  объемами 14 12 07 _Northern_Lights_financial_model_v11" xfId="1571"/>
    <cellStyle name="_FFF_P&amp;L_DCF 3 с увел  объемами 14 12 07 _Northern_Lights_financial_model_v11_18" xfId="13546"/>
    <cellStyle name="_FFF_P&amp;L_DCF_Northern_Lights_financial_model_v11" xfId="1572"/>
    <cellStyle name="_FFF_P&amp;L_DCF_Northern_Lights_financial_model_v11_18" xfId="13547"/>
    <cellStyle name="_FFF_P&amp;L_DCF_Pavlodar_9" xfId="1573"/>
    <cellStyle name="_FFF_P&amp;L_DCF_Pavlodar_9 2" xfId="1574"/>
    <cellStyle name="_FFF_P&amp;L_DCF_Pavlodar_9 2 2" xfId="8647"/>
    <cellStyle name="_FFF_P&amp;L_DCF_Pavlodar_9 2_18" xfId="13548"/>
    <cellStyle name="_FFF_P&amp;L_DCF_Pavlodar_9_Northern_Lights_financial_model_v11" xfId="1575"/>
    <cellStyle name="_FFF_P&amp;L_DCF_Pavlodar_9_Northern_Lights_financial_model_v11_18" xfId="13549"/>
    <cellStyle name="_FFF_P&amp;L_Northern_Lights_financial_model_v11" xfId="1576"/>
    <cellStyle name="_FFF_P&amp;L_Northern_Lights_financial_model_v11_18" xfId="13550"/>
    <cellStyle name="_FFF_P&amp;L_Модель до 2018 г " xfId="1577"/>
    <cellStyle name="_FFF_P&amp;L_Модель до 2018 г _18" xfId="13551"/>
    <cellStyle name="_FFF_S0400" xfId="1578"/>
    <cellStyle name="_FFF_S0400 2" xfId="1579"/>
    <cellStyle name="_FFF_S0400 2 2" xfId="8648"/>
    <cellStyle name="_FFF_S0400 2_18" xfId="13552"/>
    <cellStyle name="_FFF_S0400_DCF" xfId="1580"/>
    <cellStyle name="_FFF_S0400_DCF 2" xfId="1581"/>
    <cellStyle name="_FFF_S0400_DCF 2 2" xfId="8649"/>
    <cellStyle name="_FFF_S0400_DCF 2_18" xfId="13553"/>
    <cellStyle name="_FFF_S0400_DCF 3 с увел  объемами 14 12 07 " xfId="1582"/>
    <cellStyle name="_FFF_S0400_DCF 3 с увел  объемами 14 12 07  2" xfId="1583"/>
    <cellStyle name="_FFF_S0400_DCF 3 с увел  объемами 14 12 07  2 2" xfId="8650"/>
    <cellStyle name="_FFF_S0400_DCF 3 с увел  объемами 14 12 07  2_18" xfId="13554"/>
    <cellStyle name="_FFF_S0400_DCF 3 с увел  объемами 14 12 07 _Northern_Lights_financial_model_v11" xfId="1584"/>
    <cellStyle name="_FFF_S0400_DCF 3 с увел  объемами 14 12 07 _Northern_Lights_financial_model_v11_18" xfId="13555"/>
    <cellStyle name="_FFF_S0400_DCF_Northern_Lights_financial_model_v11" xfId="1585"/>
    <cellStyle name="_FFF_S0400_DCF_Northern_Lights_financial_model_v11_18" xfId="13556"/>
    <cellStyle name="_FFF_S0400_DCF_Pavlodar_9" xfId="1586"/>
    <cellStyle name="_FFF_S0400_DCF_Pavlodar_9 2" xfId="1587"/>
    <cellStyle name="_FFF_S0400_DCF_Pavlodar_9 2 2" xfId="8651"/>
    <cellStyle name="_FFF_S0400_DCF_Pavlodar_9 2_18" xfId="13557"/>
    <cellStyle name="_FFF_S0400_DCF_Pavlodar_9_Northern_Lights_financial_model_v11" xfId="1588"/>
    <cellStyle name="_FFF_S0400_DCF_Pavlodar_9_Northern_Lights_financial_model_v11_18" xfId="13558"/>
    <cellStyle name="_FFF_S0400_Northern_Lights_financial_model_v11" xfId="1589"/>
    <cellStyle name="_FFF_S0400_Northern_Lights_financial_model_v11_18" xfId="13559"/>
    <cellStyle name="_FFF_S0400_Модель до 2018 г " xfId="1590"/>
    <cellStyle name="_FFF_S0400_Модель до 2018 г _18" xfId="13560"/>
    <cellStyle name="_FFF_S13001" xfId="1591"/>
    <cellStyle name="_FFF_S13001 2" xfId="1592"/>
    <cellStyle name="_FFF_S13001 2 2" xfId="8652"/>
    <cellStyle name="_FFF_S13001 2_18" xfId="13561"/>
    <cellStyle name="_FFF_S13001_DCF" xfId="1593"/>
    <cellStyle name="_FFF_S13001_DCF 2" xfId="1594"/>
    <cellStyle name="_FFF_S13001_DCF 2 2" xfId="8653"/>
    <cellStyle name="_FFF_S13001_DCF 2_18" xfId="13562"/>
    <cellStyle name="_FFF_S13001_DCF 3 с увел  объемами 14 12 07 " xfId="1595"/>
    <cellStyle name="_FFF_S13001_DCF 3 с увел  объемами 14 12 07  2" xfId="1596"/>
    <cellStyle name="_FFF_S13001_DCF 3 с увел  объемами 14 12 07  2 2" xfId="8654"/>
    <cellStyle name="_FFF_S13001_DCF 3 с увел  объемами 14 12 07  2_18" xfId="13563"/>
    <cellStyle name="_FFF_S13001_DCF 3 с увел  объемами 14 12 07 _Northern_Lights_financial_model_v11" xfId="1597"/>
    <cellStyle name="_FFF_S13001_DCF 3 с увел  объемами 14 12 07 _Northern_Lights_financial_model_v11_18" xfId="13564"/>
    <cellStyle name="_FFF_S13001_DCF_Northern_Lights_financial_model_v11" xfId="1598"/>
    <cellStyle name="_FFF_S13001_DCF_Northern_Lights_financial_model_v11_18" xfId="13565"/>
    <cellStyle name="_FFF_S13001_DCF_Pavlodar_9" xfId="1599"/>
    <cellStyle name="_FFF_S13001_DCF_Pavlodar_9 2" xfId="1600"/>
    <cellStyle name="_FFF_S13001_DCF_Pavlodar_9 2 2" xfId="8655"/>
    <cellStyle name="_FFF_S13001_DCF_Pavlodar_9 2_18" xfId="13566"/>
    <cellStyle name="_FFF_S13001_DCF_Pavlodar_9_Northern_Lights_financial_model_v11" xfId="1601"/>
    <cellStyle name="_FFF_S13001_DCF_Pavlodar_9_Northern_Lights_financial_model_v11_18" xfId="13567"/>
    <cellStyle name="_FFF_S13001_Northern_Lights_financial_model_v11" xfId="1602"/>
    <cellStyle name="_FFF_S13001_Northern_Lights_financial_model_v11_18" xfId="13568"/>
    <cellStyle name="_FFF_S13001_Модель до 2018 г " xfId="1603"/>
    <cellStyle name="_FFF_S13001_Модель до 2018 г _18" xfId="13569"/>
    <cellStyle name="_FFF_Sheet1" xfId="1604"/>
    <cellStyle name="_FFF_Sheet1 2" xfId="1605"/>
    <cellStyle name="_FFF_Sheet1 2 2" xfId="8656"/>
    <cellStyle name="_FFF_Sheet1 2_18" xfId="13570"/>
    <cellStyle name="_FFF_Sheet1_DCF" xfId="1606"/>
    <cellStyle name="_FFF_Sheet1_DCF 2" xfId="1607"/>
    <cellStyle name="_FFF_Sheet1_DCF 2 2" xfId="8657"/>
    <cellStyle name="_FFF_Sheet1_DCF 2_18" xfId="13571"/>
    <cellStyle name="_FFF_Sheet1_DCF 3 с увел  объемами 14 12 07 " xfId="1608"/>
    <cellStyle name="_FFF_Sheet1_DCF 3 с увел  объемами 14 12 07  2" xfId="1609"/>
    <cellStyle name="_FFF_Sheet1_DCF 3 с увел  объемами 14 12 07  2 2" xfId="8658"/>
    <cellStyle name="_FFF_Sheet1_DCF 3 с увел  объемами 14 12 07  2_18" xfId="13572"/>
    <cellStyle name="_FFF_Sheet1_DCF 3 с увел  объемами 14 12 07 _Northern_Lights_financial_model_v11" xfId="1610"/>
    <cellStyle name="_FFF_Sheet1_DCF 3 с увел  объемами 14 12 07 _Northern_Lights_financial_model_v11_18" xfId="13573"/>
    <cellStyle name="_FFF_Sheet1_DCF_Northern_Lights_financial_model_v11" xfId="1611"/>
    <cellStyle name="_FFF_Sheet1_DCF_Northern_Lights_financial_model_v11_18" xfId="13574"/>
    <cellStyle name="_FFF_Sheet1_DCF_Pavlodar_9" xfId="1612"/>
    <cellStyle name="_FFF_Sheet1_DCF_Pavlodar_9 2" xfId="1613"/>
    <cellStyle name="_FFF_Sheet1_DCF_Pavlodar_9 2 2" xfId="8659"/>
    <cellStyle name="_FFF_Sheet1_DCF_Pavlodar_9 2_18" xfId="13575"/>
    <cellStyle name="_FFF_Sheet1_DCF_Pavlodar_9_Northern_Lights_financial_model_v11" xfId="1614"/>
    <cellStyle name="_FFF_Sheet1_DCF_Pavlodar_9_Northern_Lights_financial_model_v11_18" xfId="13576"/>
    <cellStyle name="_FFF_Sheet1_Northern_Lights_financial_model_v11" xfId="1615"/>
    <cellStyle name="_FFF_Sheet1_Northern_Lights_financial_model_v11_18" xfId="13577"/>
    <cellStyle name="_FFF_Sheet1_Модель до 2018 г " xfId="1616"/>
    <cellStyle name="_FFF_Sheet1_Модель до 2018 г _18" xfId="13578"/>
    <cellStyle name="_FFF_sofi - plan_AP270202ii" xfId="1617"/>
    <cellStyle name="_FFF_sofi - plan_AP270202ii 2" xfId="1618"/>
    <cellStyle name="_FFF_sofi - plan_AP270202ii 2 2" xfId="8660"/>
    <cellStyle name="_FFF_sofi - plan_AP270202ii 2_18" xfId="13579"/>
    <cellStyle name="_FFF_sofi - plan_AP270202ii_DCF" xfId="1619"/>
    <cellStyle name="_FFF_sofi - plan_AP270202ii_DCF 2" xfId="1620"/>
    <cellStyle name="_FFF_sofi - plan_AP270202ii_DCF 2 2" xfId="8661"/>
    <cellStyle name="_FFF_sofi - plan_AP270202ii_DCF 2_18" xfId="13580"/>
    <cellStyle name="_FFF_sofi - plan_AP270202ii_DCF 3 с увел  объемами 14 12 07 " xfId="1621"/>
    <cellStyle name="_FFF_sofi - plan_AP270202ii_DCF 3 с увел  объемами 14 12 07  2" xfId="1622"/>
    <cellStyle name="_FFF_sofi - plan_AP270202ii_DCF 3 с увел  объемами 14 12 07  2 2" xfId="8662"/>
    <cellStyle name="_FFF_sofi - plan_AP270202ii_DCF 3 с увел  объемами 14 12 07  2_18" xfId="13581"/>
    <cellStyle name="_FFF_sofi - plan_AP270202ii_DCF 3 с увел  объемами 14 12 07 _Northern_Lights_financial_model_v11" xfId="1623"/>
    <cellStyle name="_FFF_sofi - plan_AP270202ii_DCF 3 с увел  объемами 14 12 07 _Northern_Lights_financial_model_v11_18" xfId="13582"/>
    <cellStyle name="_FFF_sofi - plan_AP270202ii_DCF_Northern_Lights_financial_model_v11" xfId="1624"/>
    <cellStyle name="_FFF_sofi - plan_AP270202ii_DCF_Northern_Lights_financial_model_v11_18" xfId="13583"/>
    <cellStyle name="_FFF_sofi - plan_AP270202ii_DCF_Pavlodar_9" xfId="1625"/>
    <cellStyle name="_FFF_sofi - plan_AP270202ii_DCF_Pavlodar_9 2" xfId="1626"/>
    <cellStyle name="_FFF_sofi - plan_AP270202ii_DCF_Pavlodar_9 2 2" xfId="8663"/>
    <cellStyle name="_FFF_sofi - plan_AP270202ii_DCF_Pavlodar_9 2_18" xfId="13584"/>
    <cellStyle name="_FFF_sofi - plan_AP270202ii_DCF_Pavlodar_9_Northern_Lights_financial_model_v11" xfId="1627"/>
    <cellStyle name="_FFF_sofi - plan_AP270202ii_DCF_Pavlodar_9_Northern_Lights_financial_model_v11_18" xfId="13585"/>
    <cellStyle name="_FFF_sofi - plan_AP270202ii_Northern_Lights_financial_model_v11" xfId="1628"/>
    <cellStyle name="_FFF_sofi - plan_AP270202ii_Northern_Lights_financial_model_v11_18" xfId="13586"/>
    <cellStyle name="_FFF_sofi - plan_AP270202ii_Модель до 2018 г " xfId="1629"/>
    <cellStyle name="_FFF_sofi - plan_AP270202ii_Модель до 2018 г _18" xfId="13587"/>
    <cellStyle name="_FFF_sofi - plan_AP270202iii" xfId="1630"/>
    <cellStyle name="_FFF_sofi - plan_AP270202iii 2" xfId="1631"/>
    <cellStyle name="_FFF_sofi - plan_AP270202iii 2 2" xfId="8664"/>
    <cellStyle name="_FFF_sofi - plan_AP270202iii 2_18" xfId="13588"/>
    <cellStyle name="_FFF_sofi - plan_AP270202iii_DCF" xfId="1632"/>
    <cellStyle name="_FFF_sofi - plan_AP270202iii_DCF 2" xfId="1633"/>
    <cellStyle name="_FFF_sofi - plan_AP270202iii_DCF 2 2" xfId="8665"/>
    <cellStyle name="_FFF_sofi - plan_AP270202iii_DCF 2_18" xfId="13589"/>
    <cellStyle name="_FFF_sofi - plan_AP270202iii_DCF 3 с увел  объемами 14 12 07 " xfId="1634"/>
    <cellStyle name="_FFF_sofi - plan_AP270202iii_DCF 3 с увел  объемами 14 12 07  2" xfId="1635"/>
    <cellStyle name="_FFF_sofi - plan_AP270202iii_DCF 3 с увел  объемами 14 12 07  2 2" xfId="8666"/>
    <cellStyle name="_FFF_sofi - plan_AP270202iii_DCF 3 с увел  объемами 14 12 07  2_18" xfId="13590"/>
    <cellStyle name="_FFF_sofi - plan_AP270202iii_DCF 3 с увел  объемами 14 12 07 _Northern_Lights_financial_model_v11" xfId="1636"/>
    <cellStyle name="_FFF_sofi - plan_AP270202iii_DCF 3 с увел  объемами 14 12 07 _Northern_Lights_financial_model_v11_18" xfId="13591"/>
    <cellStyle name="_FFF_sofi - plan_AP270202iii_DCF_Northern_Lights_financial_model_v11" xfId="1637"/>
    <cellStyle name="_FFF_sofi - plan_AP270202iii_DCF_Northern_Lights_financial_model_v11_18" xfId="13592"/>
    <cellStyle name="_FFF_sofi - plan_AP270202iii_DCF_Pavlodar_9" xfId="1638"/>
    <cellStyle name="_FFF_sofi - plan_AP270202iii_DCF_Pavlodar_9 2" xfId="1639"/>
    <cellStyle name="_FFF_sofi - plan_AP270202iii_DCF_Pavlodar_9 2 2" xfId="8667"/>
    <cellStyle name="_FFF_sofi - plan_AP270202iii_DCF_Pavlodar_9 2_18" xfId="13593"/>
    <cellStyle name="_FFF_sofi - plan_AP270202iii_DCF_Pavlodar_9_Northern_Lights_financial_model_v11" xfId="1640"/>
    <cellStyle name="_FFF_sofi - plan_AP270202iii_DCF_Pavlodar_9_Northern_Lights_financial_model_v11_18" xfId="13594"/>
    <cellStyle name="_FFF_sofi - plan_AP270202iii_Northern_Lights_financial_model_v11" xfId="1641"/>
    <cellStyle name="_FFF_sofi - plan_AP270202iii_Northern_Lights_financial_model_v11_18" xfId="13595"/>
    <cellStyle name="_FFF_sofi - plan_AP270202iii_Модель до 2018 г " xfId="1642"/>
    <cellStyle name="_FFF_sofi - plan_AP270202iii_Модель до 2018 г _18" xfId="13596"/>
    <cellStyle name="_FFF_sofi - plan_AP270202iv" xfId="1643"/>
    <cellStyle name="_FFF_sofi - plan_AP270202iv 2" xfId="1644"/>
    <cellStyle name="_FFF_sofi - plan_AP270202iv 2 2" xfId="8668"/>
    <cellStyle name="_FFF_sofi - plan_AP270202iv 2_18" xfId="13597"/>
    <cellStyle name="_FFF_sofi - plan_AP270202iv_DCF" xfId="1645"/>
    <cellStyle name="_FFF_sofi - plan_AP270202iv_DCF 2" xfId="1646"/>
    <cellStyle name="_FFF_sofi - plan_AP270202iv_DCF 2 2" xfId="8669"/>
    <cellStyle name="_FFF_sofi - plan_AP270202iv_DCF 2_18" xfId="13598"/>
    <cellStyle name="_FFF_sofi - plan_AP270202iv_DCF 3 с увел  объемами 14 12 07 " xfId="1647"/>
    <cellStyle name="_FFF_sofi - plan_AP270202iv_DCF 3 с увел  объемами 14 12 07  2" xfId="1648"/>
    <cellStyle name="_FFF_sofi - plan_AP270202iv_DCF 3 с увел  объемами 14 12 07  2 2" xfId="8670"/>
    <cellStyle name="_FFF_sofi - plan_AP270202iv_DCF 3 с увел  объемами 14 12 07  2_18" xfId="13599"/>
    <cellStyle name="_FFF_sofi - plan_AP270202iv_DCF 3 с увел  объемами 14 12 07 _Northern_Lights_financial_model_v11" xfId="1649"/>
    <cellStyle name="_FFF_sofi - plan_AP270202iv_DCF 3 с увел  объемами 14 12 07 _Northern_Lights_financial_model_v11_18" xfId="13600"/>
    <cellStyle name="_FFF_sofi - plan_AP270202iv_DCF_Northern_Lights_financial_model_v11" xfId="1650"/>
    <cellStyle name="_FFF_sofi - plan_AP270202iv_DCF_Northern_Lights_financial_model_v11_18" xfId="13601"/>
    <cellStyle name="_FFF_sofi - plan_AP270202iv_DCF_Pavlodar_9" xfId="1651"/>
    <cellStyle name="_FFF_sofi - plan_AP270202iv_DCF_Pavlodar_9 2" xfId="1652"/>
    <cellStyle name="_FFF_sofi - plan_AP270202iv_DCF_Pavlodar_9 2 2" xfId="8671"/>
    <cellStyle name="_FFF_sofi - plan_AP270202iv_DCF_Pavlodar_9 2_18" xfId="13602"/>
    <cellStyle name="_FFF_sofi - plan_AP270202iv_DCF_Pavlodar_9_Northern_Lights_financial_model_v11" xfId="1653"/>
    <cellStyle name="_FFF_sofi - plan_AP270202iv_DCF_Pavlodar_9_Northern_Lights_financial_model_v11_18" xfId="13603"/>
    <cellStyle name="_FFF_sofi - plan_AP270202iv_Northern_Lights_financial_model_v11" xfId="1654"/>
    <cellStyle name="_FFF_sofi - plan_AP270202iv_Northern_Lights_financial_model_v11_18" xfId="13604"/>
    <cellStyle name="_FFF_sofi - plan_AP270202iv_Модель до 2018 г " xfId="1655"/>
    <cellStyle name="_FFF_sofi - plan_AP270202iv_Модель до 2018 г _18" xfId="13605"/>
    <cellStyle name="_FFF_Sofi vs Sobi" xfId="1656"/>
    <cellStyle name="_FFF_Sofi vs Sobi 2" xfId="1657"/>
    <cellStyle name="_FFF_Sofi vs Sobi 2 2" xfId="8672"/>
    <cellStyle name="_FFF_Sofi vs Sobi 2_18" xfId="13606"/>
    <cellStyle name="_FFF_Sofi vs Sobi_DCF" xfId="1658"/>
    <cellStyle name="_FFF_Sofi vs Sobi_DCF 2" xfId="1659"/>
    <cellStyle name="_FFF_Sofi vs Sobi_DCF 2 2" xfId="8673"/>
    <cellStyle name="_FFF_Sofi vs Sobi_DCF 2_18" xfId="13607"/>
    <cellStyle name="_FFF_Sofi vs Sobi_DCF 3 с увел  объемами 14 12 07 " xfId="1660"/>
    <cellStyle name="_FFF_Sofi vs Sobi_DCF 3 с увел  объемами 14 12 07  2" xfId="1661"/>
    <cellStyle name="_FFF_Sofi vs Sobi_DCF 3 с увел  объемами 14 12 07  2 2" xfId="8674"/>
    <cellStyle name="_FFF_Sofi vs Sobi_DCF 3 с увел  объемами 14 12 07  2_18" xfId="13608"/>
    <cellStyle name="_FFF_Sofi vs Sobi_DCF 3 с увел  объемами 14 12 07 _Northern_Lights_financial_model_v11" xfId="1662"/>
    <cellStyle name="_FFF_Sofi vs Sobi_DCF 3 с увел  объемами 14 12 07 _Northern_Lights_financial_model_v11_18" xfId="13609"/>
    <cellStyle name="_FFF_Sofi vs Sobi_DCF_Northern_Lights_financial_model_v11" xfId="1663"/>
    <cellStyle name="_FFF_Sofi vs Sobi_DCF_Northern_Lights_financial_model_v11_18" xfId="13610"/>
    <cellStyle name="_FFF_Sofi vs Sobi_DCF_Pavlodar_9" xfId="1664"/>
    <cellStyle name="_FFF_Sofi vs Sobi_DCF_Pavlodar_9 2" xfId="1665"/>
    <cellStyle name="_FFF_Sofi vs Sobi_DCF_Pavlodar_9 2 2" xfId="8675"/>
    <cellStyle name="_FFF_Sofi vs Sobi_DCF_Pavlodar_9 2_18" xfId="13611"/>
    <cellStyle name="_FFF_Sofi vs Sobi_DCF_Pavlodar_9_Northern_Lights_financial_model_v11" xfId="1666"/>
    <cellStyle name="_FFF_Sofi vs Sobi_DCF_Pavlodar_9_Northern_Lights_financial_model_v11_18" xfId="13612"/>
    <cellStyle name="_FFF_Sofi vs Sobi_Northern_Lights_financial_model_v11" xfId="1667"/>
    <cellStyle name="_FFF_Sofi vs Sobi_Northern_Lights_financial_model_v11_18" xfId="13613"/>
    <cellStyle name="_FFF_Sofi vs Sobi_Модель до 2018 г " xfId="1668"/>
    <cellStyle name="_FFF_Sofi vs Sobi_Модель до 2018 г _18" xfId="13614"/>
    <cellStyle name="_FFF_Sofi_PBD 27-11-01" xfId="1669"/>
    <cellStyle name="_FFF_Sofi_PBD 27-11-01 2" xfId="1670"/>
    <cellStyle name="_FFF_Sofi_PBD 27-11-01 2 2" xfId="8676"/>
    <cellStyle name="_FFF_Sofi_PBD 27-11-01 2_18" xfId="13615"/>
    <cellStyle name="_FFF_Sofi_PBD 27-11-01_DCF" xfId="1671"/>
    <cellStyle name="_FFF_Sofi_PBD 27-11-01_DCF 2" xfId="1672"/>
    <cellStyle name="_FFF_Sofi_PBD 27-11-01_DCF 2 2" xfId="8677"/>
    <cellStyle name="_FFF_Sofi_PBD 27-11-01_DCF 2_18" xfId="13616"/>
    <cellStyle name="_FFF_Sofi_PBD 27-11-01_DCF 3 с увел  объемами 14 12 07 " xfId="1673"/>
    <cellStyle name="_FFF_Sofi_PBD 27-11-01_DCF 3 с увел  объемами 14 12 07  2" xfId="1674"/>
    <cellStyle name="_FFF_Sofi_PBD 27-11-01_DCF 3 с увел  объемами 14 12 07  2 2" xfId="8678"/>
    <cellStyle name="_FFF_Sofi_PBD 27-11-01_DCF 3 с увел  объемами 14 12 07  2_18" xfId="13617"/>
    <cellStyle name="_FFF_Sofi_PBD 27-11-01_DCF 3 с увел  объемами 14 12 07 _Northern_Lights_financial_model_v11" xfId="1675"/>
    <cellStyle name="_FFF_Sofi_PBD 27-11-01_DCF 3 с увел  объемами 14 12 07 _Northern_Lights_financial_model_v11_18" xfId="13618"/>
    <cellStyle name="_FFF_Sofi_PBD 27-11-01_DCF_Northern_Lights_financial_model_v11" xfId="1676"/>
    <cellStyle name="_FFF_Sofi_PBD 27-11-01_DCF_Northern_Lights_financial_model_v11_18" xfId="13619"/>
    <cellStyle name="_FFF_Sofi_PBD 27-11-01_DCF_Pavlodar_9" xfId="1677"/>
    <cellStyle name="_FFF_Sofi_PBD 27-11-01_DCF_Pavlodar_9 2" xfId="1678"/>
    <cellStyle name="_FFF_Sofi_PBD 27-11-01_DCF_Pavlodar_9 2 2" xfId="8679"/>
    <cellStyle name="_FFF_Sofi_PBD 27-11-01_DCF_Pavlodar_9 2_18" xfId="13620"/>
    <cellStyle name="_FFF_Sofi_PBD 27-11-01_DCF_Pavlodar_9_Northern_Lights_financial_model_v11" xfId="1679"/>
    <cellStyle name="_FFF_Sofi_PBD 27-11-01_DCF_Pavlodar_9_Northern_Lights_financial_model_v11_18" xfId="13621"/>
    <cellStyle name="_FFF_Sofi_PBD 27-11-01_Northern_Lights_financial_model_v11" xfId="1680"/>
    <cellStyle name="_FFF_Sofi_PBD 27-11-01_Northern_Lights_financial_model_v11_18" xfId="13622"/>
    <cellStyle name="_FFF_Sofi_PBD 27-11-01_Модель до 2018 г " xfId="1681"/>
    <cellStyle name="_FFF_Sofi_PBD 27-11-01_Модель до 2018 г _18" xfId="13623"/>
    <cellStyle name="_FFF_SOFI_TEPs_AOK_130902" xfId="1682"/>
    <cellStyle name="_FFF_SOFI_TEPs_AOK_130902 2" xfId="1683"/>
    <cellStyle name="_FFF_SOFI_TEPs_AOK_130902 2 2" xfId="8680"/>
    <cellStyle name="_FFF_SOFI_TEPs_AOK_130902 2_18" xfId="13624"/>
    <cellStyle name="_FFF_SOFI_TEPs_AOK_130902_DCF" xfId="1684"/>
    <cellStyle name="_FFF_SOFI_TEPs_AOK_130902_DCF 2" xfId="1685"/>
    <cellStyle name="_FFF_SOFI_TEPs_AOK_130902_DCF 2 2" xfId="8681"/>
    <cellStyle name="_FFF_SOFI_TEPs_AOK_130902_DCF 2_18" xfId="13625"/>
    <cellStyle name="_FFF_SOFI_TEPs_AOK_130902_DCF 3 с увел  объемами 14 12 07 " xfId="1686"/>
    <cellStyle name="_FFF_SOFI_TEPs_AOK_130902_DCF 3 с увел  объемами 14 12 07  2" xfId="1687"/>
    <cellStyle name="_FFF_SOFI_TEPs_AOK_130902_DCF 3 с увел  объемами 14 12 07  2 2" xfId="8682"/>
    <cellStyle name="_FFF_SOFI_TEPs_AOK_130902_DCF 3 с увел  объемами 14 12 07  2_18" xfId="13626"/>
    <cellStyle name="_FFF_SOFI_TEPs_AOK_130902_DCF 3 с увел  объемами 14 12 07 _Northern_Lights_financial_model_v11" xfId="1688"/>
    <cellStyle name="_FFF_SOFI_TEPs_AOK_130902_DCF 3 с увел  объемами 14 12 07 _Northern_Lights_financial_model_v11_18" xfId="13627"/>
    <cellStyle name="_FFF_SOFI_TEPs_AOK_130902_DCF_Northern_Lights_financial_model_v11" xfId="1689"/>
    <cellStyle name="_FFF_SOFI_TEPs_AOK_130902_DCF_Northern_Lights_financial_model_v11_18" xfId="13628"/>
    <cellStyle name="_FFF_SOFI_TEPs_AOK_130902_DCF_Pavlodar_9" xfId="1690"/>
    <cellStyle name="_FFF_SOFI_TEPs_AOK_130902_DCF_Pavlodar_9 2" xfId="1691"/>
    <cellStyle name="_FFF_SOFI_TEPs_AOK_130902_DCF_Pavlodar_9 2 2" xfId="8683"/>
    <cellStyle name="_FFF_SOFI_TEPs_AOK_130902_DCF_Pavlodar_9 2_18" xfId="13629"/>
    <cellStyle name="_FFF_SOFI_TEPs_AOK_130902_DCF_Pavlodar_9_Northern_Lights_financial_model_v11" xfId="1692"/>
    <cellStyle name="_FFF_SOFI_TEPs_AOK_130902_DCF_Pavlodar_9_Northern_Lights_financial_model_v11_18" xfId="13630"/>
    <cellStyle name="_FFF_SOFI_TEPs_AOK_130902_Northern_Lights_financial_model_v11" xfId="1693"/>
    <cellStyle name="_FFF_SOFI_TEPs_AOK_130902_Northern_Lights_financial_model_v11_18" xfId="13631"/>
    <cellStyle name="_FFF_SOFI_TEPs_AOK_130902_Модель до 2018 г " xfId="1694"/>
    <cellStyle name="_FFF_SOFI_TEPs_AOK_130902_Модель до 2018 г _18" xfId="13632"/>
    <cellStyle name="_FFF_Sofi145a" xfId="1695"/>
    <cellStyle name="_FFF_Sofi145a 2" xfId="1696"/>
    <cellStyle name="_FFF_Sofi145a 2 2" xfId="8684"/>
    <cellStyle name="_FFF_Sofi145a 2_18" xfId="13633"/>
    <cellStyle name="_FFF_Sofi145a_DCF" xfId="1697"/>
    <cellStyle name="_FFF_Sofi145a_DCF 2" xfId="1698"/>
    <cellStyle name="_FFF_Sofi145a_DCF 2 2" xfId="8685"/>
    <cellStyle name="_FFF_Sofi145a_DCF 2_18" xfId="13634"/>
    <cellStyle name="_FFF_Sofi145a_DCF 3 с увел  объемами 14 12 07 " xfId="1699"/>
    <cellStyle name="_FFF_Sofi145a_DCF 3 с увел  объемами 14 12 07  2" xfId="1700"/>
    <cellStyle name="_FFF_Sofi145a_DCF 3 с увел  объемами 14 12 07  2 2" xfId="8686"/>
    <cellStyle name="_FFF_Sofi145a_DCF 3 с увел  объемами 14 12 07  2_18" xfId="13635"/>
    <cellStyle name="_FFF_Sofi145a_DCF 3 с увел  объемами 14 12 07 _Northern_Lights_financial_model_v11" xfId="1701"/>
    <cellStyle name="_FFF_Sofi145a_DCF 3 с увел  объемами 14 12 07 _Northern_Lights_financial_model_v11_18" xfId="13636"/>
    <cellStyle name="_FFF_Sofi145a_DCF_Northern_Lights_financial_model_v11" xfId="1702"/>
    <cellStyle name="_FFF_Sofi145a_DCF_Northern_Lights_financial_model_v11_18" xfId="13637"/>
    <cellStyle name="_FFF_Sofi145a_DCF_Pavlodar_9" xfId="1703"/>
    <cellStyle name="_FFF_Sofi145a_DCF_Pavlodar_9 2" xfId="1704"/>
    <cellStyle name="_FFF_Sofi145a_DCF_Pavlodar_9 2 2" xfId="8687"/>
    <cellStyle name="_FFF_Sofi145a_DCF_Pavlodar_9 2_18" xfId="13638"/>
    <cellStyle name="_FFF_Sofi145a_DCF_Pavlodar_9_Northern_Lights_financial_model_v11" xfId="1705"/>
    <cellStyle name="_FFF_Sofi145a_DCF_Pavlodar_9_Northern_Lights_financial_model_v11_18" xfId="13639"/>
    <cellStyle name="_FFF_Sofi145a_Northern_Lights_financial_model_v11" xfId="1706"/>
    <cellStyle name="_FFF_Sofi145a_Northern_Lights_financial_model_v11_18" xfId="13640"/>
    <cellStyle name="_FFF_Sofi145a_Модель до 2018 г " xfId="1707"/>
    <cellStyle name="_FFF_Sofi145a_Модель до 2018 г _18" xfId="13641"/>
    <cellStyle name="_FFF_Sofi153" xfId="1708"/>
    <cellStyle name="_FFF_Sofi153 2" xfId="1709"/>
    <cellStyle name="_FFF_Sofi153 2 2" xfId="8688"/>
    <cellStyle name="_FFF_Sofi153 2_18" xfId="13642"/>
    <cellStyle name="_FFF_Sofi153_DCF" xfId="1710"/>
    <cellStyle name="_FFF_Sofi153_DCF 2" xfId="1711"/>
    <cellStyle name="_FFF_Sofi153_DCF 2 2" xfId="8689"/>
    <cellStyle name="_FFF_Sofi153_DCF 2_18" xfId="13643"/>
    <cellStyle name="_FFF_Sofi153_DCF 3 с увел  объемами 14 12 07 " xfId="1712"/>
    <cellStyle name="_FFF_Sofi153_DCF 3 с увел  объемами 14 12 07  2" xfId="1713"/>
    <cellStyle name="_FFF_Sofi153_DCF 3 с увел  объемами 14 12 07  2 2" xfId="8690"/>
    <cellStyle name="_FFF_Sofi153_DCF 3 с увел  объемами 14 12 07  2_18" xfId="13644"/>
    <cellStyle name="_FFF_Sofi153_DCF 3 с увел  объемами 14 12 07 _Northern_Lights_financial_model_v11" xfId="1714"/>
    <cellStyle name="_FFF_Sofi153_DCF 3 с увел  объемами 14 12 07 _Northern_Lights_financial_model_v11_18" xfId="13645"/>
    <cellStyle name="_FFF_Sofi153_DCF_Northern_Lights_financial_model_v11" xfId="1715"/>
    <cellStyle name="_FFF_Sofi153_DCF_Northern_Lights_financial_model_v11_18" xfId="13646"/>
    <cellStyle name="_FFF_Sofi153_DCF_Pavlodar_9" xfId="1716"/>
    <cellStyle name="_FFF_Sofi153_DCF_Pavlodar_9 2" xfId="1717"/>
    <cellStyle name="_FFF_Sofi153_DCF_Pavlodar_9 2 2" xfId="8691"/>
    <cellStyle name="_FFF_Sofi153_DCF_Pavlodar_9 2_18" xfId="13647"/>
    <cellStyle name="_FFF_Sofi153_DCF_Pavlodar_9_Northern_Lights_financial_model_v11" xfId="1718"/>
    <cellStyle name="_FFF_Sofi153_DCF_Pavlodar_9_Northern_Lights_financial_model_v11_18" xfId="13648"/>
    <cellStyle name="_FFF_Sofi153_Northern_Lights_financial_model_v11" xfId="1719"/>
    <cellStyle name="_FFF_Sofi153_Northern_Lights_financial_model_v11_18" xfId="13649"/>
    <cellStyle name="_FFF_Sofi153_Модель до 2018 г " xfId="1720"/>
    <cellStyle name="_FFF_Sofi153_Модель до 2018 г _18" xfId="13650"/>
    <cellStyle name="_FFF_Summary" xfId="1721"/>
    <cellStyle name="_FFF_Summary 2" xfId="1722"/>
    <cellStyle name="_FFF_Summary 2 2" xfId="8692"/>
    <cellStyle name="_FFF_Summary 2_18" xfId="13651"/>
    <cellStyle name="_FFF_Summary_DCF" xfId="1723"/>
    <cellStyle name="_FFF_Summary_DCF 2" xfId="1724"/>
    <cellStyle name="_FFF_Summary_DCF 2 2" xfId="8693"/>
    <cellStyle name="_FFF_Summary_DCF 2_18" xfId="13652"/>
    <cellStyle name="_FFF_Summary_DCF 3 с увел  объемами 14 12 07 " xfId="1725"/>
    <cellStyle name="_FFF_Summary_DCF 3 с увел  объемами 14 12 07  2" xfId="1726"/>
    <cellStyle name="_FFF_Summary_DCF 3 с увел  объемами 14 12 07  2 2" xfId="8694"/>
    <cellStyle name="_FFF_Summary_DCF 3 с увел  объемами 14 12 07  2_18" xfId="13653"/>
    <cellStyle name="_FFF_Summary_DCF 3 с увел  объемами 14 12 07 _Northern_Lights_financial_model_v11" xfId="1727"/>
    <cellStyle name="_FFF_Summary_DCF 3 с увел  объемами 14 12 07 _Northern_Lights_financial_model_v11_18" xfId="13654"/>
    <cellStyle name="_FFF_Summary_DCF_Northern_Lights_financial_model_v11" xfId="1728"/>
    <cellStyle name="_FFF_Summary_DCF_Northern_Lights_financial_model_v11_18" xfId="13655"/>
    <cellStyle name="_FFF_Summary_DCF_Pavlodar_9" xfId="1729"/>
    <cellStyle name="_FFF_Summary_DCF_Pavlodar_9 2" xfId="1730"/>
    <cellStyle name="_FFF_Summary_DCF_Pavlodar_9 2 2" xfId="8695"/>
    <cellStyle name="_FFF_Summary_DCF_Pavlodar_9 2_18" xfId="13656"/>
    <cellStyle name="_FFF_Summary_DCF_Pavlodar_9_Northern_Lights_financial_model_v11" xfId="1731"/>
    <cellStyle name="_FFF_Summary_DCF_Pavlodar_9_Northern_Lights_financial_model_v11_18" xfId="13657"/>
    <cellStyle name="_FFF_Summary_Northern_Lights_financial_model_v11" xfId="1732"/>
    <cellStyle name="_FFF_Summary_Northern_Lights_financial_model_v11_18" xfId="13658"/>
    <cellStyle name="_FFF_Summary_Модель до 2018 г " xfId="1733"/>
    <cellStyle name="_FFF_Summary_Модель до 2018 г _18" xfId="13659"/>
    <cellStyle name="_FFF_SXXXX_Express_c Links" xfId="1734"/>
    <cellStyle name="_FFF_SXXXX_Express_c Links 2" xfId="1735"/>
    <cellStyle name="_FFF_SXXXX_Express_c Links 2 2" xfId="8696"/>
    <cellStyle name="_FFF_SXXXX_Express_c Links 2_18" xfId="13660"/>
    <cellStyle name="_FFF_SXXXX_Express_c Links_DCF" xfId="1736"/>
    <cellStyle name="_FFF_SXXXX_Express_c Links_DCF 2" xfId="1737"/>
    <cellStyle name="_FFF_SXXXX_Express_c Links_DCF 2 2" xfId="8697"/>
    <cellStyle name="_FFF_SXXXX_Express_c Links_DCF 2_18" xfId="13661"/>
    <cellStyle name="_FFF_SXXXX_Express_c Links_DCF 3 с увел  объемами 14 12 07 " xfId="1738"/>
    <cellStyle name="_FFF_SXXXX_Express_c Links_DCF 3 с увел  объемами 14 12 07  2" xfId="1739"/>
    <cellStyle name="_FFF_SXXXX_Express_c Links_DCF 3 с увел  объемами 14 12 07  2 2" xfId="8698"/>
    <cellStyle name="_FFF_SXXXX_Express_c Links_DCF 3 с увел  объемами 14 12 07  2_18" xfId="13662"/>
    <cellStyle name="_FFF_SXXXX_Express_c Links_DCF 3 с увел  объемами 14 12 07 _Northern_Lights_financial_model_v11" xfId="1740"/>
    <cellStyle name="_FFF_SXXXX_Express_c Links_DCF 3 с увел  объемами 14 12 07 _Northern_Lights_financial_model_v11_18" xfId="13663"/>
    <cellStyle name="_FFF_SXXXX_Express_c Links_DCF_Northern_Lights_financial_model_v11" xfId="1741"/>
    <cellStyle name="_FFF_SXXXX_Express_c Links_DCF_Northern_Lights_financial_model_v11_18" xfId="13664"/>
    <cellStyle name="_FFF_SXXXX_Express_c Links_DCF_Pavlodar_9" xfId="1742"/>
    <cellStyle name="_FFF_SXXXX_Express_c Links_DCF_Pavlodar_9 2" xfId="1743"/>
    <cellStyle name="_FFF_SXXXX_Express_c Links_DCF_Pavlodar_9 2 2" xfId="8699"/>
    <cellStyle name="_FFF_SXXXX_Express_c Links_DCF_Pavlodar_9 2_18" xfId="13665"/>
    <cellStyle name="_FFF_SXXXX_Express_c Links_DCF_Pavlodar_9_Northern_Lights_financial_model_v11" xfId="1744"/>
    <cellStyle name="_FFF_SXXXX_Express_c Links_DCF_Pavlodar_9_Northern_Lights_financial_model_v11_18" xfId="13666"/>
    <cellStyle name="_FFF_SXXXX_Express_c Links_Northern_Lights_financial_model_v11" xfId="1745"/>
    <cellStyle name="_FFF_SXXXX_Express_c Links_Northern_Lights_financial_model_v11_18" xfId="13667"/>
    <cellStyle name="_FFF_SXXXX_Express_c Links_Модель до 2018 г " xfId="1746"/>
    <cellStyle name="_FFF_SXXXX_Express_c Links_Модель до 2018 г _18" xfId="13668"/>
    <cellStyle name="_FFF_Tax_form_1кв_3" xfId="1747"/>
    <cellStyle name="_FFF_Tax_form_1кв_3 2" xfId="1748"/>
    <cellStyle name="_FFF_Tax_form_1кв_3 2 2" xfId="8700"/>
    <cellStyle name="_FFF_Tax_form_1кв_3 2_18" xfId="13669"/>
    <cellStyle name="_FFF_Tax_form_1кв_3_DCF" xfId="1749"/>
    <cellStyle name="_FFF_Tax_form_1кв_3_DCF 2" xfId="1750"/>
    <cellStyle name="_FFF_Tax_form_1кв_3_DCF 2 2" xfId="8701"/>
    <cellStyle name="_FFF_Tax_form_1кв_3_DCF 2_18" xfId="13670"/>
    <cellStyle name="_FFF_Tax_form_1кв_3_DCF 3 с увел  объемами 14 12 07 " xfId="1751"/>
    <cellStyle name="_FFF_Tax_form_1кв_3_DCF 3 с увел  объемами 14 12 07  2" xfId="1752"/>
    <cellStyle name="_FFF_Tax_form_1кв_3_DCF 3 с увел  объемами 14 12 07  2 2" xfId="8702"/>
    <cellStyle name="_FFF_Tax_form_1кв_3_DCF 3 с увел  объемами 14 12 07  2_18" xfId="13671"/>
    <cellStyle name="_FFF_Tax_form_1кв_3_DCF 3 с увел  объемами 14 12 07 _Northern_Lights_financial_model_v11" xfId="1753"/>
    <cellStyle name="_FFF_Tax_form_1кв_3_DCF 3 с увел  объемами 14 12 07 _Northern_Lights_financial_model_v11_18" xfId="13672"/>
    <cellStyle name="_FFF_Tax_form_1кв_3_DCF_Northern_Lights_financial_model_v11" xfId="1754"/>
    <cellStyle name="_FFF_Tax_form_1кв_3_DCF_Northern_Lights_financial_model_v11_18" xfId="13673"/>
    <cellStyle name="_FFF_Tax_form_1кв_3_DCF_Pavlodar_9" xfId="1755"/>
    <cellStyle name="_FFF_Tax_form_1кв_3_DCF_Pavlodar_9 2" xfId="1756"/>
    <cellStyle name="_FFF_Tax_form_1кв_3_DCF_Pavlodar_9 2 2" xfId="8703"/>
    <cellStyle name="_FFF_Tax_form_1кв_3_DCF_Pavlodar_9 2_18" xfId="13674"/>
    <cellStyle name="_FFF_Tax_form_1кв_3_DCF_Pavlodar_9_Northern_Lights_financial_model_v11" xfId="1757"/>
    <cellStyle name="_FFF_Tax_form_1кв_3_DCF_Pavlodar_9_Northern_Lights_financial_model_v11_18" xfId="13675"/>
    <cellStyle name="_FFF_Tax_form_1кв_3_Northern_Lights_financial_model_v11" xfId="1758"/>
    <cellStyle name="_FFF_Tax_form_1кв_3_Northern_Lights_financial_model_v11_18" xfId="13676"/>
    <cellStyle name="_FFF_Tax_form_1кв_3_Модель до 2018 г " xfId="1759"/>
    <cellStyle name="_FFF_Tax_form_1кв_3_Модель до 2018 г _18" xfId="13677"/>
    <cellStyle name="_FFF_test_11" xfId="1760"/>
    <cellStyle name="_FFF_test_11 2" xfId="1761"/>
    <cellStyle name="_FFF_test_11 2 2" xfId="8704"/>
    <cellStyle name="_FFF_test_11 2_18" xfId="13678"/>
    <cellStyle name="_FFF_test_11_DCF" xfId="1762"/>
    <cellStyle name="_FFF_test_11_DCF 2" xfId="1763"/>
    <cellStyle name="_FFF_test_11_DCF 2 2" xfId="8705"/>
    <cellStyle name="_FFF_test_11_DCF 2_18" xfId="13679"/>
    <cellStyle name="_FFF_test_11_DCF 3 с увел  объемами 14 12 07 " xfId="1764"/>
    <cellStyle name="_FFF_test_11_DCF 3 с увел  объемами 14 12 07  2" xfId="1765"/>
    <cellStyle name="_FFF_test_11_DCF 3 с увел  объемами 14 12 07  2 2" xfId="8706"/>
    <cellStyle name="_FFF_test_11_DCF 3 с увел  объемами 14 12 07  2_18" xfId="13680"/>
    <cellStyle name="_FFF_test_11_DCF 3 с увел  объемами 14 12 07 _Northern_Lights_financial_model_v11" xfId="1766"/>
    <cellStyle name="_FFF_test_11_DCF 3 с увел  объемами 14 12 07 _Northern_Lights_financial_model_v11_18" xfId="13681"/>
    <cellStyle name="_FFF_test_11_DCF_Northern_Lights_financial_model_v11" xfId="1767"/>
    <cellStyle name="_FFF_test_11_DCF_Northern_Lights_financial_model_v11_18" xfId="13682"/>
    <cellStyle name="_FFF_test_11_DCF_Pavlodar_9" xfId="1768"/>
    <cellStyle name="_FFF_test_11_DCF_Pavlodar_9 2" xfId="1769"/>
    <cellStyle name="_FFF_test_11_DCF_Pavlodar_9 2 2" xfId="8707"/>
    <cellStyle name="_FFF_test_11_DCF_Pavlodar_9 2_18" xfId="13683"/>
    <cellStyle name="_FFF_test_11_DCF_Pavlodar_9_Northern_Lights_financial_model_v11" xfId="1770"/>
    <cellStyle name="_FFF_test_11_DCF_Pavlodar_9_Northern_Lights_financial_model_v11_18" xfId="13684"/>
    <cellStyle name="_FFF_test_11_Northern_Lights_financial_model_v11" xfId="1771"/>
    <cellStyle name="_FFF_test_11_Northern_Lights_financial_model_v11_18" xfId="13685"/>
    <cellStyle name="_FFF_test_11_Модель до 2018 г " xfId="1772"/>
    <cellStyle name="_FFF_test_11_Модель до 2018 г _18" xfId="13686"/>
    <cellStyle name="_FFF_БКЭ" xfId="1773"/>
    <cellStyle name="_FFF_БКЭ 2" xfId="1774"/>
    <cellStyle name="_FFF_БКЭ 2 2" xfId="8708"/>
    <cellStyle name="_FFF_БКЭ 2_18" xfId="13687"/>
    <cellStyle name="_FFF_БКЭ_DCF" xfId="1775"/>
    <cellStyle name="_FFF_БКЭ_DCF 2" xfId="1776"/>
    <cellStyle name="_FFF_БКЭ_DCF 2 2" xfId="8709"/>
    <cellStyle name="_FFF_БКЭ_DCF 2_18" xfId="13688"/>
    <cellStyle name="_FFF_БКЭ_DCF 3 с увел  объемами 14 12 07 " xfId="1777"/>
    <cellStyle name="_FFF_БКЭ_DCF 3 с увел  объемами 14 12 07  2" xfId="1778"/>
    <cellStyle name="_FFF_БКЭ_DCF 3 с увел  объемами 14 12 07  2 2" xfId="8710"/>
    <cellStyle name="_FFF_БКЭ_DCF 3 с увел  объемами 14 12 07  2_18" xfId="13689"/>
    <cellStyle name="_FFF_БКЭ_DCF 3 с увел  объемами 14 12 07 _Northern_Lights_financial_model_v11" xfId="1779"/>
    <cellStyle name="_FFF_БКЭ_DCF 3 с увел  объемами 14 12 07 _Northern_Lights_financial_model_v11_18" xfId="13690"/>
    <cellStyle name="_FFF_БКЭ_DCF_Northern_Lights_financial_model_v11" xfId="1780"/>
    <cellStyle name="_FFF_БКЭ_DCF_Northern_Lights_financial_model_v11_18" xfId="13691"/>
    <cellStyle name="_FFF_БКЭ_DCF_Pavlodar_9" xfId="1781"/>
    <cellStyle name="_FFF_БКЭ_DCF_Pavlodar_9 2" xfId="1782"/>
    <cellStyle name="_FFF_БКЭ_DCF_Pavlodar_9 2 2" xfId="8711"/>
    <cellStyle name="_FFF_БКЭ_DCF_Pavlodar_9 2_18" xfId="13692"/>
    <cellStyle name="_FFF_БКЭ_DCF_Pavlodar_9_Northern_Lights_financial_model_v11" xfId="1783"/>
    <cellStyle name="_FFF_БКЭ_DCF_Pavlodar_9_Northern_Lights_financial_model_v11_18" xfId="13693"/>
    <cellStyle name="_FFF_БКЭ_Northern_Lights_financial_model_v11" xfId="1784"/>
    <cellStyle name="_FFF_БКЭ_Northern_Lights_financial_model_v11_18" xfId="13694"/>
    <cellStyle name="_FFF_БКЭ_Модель до 2018 г " xfId="1785"/>
    <cellStyle name="_FFF_БКЭ_Модель до 2018 г _18" xfId="13695"/>
    <cellStyle name="_FFF_для вставки в пакет за 2001" xfId="1786"/>
    <cellStyle name="_FFF_для вставки в пакет за 2001 2" xfId="1787"/>
    <cellStyle name="_FFF_для вставки в пакет за 2001 2 2" xfId="8712"/>
    <cellStyle name="_FFF_для вставки в пакет за 2001 2_18" xfId="13696"/>
    <cellStyle name="_FFF_для вставки в пакет за 2001_DCF" xfId="1788"/>
    <cellStyle name="_FFF_для вставки в пакет за 2001_DCF 2" xfId="1789"/>
    <cellStyle name="_FFF_для вставки в пакет за 2001_DCF 2 2" xfId="8713"/>
    <cellStyle name="_FFF_для вставки в пакет за 2001_DCF 2_18" xfId="13697"/>
    <cellStyle name="_FFF_для вставки в пакет за 2001_DCF 3 с увел  объемами 14 12 07 " xfId="1790"/>
    <cellStyle name="_FFF_для вставки в пакет за 2001_DCF 3 с увел  объемами 14 12 07  2" xfId="1791"/>
    <cellStyle name="_FFF_для вставки в пакет за 2001_DCF 3 с увел  объемами 14 12 07  2 2" xfId="8714"/>
    <cellStyle name="_FFF_для вставки в пакет за 2001_DCF 3 с увел  объемами 14 12 07  2_18" xfId="13698"/>
    <cellStyle name="_FFF_для вставки в пакет за 2001_DCF 3 с увел  объемами 14 12 07 _Northern_Lights_financial_model_v11" xfId="1792"/>
    <cellStyle name="_FFF_для вставки в пакет за 2001_DCF 3 с увел  объемами 14 12 07 _Northern_Lights_financial_model_v11_18" xfId="13699"/>
    <cellStyle name="_FFF_для вставки в пакет за 2001_DCF_Northern_Lights_financial_model_v11" xfId="1793"/>
    <cellStyle name="_FFF_для вставки в пакет за 2001_DCF_Northern_Lights_financial_model_v11_18" xfId="13700"/>
    <cellStyle name="_FFF_для вставки в пакет за 2001_DCF_Pavlodar_9" xfId="1794"/>
    <cellStyle name="_FFF_для вставки в пакет за 2001_DCF_Pavlodar_9 2" xfId="1795"/>
    <cellStyle name="_FFF_для вставки в пакет за 2001_DCF_Pavlodar_9 2 2" xfId="8715"/>
    <cellStyle name="_FFF_для вставки в пакет за 2001_DCF_Pavlodar_9 2_18" xfId="13701"/>
    <cellStyle name="_FFF_для вставки в пакет за 2001_DCF_Pavlodar_9_Northern_Lights_financial_model_v11" xfId="1796"/>
    <cellStyle name="_FFF_для вставки в пакет за 2001_DCF_Pavlodar_9_Northern_Lights_financial_model_v11_18" xfId="13702"/>
    <cellStyle name="_FFF_для вставки в пакет за 2001_Northern_Lights_financial_model_v11" xfId="1797"/>
    <cellStyle name="_FFF_для вставки в пакет за 2001_Northern_Lights_financial_model_v11_18" xfId="13703"/>
    <cellStyle name="_FFF_для вставки в пакет за 2001_Модель до 2018 г " xfId="1798"/>
    <cellStyle name="_FFF_для вставки в пакет за 2001_Модель до 2018 г _18" xfId="13704"/>
    <cellStyle name="_FFF_дляГалиныВ" xfId="1799"/>
    <cellStyle name="_FFF_дляГалиныВ 2" xfId="1800"/>
    <cellStyle name="_FFF_дляГалиныВ 2 2" xfId="8716"/>
    <cellStyle name="_FFF_дляГалиныВ 2_18" xfId="13705"/>
    <cellStyle name="_FFF_дляГалиныВ_DCF" xfId="1801"/>
    <cellStyle name="_FFF_дляГалиныВ_DCF 2" xfId="1802"/>
    <cellStyle name="_FFF_дляГалиныВ_DCF 2 2" xfId="8717"/>
    <cellStyle name="_FFF_дляГалиныВ_DCF 2_18" xfId="13706"/>
    <cellStyle name="_FFF_дляГалиныВ_DCF 3 с увел  объемами 14 12 07 " xfId="1803"/>
    <cellStyle name="_FFF_дляГалиныВ_DCF 3 с увел  объемами 14 12 07  2" xfId="1804"/>
    <cellStyle name="_FFF_дляГалиныВ_DCF 3 с увел  объемами 14 12 07  2 2" xfId="8718"/>
    <cellStyle name="_FFF_дляГалиныВ_DCF 3 с увел  объемами 14 12 07  2_18" xfId="13707"/>
    <cellStyle name="_FFF_дляГалиныВ_DCF 3 с увел  объемами 14 12 07 _Northern_Lights_financial_model_v11" xfId="1805"/>
    <cellStyle name="_FFF_дляГалиныВ_DCF 3 с увел  объемами 14 12 07 _Northern_Lights_financial_model_v11_18" xfId="13708"/>
    <cellStyle name="_FFF_дляГалиныВ_DCF_Northern_Lights_financial_model_v11" xfId="1806"/>
    <cellStyle name="_FFF_дляГалиныВ_DCF_Northern_Lights_financial_model_v11_18" xfId="13709"/>
    <cellStyle name="_FFF_дляГалиныВ_DCF_Pavlodar_9" xfId="1807"/>
    <cellStyle name="_FFF_дляГалиныВ_DCF_Pavlodar_9 2" xfId="1808"/>
    <cellStyle name="_FFF_дляГалиныВ_DCF_Pavlodar_9 2 2" xfId="8719"/>
    <cellStyle name="_FFF_дляГалиныВ_DCF_Pavlodar_9 2_18" xfId="13710"/>
    <cellStyle name="_FFF_дляГалиныВ_DCF_Pavlodar_9_Northern_Lights_financial_model_v11" xfId="1809"/>
    <cellStyle name="_FFF_дляГалиныВ_DCF_Pavlodar_9_Northern_Lights_financial_model_v11_18" xfId="13711"/>
    <cellStyle name="_FFF_дляГалиныВ_Northern_Lights_financial_model_v11" xfId="1810"/>
    <cellStyle name="_FFF_дляГалиныВ_Northern_Lights_financial_model_v11_18" xfId="13712"/>
    <cellStyle name="_FFF_дляГалиныВ_Модель до 2018 г " xfId="1811"/>
    <cellStyle name="_FFF_дляГалиныВ_Модель до 2018 г _18" xfId="13713"/>
    <cellStyle name="_FFF_Книга7" xfId="1812"/>
    <cellStyle name="_FFF_Книга7 2" xfId="1813"/>
    <cellStyle name="_FFF_Книга7 2 2" xfId="8720"/>
    <cellStyle name="_FFF_Книга7 2_18" xfId="13714"/>
    <cellStyle name="_FFF_Книга7_DCF" xfId="1814"/>
    <cellStyle name="_FFF_Книга7_DCF 2" xfId="1815"/>
    <cellStyle name="_FFF_Книга7_DCF 2 2" xfId="8721"/>
    <cellStyle name="_FFF_Книга7_DCF 2_18" xfId="13715"/>
    <cellStyle name="_FFF_Книга7_DCF 3 с увел  объемами 14 12 07 " xfId="1816"/>
    <cellStyle name="_FFF_Книга7_DCF 3 с увел  объемами 14 12 07  2" xfId="1817"/>
    <cellStyle name="_FFF_Книга7_DCF 3 с увел  объемами 14 12 07  2 2" xfId="8722"/>
    <cellStyle name="_FFF_Книга7_DCF 3 с увел  объемами 14 12 07  2_18" xfId="13716"/>
    <cellStyle name="_FFF_Книга7_DCF 3 с увел  объемами 14 12 07 _Northern_Lights_financial_model_v11" xfId="1818"/>
    <cellStyle name="_FFF_Книга7_DCF 3 с увел  объемами 14 12 07 _Northern_Lights_financial_model_v11_18" xfId="13717"/>
    <cellStyle name="_FFF_Книга7_DCF_Northern_Lights_financial_model_v11" xfId="1819"/>
    <cellStyle name="_FFF_Книга7_DCF_Northern_Lights_financial_model_v11_18" xfId="13718"/>
    <cellStyle name="_FFF_Книга7_DCF_Pavlodar_9" xfId="1820"/>
    <cellStyle name="_FFF_Книга7_DCF_Pavlodar_9 2" xfId="1821"/>
    <cellStyle name="_FFF_Книга7_DCF_Pavlodar_9 2 2" xfId="8723"/>
    <cellStyle name="_FFF_Книга7_DCF_Pavlodar_9 2_18" xfId="13719"/>
    <cellStyle name="_FFF_Книга7_DCF_Pavlodar_9_Northern_Lights_financial_model_v11" xfId="1822"/>
    <cellStyle name="_FFF_Книга7_DCF_Pavlodar_9_Northern_Lights_financial_model_v11_18" xfId="13720"/>
    <cellStyle name="_FFF_Книга7_Northern_Lights_financial_model_v11" xfId="1823"/>
    <cellStyle name="_FFF_Книга7_Northern_Lights_financial_model_v11_18" xfId="13721"/>
    <cellStyle name="_FFF_Книга7_Модель до 2018 г " xfId="1824"/>
    <cellStyle name="_FFF_Книга7_Модель до 2018 г _18" xfId="13722"/>
    <cellStyle name="_FFF_Лист1" xfId="1825"/>
    <cellStyle name="_FFF_Лист1 2" xfId="1826"/>
    <cellStyle name="_FFF_Лист1 2 2" xfId="8724"/>
    <cellStyle name="_FFF_Лист1 2_18" xfId="13723"/>
    <cellStyle name="_FFF_Лист1_DCF" xfId="1827"/>
    <cellStyle name="_FFF_Лист1_DCF 2" xfId="1828"/>
    <cellStyle name="_FFF_Лист1_DCF 2 2" xfId="8725"/>
    <cellStyle name="_FFF_Лист1_DCF 2_18" xfId="13724"/>
    <cellStyle name="_FFF_Лист1_DCF 3 с увел  объемами 14 12 07 " xfId="1829"/>
    <cellStyle name="_FFF_Лист1_DCF 3 с увел  объемами 14 12 07  2" xfId="1830"/>
    <cellStyle name="_FFF_Лист1_DCF 3 с увел  объемами 14 12 07  2 2" xfId="8726"/>
    <cellStyle name="_FFF_Лист1_DCF 3 с увел  объемами 14 12 07  2_18" xfId="13725"/>
    <cellStyle name="_FFF_Лист1_DCF 3 с увел  объемами 14 12 07 _Northern_Lights_financial_model_v11" xfId="1831"/>
    <cellStyle name="_FFF_Лист1_DCF 3 с увел  объемами 14 12 07 _Northern_Lights_financial_model_v11_18" xfId="13726"/>
    <cellStyle name="_FFF_Лист1_DCF_Northern_Lights_financial_model_v11" xfId="1832"/>
    <cellStyle name="_FFF_Лист1_DCF_Northern_Lights_financial_model_v11_18" xfId="13727"/>
    <cellStyle name="_FFF_Лист1_DCF_Pavlodar_9" xfId="1833"/>
    <cellStyle name="_FFF_Лист1_DCF_Pavlodar_9 2" xfId="1834"/>
    <cellStyle name="_FFF_Лист1_DCF_Pavlodar_9 2 2" xfId="8727"/>
    <cellStyle name="_FFF_Лист1_DCF_Pavlodar_9 2_18" xfId="13728"/>
    <cellStyle name="_FFF_Лист1_DCF_Pavlodar_9_Northern_Lights_financial_model_v11" xfId="1835"/>
    <cellStyle name="_FFF_Лист1_DCF_Pavlodar_9_Northern_Lights_financial_model_v11_18" xfId="13729"/>
    <cellStyle name="_FFF_Лист1_Northern_Lights_financial_model_v11" xfId="1836"/>
    <cellStyle name="_FFF_Лист1_Northern_Lights_financial_model_v11_18" xfId="13730"/>
    <cellStyle name="_FFF_Лист1_Модель до 2018 г " xfId="1837"/>
    <cellStyle name="_FFF_Лист1_Модель до 2018 г _18" xfId="13731"/>
    <cellStyle name="_FFF_Модель до 2018 г " xfId="1838"/>
    <cellStyle name="_FFF_Модель до 2018 г _18" xfId="13732"/>
    <cellStyle name="_FFF_ОСН. ДЕЯТ." xfId="1839"/>
    <cellStyle name="_FFF_ОСН. ДЕЯТ. 2" xfId="1840"/>
    <cellStyle name="_FFF_ОСН. ДЕЯТ. 2 2" xfId="8728"/>
    <cellStyle name="_FFF_ОСН. ДЕЯТ. 2_18" xfId="13733"/>
    <cellStyle name="_FFF_ОСН. ДЕЯТ._DCF" xfId="1841"/>
    <cellStyle name="_FFF_ОСН. ДЕЯТ._DCF 2" xfId="1842"/>
    <cellStyle name="_FFF_ОСН. ДЕЯТ._DCF 2 2" xfId="8729"/>
    <cellStyle name="_FFF_ОСН. ДЕЯТ._DCF 2_18" xfId="13734"/>
    <cellStyle name="_FFF_ОСН. ДЕЯТ._DCF 3 с увел  объемами 14 12 07 " xfId="1843"/>
    <cellStyle name="_FFF_ОСН. ДЕЯТ._DCF 3 с увел  объемами 14 12 07  2" xfId="1844"/>
    <cellStyle name="_FFF_ОСН. ДЕЯТ._DCF 3 с увел  объемами 14 12 07  2 2" xfId="8730"/>
    <cellStyle name="_FFF_ОСН. ДЕЯТ._DCF 3 с увел  объемами 14 12 07  2_18" xfId="13735"/>
    <cellStyle name="_FFF_ОСН. ДЕЯТ._DCF 3 с увел  объемами 14 12 07 _Northern_Lights_financial_model_v11" xfId="1845"/>
    <cellStyle name="_FFF_ОСН. ДЕЯТ._DCF 3 с увел  объемами 14 12 07 _Northern_Lights_financial_model_v11_18" xfId="13736"/>
    <cellStyle name="_FFF_ОСН. ДЕЯТ._DCF_Northern_Lights_financial_model_v11" xfId="1846"/>
    <cellStyle name="_FFF_ОСН. ДЕЯТ._DCF_Northern_Lights_financial_model_v11_18" xfId="13737"/>
    <cellStyle name="_FFF_ОСН. ДЕЯТ._DCF_Pavlodar_9" xfId="1847"/>
    <cellStyle name="_FFF_ОСН. ДЕЯТ._DCF_Pavlodar_9 2" xfId="1848"/>
    <cellStyle name="_FFF_ОСН. ДЕЯТ._DCF_Pavlodar_9 2 2" xfId="8731"/>
    <cellStyle name="_FFF_ОСН. ДЕЯТ._DCF_Pavlodar_9 2_18" xfId="13738"/>
    <cellStyle name="_FFF_ОСН. ДЕЯТ._DCF_Pavlodar_9_Northern_Lights_financial_model_v11" xfId="1849"/>
    <cellStyle name="_FFF_ОСН. ДЕЯТ._DCF_Pavlodar_9_Northern_Lights_financial_model_v11_18" xfId="13739"/>
    <cellStyle name="_FFF_ОСН. ДЕЯТ._Northern_Lights_financial_model_v11" xfId="1850"/>
    <cellStyle name="_FFF_ОСН. ДЕЯТ._Northern_Lights_financial_model_v11_18" xfId="13740"/>
    <cellStyle name="_FFF_ОСН. ДЕЯТ._Модель до 2018 г " xfId="1851"/>
    <cellStyle name="_FFF_ОСН. ДЕЯТ._Модель до 2018 г _18" xfId="13741"/>
    <cellStyle name="_FFF_Подразделения" xfId="1852"/>
    <cellStyle name="_FFF_Подразделения 2" xfId="1853"/>
    <cellStyle name="_FFF_Подразделения 2 2" xfId="8732"/>
    <cellStyle name="_FFF_Подразделения 2_18" xfId="13742"/>
    <cellStyle name="_FFF_Подразделения_DCF" xfId="1854"/>
    <cellStyle name="_FFF_Подразделения_DCF 2" xfId="1855"/>
    <cellStyle name="_FFF_Подразделения_DCF 2 2" xfId="8733"/>
    <cellStyle name="_FFF_Подразделения_DCF 2_18" xfId="13743"/>
    <cellStyle name="_FFF_Подразделения_DCF 3 с увел  объемами 14 12 07 " xfId="1856"/>
    <cellStyle name="_FFF_Подразделения_DCF 3 с увел  объемами 14 12 07  2" xfId="1857"/>
    <cellStyle name="_FFF_Подразделения_DCF 3 с увел  объемами 14 12 07  2 2" xfId="8734"/>
    <cellStyle name="_FFF_Подразделения_DCF 3 с увел  объемами 14 12 07  2_18" xfId="13744"/>
    <cellStyle name="_FFF_Подразделения_DCF 3 с увел  объемами 14 12 07 _Northern_Lights_financial_model_v11" xfId="1858"/>
    <cellStyle name="_FFF_Подразделения_DCF 3 с увел  объемами 14 12 07 _Northern_Lights_financial_model_v11_18" xfId="13745"/>
    <cellStyle name="_FFF_Подразделения_DCF_Northern_Lights_financial_model_v11" xfId="1859"/>
    <cellStyle name="_FFF_Подразделения_DCF_Northern_Lights_financial_model_v11_18" xfId="13746"/>
    <cellStyle name="_FFF_Подразделения_DCF_Pavlodar_9" xfId="1860"/>
    <cellStyle name="_FFF_Подразделения_DCF_Pavlodar_9 2" xfId="1861"/>
    <cellStyle name="_FFF_Подразделения_DCF_Pavlodar_9 2 2" xfId="8735"/>
    <cellStyle name="_FFF_Подразделения_DCF_Pavlodar_9 2_18" xfId="13747"/>
    <cellStyle name="_FFF_Подразделения_DCF_Pavlodar_9_Northern_Lights_financial_model_v11" xfId="1862"/>
    <cellStyle name="_FFF_Подразделения_DCF_Pavlodar_9_Northern_Lights_financial_model_v11_18" xfId="13748"/>
    <cellStyle name="_FFF_Подразделения_Northern_Lights_financial_model_v11" xfId="1863"/>
    <cellStyle name="_FFF_Подразделения_Northern_Lights_financial_model_v11_18" xfId="13749"/>
    <cellStyle name="_FFF_Подразделения_Модель до 2018 г " xfId="1864"/>
    <cellStyle name="_FFF_Подразделения_Модель до 2018 г _18" xfId="13750"/>
    <cellStyle name="_FFF_Список тиражирования" xfId="1865"/>
    <cellStyle name="_FFF_Список тиражирования 2" xfId="1866"/>
    <cellStyle name="_FFF_Список тиражирования 2 2" xfId="8736"/>
    <cellStyle name="_FFF_Список тиражирования 2_18" xfId="13751"/>
    <cellStyle name="_FFF_Список тиражирования_DCF" xfId="1867"/>
    <cellStyle name="_FFF_Список тиражирования_DCF 2" xfId="1868"/>
    <cellStyle name="_FFF_Список тиражирования_DCF 2 2" xfId="8737"/>
    <cellStyle name="_FFF_Список тиражирования_DCF 2_18" xfId="13752"/>
    <cellStyle name="_FFF_Список тиражирования_DCF 3 с увел  объемами 14 12 07 " xfId="1869"/>
    <cellStyle name="_FFF_Список тиражирования_DCF 3 с увел  объемами 14 12 07  2" xfId="1870"/>
    <cellStyle name="_FFF_Список тиражирования_DCF 3 с увел  объемами 14 12 07  2 2" xfId="8738"/>
    <cellStyle name="_FFF_Список тиражирования_DCF 3 с увел  объемами 14 12 07  2_18" xfId="13753"/>
    <cellStyle name="_FFF_Список тиражирования_DCF 3 с увел  объемами 14 12 07 _Northern_Lights_financial_model_v11" xfId="1871"/>
    <cellStyle name="_FFF_Список тиражирования_DCF 3 с увел  объемами 14 12 07 _Northern_Lights_financial_model_v11_18" xfId="13754"/>
    <cellStyle name="_FFF_Список тиражирования_DCF_Northern_Lights_financial_model_v11" xfId="1872"/>
    <cellStyle name="_FFF_Список тиражирования_DCF_Northern_Lights_financial_model_v11_18" xfId="13755"/>
    <cellStyle name="_FFF_Список тиражирования_DCF_Pavlodar_9" xfId="1873"/>
    <cellStyle name="_FFF_Список тиражирования_DCF_Pavlodar_9 2" xfId="1874"/>
    <cellStyle name="_FFF_Список тиражирования_DCF_Pavlodar_9 2 2" xfId="8739"/>
    <cellStyle name="_FFF_Список тиражирования_DCF_Pavlodar_9 2_18" xfId="13756"/>
    <cellStyle name="_FFF_Список тиражирования_DCF_Pavlodar_9_Northern_Lights_financial_model_v11" xfId="1875"/>
    <cellStyle name="_FFF_Список тиражирования_DCF_Pavlodar_9_Northern_Lights_financial_model_v11_18" xfId="13757"/>
    <cellStyle name="_FFF_Список тиражирования_Northern_Lights_financial_model_v11" xfId="1876"/>
    <cellStyle name="_FFF_Список тиражирования_Northern_Lights_financial_model_v11_18" xfId="13758"/>
    <cellStyle name="_FFF_Список тиражирования_Модель до 2018 г " xfId="1877"/>
    <cellStyle name="_FFF_Список тиражирования_Модель до 2018 г _18" xfId="13759"/>
    <cellStyle name="_FFF_Форма 12 last" xfId="1878"/>
    <cellStyle name="_FFF_Форма 12 last 2" xfId="1879"/>
    <cellStyle name="_FFF_Форма 12 last 2 2" xfId="8740"/>
    <cellStyle name="_FFF_Форма 12 last 2_18" xfId="13760"/>
    <cellStyle name="_FFF_Форма 12 last_DCF" xfId="1880"/>
    <cellStyle name="_FFF_Форма 12 last_DCF 2" xfId="1881"/>
    <cellStyle name="_FFF_Форма 12 last_DCF 2 2" xfId="8741"/>
    <cellStyle name="_FFF_Форма 12 last_DCF 2_18" xfId="13761"/>
    <cellStyle name="_FFF_Форма 12 last_DCF 3 с увел  объемами 14 12 07 " xfId="1882"/>
    <cellStyle name="_FFF_Форма 12 last_DCF 3 с увел  объемами 14 12 07  2" xfId="1883"/>
    <cellStyle name="_FFF_Форма 12 last_DCF 3 с увел  объемами 14 12 07  2 2" xfId="8742"/>
    <cellStyle name="_FFF_Форма 12 last_DCF 3 с увел  объемами 14 12 07  2_18" xfId="13762"/>
    <cellStyle name="_FFF_Форма 12 last_DCF 3 с увел  объемами 14 12 07 _Northern_Lights_financial_model_v11" xfId="1884"/>
    <cellStyle name="_FFF_Форма 12 last_DCF 3 с увел  объемами 14 12 07 _Northern_Lights_financial_model_v11_18" xfId="13763"/>
    <cellStyle name="_FFF_Форма 12 last_DCF_Northern_Lights_financial_model_v11" xfId="1885"/>
    <cellStyle name="_FFF_Форма 12 last_DCF_Northern_Lights_financial_model_v11_18" xfId="13764"/>
    <cellStyle name="_FFF_Форма 12 last_DCF_Pavlodar_9" xfId="1886"/>
    <cellStyle name="_FFF_Форма 12 last_DCF_Pavlodar_9 2" xfId="1887"/>
    <cellStyle name="_FFF_Форма 12 last_DCF_Pavlodar_9 2 2" xfId="8743"/>
    <cellStyle name="_FFF_Форма 12 last_DCF_Pavlodar_9 2_18" xfId="13765"/>
    <cellStyle name="_FFF_Форма 12 last_DCF_Pavlodar_9_Northern_Lights_financial_model_v11" xfId="1888"/>
    <cellStyle name="_FFF_Форма 12 last_DCF_Pavlodar_9_Northern_Lights_financial_model_v11_18" xfId="13766"/>
    <cellStyle name="_FFF_Форма 12 last_Northern_Lights_financial_model_v11" xfId="1889"/>
    <cellStyle name="_FFF_Форма 12 last_Northern_Lights_financial_model_v11_18" xfId="13767"/>
    <cellStyle name="_FFF_Форма 12 last_Модель до 2018 г " xfId="1890"/>
    <cellStyle name="_FFF_Форма 12 last_Модель до 2018 г _18" xfId="13768"/>
    <cellStyle name="_Final_Book_010301" xfId="1891"/>
    <cellStyle name="_Final_Book_010301 2" xfId="1892"/>
    <cellStyle name="_Final_Book_010301 2 2" xfId="8744"/>
    <cellStyle name="_Final_Book_010301 2_18" xfId="13769"/>
    <cellStyle name="_Final_Book_010301_Capex-new" xfId="1893"/>
    <cellStyle name="_Final_Book_010301_Capex-new 2" xfId="1894"/>
    <cellStyle name="_Final_Book_010301_Capex-new 2 2" xfId="8745"/>
    <cellStyle name="_Final_Book_010301_Capex-new 2_18" xfId="13770"/>
    <cellStyle name="_Final_Book_010301_Capex-new_DCF" xfId="1895"/>
    <cellStyle name="_Final_Book_010301_Capex-new_DCF 2" xfId="1896"/>
    <cellStyle name="_Final_Book_010301_Capex-new_DCF 2 2" xfId="8746"/>
    <cellStyle name="_Final_Book_010301_Capex-new_DCF 2_18" xfId="13771"/>
    <cellStyle name="_Final_Book_010301_Capex-new_DCF 3 с увел  объемами 14 12 07 " xfId="1897"/>
    <cellStyle name="_Final_Book_010301_Capex-new_DCF 3 с увел  объемами 14 12 07  2" xfId="1898"/>
    <cellStyle name="_Final_Book_010301_Capex-new_DCF 3 с увел  объемами 14 12 07  2 2" xfId="8747"/>
    <cellStyle name="_Final_Book_010301_Capex-new_DCF 3 с увел  объемами 14 12 07  2_18" xfId="13772"/>
    <cellStyle name="_Final_Book_010301_Capex-new_DCF 3 с увел  объемами 14 12 07 _Northern_Lights_financial_model_v11" xfId="1899"/>
    <cellStyle name="_Final_Book_010301_Capex-new_DCF 3 с увел  объемами 14 12 07 _Northern_Lights_financial_model_v11_18" xfId="13773"/>
    <cellStyle name="_Final_Book_010301_Capex-new_DCF_Northern_Lights_financial_model_v11" xfId="1900"/>
    <cellStyle name="_Final_Book_010301_Capex-new_DCF_Northern_Lights_financial_model_v11_18" xfId="13774"/>
    <cellStyle name="_Final_Book_010301_Capex-new_DCF_Pavlodar_9" xfId="1901"/>
    <cellStyle name="_Final_Book_010301_Capex-new_DCF_Pavlodar_9 2" xfId="1902"/>
    <cellStyle name="_Final_Book_010301_Capex-new_DCF_Pavlodar_9 2 2" xfId="8748"/>
    <cellStyle name="_Final_Book_010301_Capex-new_DCF_Pavlodar_9 2_18" xfId="13775"/>
    <cellStyle name="_Final_Book_010301_Capex-new_DCF_Pavlodar_9_Northern_Lights_financial_model_v11" xfId="1903"/>
    <cellStyle name="_Final_Book_010301_Capex-new_DCF_Pavlodar_9_Northern_Lights_financial_model_v11_18" xfId="13776"/>
    <cellStyle name="_Final_Book_010301_Capex-new_Northern_Lights_financial_model_v11" xfId="1904"/>
    <cellStyle name="_Final_Book_010301_Capex-new_Northern_Lights_financial_model_v11_18" xfId="13777"/>
    <cellStyle name="_Final_Book_010301_Capex-new_Модель до 2018 г " xfId="1905"/>
    <cellStyle name="_Final_Book_010301_Capex-new_Модель до 2018 г _18" xfId="13778"/>
    <cellStyle name="_Final_Book_010301_DCF" xfId="1906"/>
    <cellStyle name="_Final_Book_010301_DCF 2" xfId="1907"/>
    <cellStyle name="_Final_Book_010301_DCF 2 2" xfId="8749"/>
    <cellStyle name="_Final_Book_010301_DCF 2_18" xfId="13779"/>
    <cellStyle name="_Final_Book_010301_DCF 3 с увел  объемами 14 12 07 " xfId="1908"/>
    <cellStyle name="_Final_Book_010301_DCF 3 с увел  объемами 14 12 07  2" xfId="1909"/>
    <cellStyle name="_Final_Book_010301_DCF 3 с увел  объемами 14 12 07  2 2" xfId="8750"/>
    <cellStyle name="_Final_Book_010301_DCF 3 с увел  объемами 14 12 07  2_18" xfId="13780"/>
    <cellStyle name="_Final_Book_010301_DCF 3 с увел  объемами 14 12 07 _Northern_Lights_financial_model_v11" xfId="1910"/>
    <cellStyle name="_Final_Book_010301_DCF 3 с увел  объемами 14 12 07 _Northern_Lights_financial_model_v11_18" xfId="13781"/>
    <cellStyle name="_Final_Book_010301_DCF_Northern_Lights_financial_model_v11" xfId="1911"/>
    <cellStyle name="_Final_Book_010301_DCF_Northern_Lights_financial_model_v11_18" xfId="13782"/>
    <cellStyle name="_Final_Book_010301_DCF_Pavlodar_9" xfId="1912"/>
    <cellStyle name="_Final_Book_010301_DCF_Pavlodar_9 2" xfId="1913"/>
    <cellStyle name="_Final_Book_010301_DCF_Pavlodar_9 2 2" xfId="8751"/>
    <cellStyle name="_Final_Book_010301_DCF_Pavlodar_9 2_18" xfId="13783"/>
    <cellStyle name="_Final_Book_010301_DCF_Pavlodar_9_Northern_Lights_financial_model_v11" xfId="1914"/>
    <cellStyle name="_Final_Book_010301_DCF_Pavlodar_9_Northern_Lights_financial_model_v11_18" xfId="13784"/>
    <cellStyle name="_Final_Book_010301_Financial Plan - final_2" xfId="1915"/>
    <cellStyle name="_Final_Book_010301_Financial Plan - final_2 2" xfId="1916"/>
    <cellStyle name="_Final_Book_010301_Financial Plan - final_2 2 2" xfId="8752"/>
    <cellStyle name="_Final_Book_010301_Financial Plan - final_2 2_18" xfId="13785"/>
    <cellStyle name="_Final_Book_010301_Financial Plan - final_2_DCF" xfId="1917"/>
    <cellStyle name="_Final_Book_010301_Financial Plan - final_2_DCF 2" xfId="1918"/>
    <cellStyle name="_Final_Book_010301_Financial Plan - final_2_DCF 2 2" xfId="8753"/>
    <cellStyle name="_Final_Book_010301_Financial Plan - final_2_DCF 2_18" xfId="13786"/>
    <cellStyle name="_Final_Book_010301_Financial Plan - final_2_DCF 3 с увел  объемами 14 12 07 " xfId="1919"/>
    <cellStyle name="_Final_Book_010301_Financial Plan - final_2_DCF 3 с увел  объемами 14 12 07  2" xfId="1920"/>
    <cellStyle name="_Final_Book_010301_Financial Plan - final_2_DCF 3 с увел  объемами 14 12 07  2 2" xfId="8754"/>
    <cellStyle name="_Final_Book_010301_Financial Plan - final_2_DCF 3 с увел  объемами 14 12 07  2_18" xfId="13787"/>
    <cellStyle name="_Final_Book_010301_Financial Plan - final_2_DCF 3 с увел  объемами 14 12 07 _Northern_Lights_financial_model_v11" xfId="1921"/>
    <cellStyle name="_Final_Book_010301_Financial Plan - final_2_DCF 3 с увел  объемами 14 12 07 _Northern_Lights_financial_model_v11_18" xfId="13788"/>
    <cellStyle name="_Final_Book_010301_Financial Plan - final_2_DCF_Northern_Lights_financial_model_v11" xfId="1922"/>
    <cellStyle name="_Final_Book_010301_Financial Plan - final_2_DCF_Northern_Lights_financial_model_v11_18" xfId="13789"/>
    <cellStyle name="_Final_Book_010301_Financial Plan - final_2_DCF_Pavlodar_9" xfId="1923"/>
    <cellStyle name="_Final_Book_010301_Financial Plan - final_2_DCF_Pavlodar_9 2" xfId="1924"/>
    <cellStyle name="_Final_Book_010301_Financial Plan - final_2_DCF_Pavlodar_9 2 2" xfId="8755"/>
    <cellStyle name="_Final_Book_010301_Financial Plan - final_2_DCF_Pavlodar_9 2_18" xfId="13790"/>
    <cellStyle name="_Final_Book_010301_Financial Plan - final_2_DCF_Pavlodar_9_Northern_Lights_financial_model_v11" xfId="1925"/>
    <cellStyle name="_Final_Book_010301_Financial Plan - final_2_DCF_Pavlodar_9_Northern_Lights_financial_model_v11_18" xfId="13791"/>
    <cellStyle name="_Final_Book_010301_Financial Plan - final_2_Northern_Lights_financial_model_v11" xfId="1926"/>
    <cellStyle name="_Final_Book_010301_Financial Plan - final_2_Northern_Lights_financial_model_v11_18" xfId="13792"/>
    <cellStyle name="_Final_Book_010301_Financial Plan - final_2_Модель до 2018 г " xfId="1927"/>
    <cellStyle name="_Final_Book_010301_Financial Plan - final_2_Модель до 2018 г _18" xfId="13793"/>
    <cellStyle name="_Final_Book_010301_Form 01(MB)" xfId="1928"/>
    <cellStyle name="_Final_Book_010301_Form 01(MB) 2" xfId="1929"/>
    <cellStyle name="_Final_Book_010301_Form 01(MB) 2 2" xfId="8756"/>
    <cellStyle name="_Final_Book_010301_Form 01(MB) 2_18" xfId="13794"/>
    <cellStyle name="_Final_Book_010301_Form 01(MB)_DCF" xfId="1930"/>
    <cellStyle name="_Final_Book_010301_Form 01(MB)_DCF 2" xfId="1931"/>
    <cellStyle name="_Final_Book_010301_Form 01(MB)_DCF 2 2" xfId="8757"/>
    <cellStyle name="_Final_Book_010301_Form 01(MB)_DCF 2_18" xfId="13795"/>
    <cellStyle name="_Final_Book_010301_Form 01(MB)_DCF 3 с увел  объемами 14 12 07 " xfId="1932"/>
    <cellStyle name="_Final_Book_010301_Form 01(MB)_DCF 3 с увел  объемами 14 12 07  2" xfId="1933"/>
    <cellStyle name="_Final_Book_010301_Form 01(MB)_DCF 3 с увел  объемами 14 12 07  2 2" xfId="8758"/>
    <cellStyle name="_Final_Book_010301_Form 01(MB)_DCF 3 с увел  объемами 14 12 07  2_18" xfId="13796"/>
    <cellStyle name="_Final_Book_010301_Form 01(MB)_DCF 3 с увел  объемами 14 12 07 _Northern_Lights_financial_model_v11" xfId="1934"/>
    <cellStyle name="_Final_Book_010301_Form 01(MB)_DCF 3 с увел  объемами 14 12 07 _Northern_Lights_financial_model_v11_18" xfId="13797"/>
    <cellStyle name="_Final_Book_010301_Form 01(MB)_DCF_Northern_Lights_financial_model_v11" xfId="1935"/>
    <cellStyle name="_Final_Book_010301_Form 01(MB)_DCF_Northern_Lights_financial_model_v11_18" xfId="13798"/>
    <cellStyle name="_Final_Book_010301_Form 01(MB)_DCF_Pavlodar_9" xfId="1936"/>
    <cellStyle name="_Final_Book_010301_Form 01(MB)_DCF_Pavlodar_9 2" xfId="1937"/>
    <cellStyle name="_Final_Book_010301_Form 01(MB)_DCF_Pavlodar_9 2 2" xfId="8759"/>
    <cellStyle name="_Final_Book_010301_Form 01(MB)_DCF_Pavlodar_9 2_18" xfId="13799"/>
    <cellStyle name="_Final_Book_010301_Form 01(MB)_DCF_Pavlodar_9_Northern_Lights_financial_model_v11" xfId="1938"/>
    <cellStyle name="_Final_Book_010301_Form 01(MB)_DCF_Pavlodar_9_Northern_Lights_financial_model_v11_18" xfId="13800"/>
    <cellStyle name="_Final_Book_010301_Form 01(MB)_Northern_Lights_financial_model_v11" xfId="1939"/>
    <cellStyle name="_Final_Book_010301_Form 01(MB)_Northern_Lights_financial_model_v11_18" xfId="13801"/>
    <cellStyle name="_Final_Book_010301_Form 01(MB)_Модель до 2018 г " xfId="1940"/>
    <cellStyle name="_Final_Book_010301_Form 01(MB)_Модель до 2018 г _18" xfId="13802"/>
    <cellStyle name="_Final_Book_010301_Links_NK" xfId="1941"/>
    <cellStyle name="_Final_Book_010301_Links_NK 2" xfId="1942"/>
    <cellStyle name="_Final_Book_010301_Links_NK 2 2" xfId="8760"/>
    <cellStyle name="_Final_Book_010301_Links_NK 2_18" xfId="13803"/>
    <cellStyle name="_Final_Book_010301_Links_NK_DCF" xfId="1943"/>
    <cellStyle name="_Final_Book_010301_Links_NK_DCF 2" xfId="1944"/>
    <cellStyle name="_Final_Book_010301_Links_NK_DCF 2 2" xfId="8761"/>
    <cellStyle name="_Final_Book_010301_Links_NK_DCF 2_18" xfId="13804"/>
    <cellStyle name="_Final_Book_010301_Links_NK_DCF 3 с увел  объемами 14 12 07 " xfId="1945"/>
    <cellStyle name="_Final_Book_010301_Links_NK_DCF 3 с увел  объемами 14 12 07  2" xfId="1946"/>
    <cellStyle name="_Final_Book_010301_Links_NK_DCF 3 с увел  объемами 14 12 07  2 2" xfId="8762"/>
    <cellStyle name="_Final_Book_010301_Links_NK_DCF 3 с увел  объемами 14 12 07  2_18" xfId="13805"/>
    <cellStyle name="_Final_Book_010301_Links_NK_DCF 3 с увел  объемами 14 12 07 _Northern_Lights_financial_model_v11" xfId="1947"/>
    <cellStyle name="_Final_Book_010301_Links_NK_DCF 3 с увел  объемами 14 12 07 _Northern_Lights_financial_model_v11_18" xfId="13806"/>
    <cellStyle name="_Final_Book_010301_Links_NK_DCF_Northern_Lights_financial_model_v11" xfId="1948"/>
    <cellStyle name="_Final_Book_010301_Links_NK_DCF_Northern_Lights_financial_model_v11_18" xfId="13807"/>
    <cellStyle name="_Final_Book_010301_Links_NK_DCF_Pavlodar_9" xfId="1949"/>
    <cellStyle name="_Final_Book_010301_Links_NK_DCF_Pavlodar_9 2" xfId="1950"/>
    <cellStyle name="_Final_Book_010301_Links_NK_DCF_Pavlodar_9 2 2" xfId="8763"/>
    <cellStyle name="_Final_Book_010301_Links_NK_DCF_Pavlodar_9 2_18" xfId="13808"/>
    <cellStyle name="_Final_Book_010301_Links_NK_DCF_Pavlodar_9_Northern_Lights_financial_model_v11" xfId="1951"/>
    <cellStyle name="_Final_Book_010301_Links_NK_DCF_Pavlodar_9_Northern_Lights_financial_model_v11_18" xfId="13809"/>
    <cellStyle name="_Final_Book_010301_Links_NK_Northern_Lights_financial_model_v11" xfId="1952"/>
    <cellStyle name="_Final_Book_010301_Links_NK_Northern_Lights_financial_model_v11_18" xfId="13810"/>
    <cellStyle name="_Final_Book_010301_Links_NK_Модель до 2018 г " xfId="1953"/>
    <cellStyle name="_Final_Book_010301_Links_NK_Модель до 2018 г _18" xfId="13811"/>
    <cellStyle name="_Final_Book_010301_N20_5" xfId="1954"/>
    <cellStyle name="_Final_Book_010301_N20_5 2" xfId="1955"/>
    <cellStyle name="_Final_Book_010301_N20_5 2 2" xfId="8764"/>
    <cellStyle name="_Final_Book_010301_N20_5 2_18" xfId="13812"/>
    <cellStyle name="_Final_Book_010301_N20_5_DCF" xfId="1956"/>
    <cellStyle name="_Final_Book_010301_N20_5_DCF 2" xfId="1957"/>
    <cellStyle name="_Final_Book_010301_N20_5_DCF 2 2" xfId="8765"/>
    <cellStyle name="_Final_Book_010301_N20_5_DCF 2_18" xfId="13813"/>
    <cellStyle name="_Final_Book_010301_N20_5_DCF 3 с увел  объемами 14 12 07 " xfId="1958"/>
    <cellStyle name="_Final_Book_010301_N20_5_DCF 3 с увел  объемами 14 12 07  2" xfId="1959"/>
    <cellStyle name="_Final_Book_010301_N20_5_DCF 3 с увел  объемами 14 12 07  2 2" xfId="8766"/>
    <cellStyle name="_Final_Book_010301_N20_5_DCF 3 с увел  объемами 14 12 07  2_18" xfId="13814"/>
    <cellStyle name="_Final_Book_010301_N20_5_DCF 3 с увел  объемами 14 12 07 _Northern_Lights_financial_model_v11" xfId="1960"/>
    <cellStyle name="_Final_Book_010301_N20_5_DCF 3 с увел  объемами 14 12 07 _Northern_Lights_financial_model_v11_18" xfId="13815"/>
    <cellStyle name="_Final_Book_010301_N20_5_DCF_Northern_Lights_financial_model_v11" xfId="1961"/>
    <cellStyle name="_Final_Book_010301_N20_5_DCF_Northern_Lights_financial_model_v11_18" xfId="13816"/>
    <cellStyle name="_Final_Book_010301_N20_5_DCF_Pavlodar_9" xfId="1962"/>
    <cellStyle name="_Final_Book_010301_N20_5_DCF_Pavlodar_9 2" xfId="1963"/>
    <cellStyle name="_Final_Book_010301_N20_5_DCF_Pavlodar_9 2 2" xfId="8767"/>
    <cellStyle name="_Final_Book_010301_N20_5_DCF_Pavlodar_9 2_18" xfId="13817"/>
    <cellStyle name="_Final_Book_010301_N20_5_DCF_Pavlodar_9_Northern_Lights_financial_model_v11" xfId="1964"/>
    <cellStyle name="_Final_Book_010301_N20_5_DCF_Pavlodar_9_Northern_Lights_financial_model_v11_18" xfId="13818"/>
    <cellStyle name="_Final_Book_010301_N20_5_Northern_Lights_financial_model_v11" xfId="1965"/>
    <cellStyle name="_Final_Book_010301_N20_5_Northern_Lights_financial_model_v11_18" xfId="13819"/>
    <cellStyle name="_Final_Book_010301_N20_5_Модель до 2018 г " xfId="1966"/>
    <cellStyle name="_Final_Book_010301_N20_5_Модель до 2018 г _18" xfId="13820"/>
    <cellStyle name="_Final_Book_010301_N20_6" xfId="1967"/>
    <cellStyle name="_Final_Book_010301_N20_6 2" xfId="1968"/>
    <cellStyle name="_Final_Book_010301_N20_6 2 2" xfId="8768"/>
    <cellStyle name="_Final_Book_010301_N20_6 2_18" xfId="13821"/>
    <cellStyle name="_Final_Book_010301_N20_6_DCF" xfId="1969"/>
    <cellStyle name="_Final_Book_010301_N20_6_DCF 2" xfId="1970"/>
    <cellStyle name="_Final_Book_010301_N20_6_DCF 2 2" xfId="8769"/>
    <cellStyle name="_Final_Book_010301_N20_6_DCF 2_18" xfId="13822"/>
    <cellStyle name="_Final_Book_010301_N20_6_DCF 3 с увел  объемами 14 12 07 " xfId="1971"/>
    <cellStyle name="_Final_Book_010301_N20_6_DCF 3 с увел  объемами 14 12 07  2" xfId="1972"/>
    <cellStyle name="_Final_Book_010301_N20_6_DCF 3 с увел  объемами 14 12 07  2 2" xfId="8770"/>
    <cellStyle name="_Final_Book_010301_N20_6_DCF 3 с увел  объемами 14 12 07  2_18" xfId="13823"/>
    <cellStyle name="_Final_Book_010301_N20_6_DCF 3 с увел  объемами 14 12 07 _Northern_Lights_financial_model_v11" xfId="1973"/>
    <cellStyle name="_Final_Book_010301_N20_6_DCF 3 с увел  объемами 14 12 07 _Northern_Lights_financial_model_v11_18" xfId="13824"/>
    <cellStyle name="_Final_Book_010301_N20_6_DCF_Northern_Lights_financial_model_v11" xfId="1974"/>
    <cellStyle name="_Final_Book_010301_N20_6_DCF_Northern_Lights_financial_model_v11_18" xfId="13825"/>
    <cellStyle name="_Final_Book_010301_N20_6_DCF_Pavlodar_9" xfId="1975"/>
    <cellStyle name="_Final_Book_010301_N20_6_DCF_Pavlodar_9 2" xfId="1976"/>
    <cellStyle name="_Final_Book_010301_N20_6_DCF_Pavlodar_9 2 2" xfId="8771"/>
    <cellStyle name="_Final_Book_010301_N20_6_DCF_Pavlodar_9 2_18" xfId="13826"/>
    <cellStyle name="_Final_Book_010301_N20_6_DCF_Pavlodar_9_Northern_Lights_financial_model_v11" xfId="1977"/>
    <cellStyle name="_Final_Book_010301_N20_6_DCF_Pavlodar_9_Northern_Lights_financial_model_v11_18" xfId="13827"/>
    <cellStyle name="_Final_Book_010301_N20_6_Northern_Lights_financial_model_v11" xfId="1978"/>
    <cellStyle name="_Final_Book_010301_N20_6_Northern_Lights_financial_model_v11_18" xfId="13828"/>
    <cellStyle name="_Final_Book_010301_N20_6_Модель до 2018 г " xfId="1979"/>
    <cellStyle name="_Final_Book_010301_N20_6_Модель до 2018 г _18" xfId="13829"/>
    <cellStyle name="_Final_Book_010301_New Form10_2" xfId="1980"/>
    <cellStyle name="_Final_Book_010301_New Form10_2 2" xfId="1981"/>
    <cellStyle name="_Final_Book_010301_New Form10_2 2 2" xfId="8772"/>
    <cellStyle name="_Final_Book_010301_New Form10_2 2_18" xfId="13830"/>
    <cellStyle name="_Final_Book_010301_New Form10_2_DCF" xfId="1982"/>
    <cellStyle name="_Final_Book_010301_New Form10_2_DCF 2" xfId="1983"/>
    <cellStyle name="_Final_Book_010301_New Form10_2_DCF 2 2" xfId="8773"/>
    <cellStyle name="_Final_Book_010301_New Form10_2_DCF 2_18" xfId="13831"/>
    <cellStyle name="_Final_Book_010301_New Form10_2_DCF 3 с увел  объемами 14 12 07 " xfId="1984"/>
    <cellStyle name="_Final_Book_010301_New Form10_2_DCF 3 с увел  объемами 14 12 07  2" xfId="1985"/>
    <cellStyle name="_Final_Book_010301_New Form10_2_DCF 3 с увел  объемами 14 12 07  2 2" xfId="8774"/>
    <cellStyle name="_Final_Book_010301_New Form10_2_DCF 3 с увел  объемами 14 12 07  2_18" xfId="13832"/>
    <cellStyle name="_Final_Book_010301_New Form10_2_DCF 3 с увел  объемами 14 12 07 _Northern_Lights_financial_model_v11" xfId="1986"/>
    <cellStyle name="_Final_Book_010301_New Form10_2_DCF 3 с увел  объемами 14 12 07 _Northern_Lights_financial_model_v11_18" xfId="13833"/>
    <cellStyle name="_Final_Book_010301_New Form10_2_DCF_Northern_Lights_financial_model_v11" xfId="1987"/>
    <cellStyle name="_Final_Book_010301_New Form10_2_DCF_Northern_Lights_financial_model_v11_18" xfId="13834"/>
    <cellStyle name="_Final_Book_010301_New Form10_2_DCF_Pavlodar_9" xfId="1988"/>
    <cellStyle name="_Final_Book_010301_New Form10_2_DCF_Pavlodar_9 2" xfId="1989"/>
    <cellStyle name="_Final_Book_010301_New Form10_2_DCF_Pavlodar_9 2 2" xfId="8775"/>
    <cellStyle name="_Final_Book_010301_New Form10_2_DCF_Pavlodar_9 2_18" xfId="13835"/>
    <cellStyle name="_Final_Book_010301_New Form10_2_DCF_Pavlodar_9_Northern_Lights_financial_model_v11" xfId="1990"/>
    <cellStyle name="_Final_Book_010301_New Form10_2_DCF_Pavlodar_9_Northern_Lights_financial_model_v11_18" xfId="13836"/>
    <cellStyle name="_Final_Book_010301_New Form10_2_Northern_Lights_financial_model_v11" xfId="1991"/>
    <cellStyle name="_Final_Book_010301_New Form10_2_Northern_Lights_financial_model_v11_18" xfId="13837"/>
    <cellStyle name="_Final_Book_010301_New Form10_2_Модель до 2018 г " xfId="1992"/>
    <cellStyle name="_Final_Book_010301_New Form10_2_Модель до 2018 г _18" xfId="13838"/>
    <cellStyle name="_Final_Book_010301_Northern_Lights_financial_model_v11" xfId="1993"/>
    <cellStyle name="_Final_Book_010301_Northern_Lights_financial_model_v11_18" xfId="13839"/>
    <cellStyle name="_Final_Book_010301_Nsi" xfId="1994"/>
    <cellStyle name="_Final_Book_010301_Nsi - last version" xfId="1995"/>
    <cellStyle name="_Final_Book_010301_Nsi - last version 2" xfId="1996"/>
    <cellStyle name="_Final_Book_010301_Nsi - last version 2 2" xfId="8776"/>
    <cellStyle name="_Final_Book_010301_Nsi - last version 2_18" xfId="13840"/>
    <cellStyle name="_Final_Book_010301_Nsi - last version for programming" xfId="1997"/>
    <cellStyle name="_Final_Book_010301_Nsi - last version for programming 2" xfId="1998"/>
    <cellStyle name="_Final_Book_010301_Nsi - last version for programming 2 2" xfId="8777"/>
    <cellStyle name="_Final_Book_010301_Nsi - last version for programming 2_18" xfId="13841"/>
    <cellStyle name="_Final_Book_010301_Nsi - last version for programming_DCF" xfId="1999"/>
    <cellStyle name="_Final_Book_010301_Nsi - last version for programming_DCF 2" xfId="2000"/>
    <cellStyle name="_Final_Book_010301_Nsi - last version for programming_DCF 2 2" xfId="8778"/>
    <cellStyle name="_Final_Book_010301_Nsi - last version for programming_DCF 2_18" xfId="13842"/>
    <cellStyle name="_Final_Book_010301_Nsi - last version for programming_DCF 3 с увел  объемами 14 12 07 " xfId="2001"/>
    <cellStyle name="_Final_Book_010301_Nsi - last version for programming_DCF 3 с увел  объемами 14 12 07  2" xfId="2002"/>
    <cellStyle name="_Final_Book_010301_Nsi - last version for programming_DCF 3 с увел  объемами 14 12 07  2 2" xfId="8779"/>
    <cellStyle name="_Final_Book_010301_Nsi - last version for programming_DCF 3 с увел  объемами 14 12 07  2_18" xfId="13843"/>
    <cellStyle name="_Final_Book_010301_Nsi - last version for programming_DCF 3 с увел  объемами 14 12 07 _Northern_Lights_financial_model_v11" xfId="2003"/>
    <cellStyle name="_Final_Book_010301_Nsi - last version for programming_DCF 3 с увел  объемами 14 12 07 _Northern_Lights_financial_model_v11_18" xfId="13844"/>
    <cellStyle name="_Final_Book_010301_Nsi - last version for programming_DCF_Northern_Lights_financial_model_v11" xfId="2004"/>
    <cellStyle name="_Final_Book_010301_Nsi - last version for programming_DCF_Northern_Lights_financial_model_v11_18" xfId="13845"/>
    <cellStyle name="_Final_Book_010301_Nsi - last version for programming_DCF_Pavlodar_9" xfId="2005"/>
    <cellStyle name="_Final_Book_010301_Nsi - last version for programming_DCF_Pavlodar_9 2" xfId="2006"/>
    <cellStyle name="_Final_Book_010301_Nsi - last version for programming_DCF_Pavlodar_9 2 2" xfId="8780"/>
    <cellStyle name="_Final_Book_010301_Nsi - last version for programming_DCF_Pavlodar_9 2_18" xfId="13846"/>
    <cellStyle name="_Final_Book_010301_Nsi - last version for programming_DCF_Pavlodar_9_Northern_Lights_financial_model_v11" xfId="2007"/>
    <cellStyle name="_Final_Book_010301_Nsi - last version for programming_DCF_Pavlodar_9_Northern_Lights_financial_model_v11_18" xfId="13847"/>
    <cellStyle name="_Final_Book_010301_Nsi - last version for programming_Northern_Lights_financial_model_v11" xfId="2008"/>
    <cellStyle name="_Final_Book_010301_Nsi - last version for programming_Northern_Lights_financial_model_v11_18" xfId="13848"/>
    <cellStyle name="_Final_Book_010301_Nsi - last version for programming_Модель до 2018 г " xfId="2009"/>
    <cellStyle name="_Final_Book_010301_Nsi - last version for programming_Модель до 2018 г _18" xfId="13849"/>
    <cellStyle name="_Final_Book_010301_Nsi - last version_DCF" xfId="2010"/>
    <cellStyle name="_Final_Book_010301_Nsi - last version_DCF 2" xfId="2011"/>
    <cellStyle name="_Final_Book_010301_Nsi - last version_DCF 2 2" xfId="8781"/>
    <cellStyle name="_Final_Book_010301_Nsi - last version_DCF 2_18" xfId="13850"/>
    <cellStyle name="_Final_Book_010301_Nsi - last version_DCF 3 с увел  объемами 14 12 07 " xfId="2012"/>
    <cellStyle name="_Final_Book_010301_Nsi - last version_DCF 3 с увел  объемами 14 12 07  2" xfId="2013"/>
    <cellStyle name="_Final_Book_010301_Nsi - last version_DCF 3 с увел  объемами 14 12 07  2 2" xfId="8782"/>
    <cellStyle name="_Final_Book_010301_Nsi - last version_DCF 3 с увел  объемами 14 12 07  2_18" xfId="13851"/>
    <cellStyle name="_Final_Book_010301_Nsi - last version_DCF 3 с увел  объемами 14 12 07 _Northern_Lights_financial_model_v11" xfId="2014"/>
    <cellStyle name="_Final_Book_010301_Nsi - last version_DCF 3 с увел  объемами 14 12 07 _Northern_Lights_financial_model_v11_18" xfId="13852"/>
    <cellStyle name="_Final_Book_010301_Nsi - last version_DCF_Northern_Lights_financial_model_v11" xfId="2015"/>
    <cellStyle name="_Final_Book_010301_Nsi - last version_DCF_Northern_Lights_financial_model_v11_18" xfId="13853"/>
    <cellStyle name="_Final_Book_010301_Nsi - last version_DCF_Pavlodar_9" xfId="2016"/>
    <cellStyle name="_Final_Book_010301_Nsi - last version_DCF_Pavlodar_9 2" xfId="2017"/>
    <cellStyle name="_Final_Book_010301_Nsi - last version_DCF_Pavlodar_9 2 2" xfId="8783"/>
    <cellStyle name="_Final_Book_010301_Nsi - last version_DCF_Pavlodar_9 2_18" xfId="13854"/>
    <cellStyle name="_Final_Book_010301_Nsi - last version_DCF_Pavlodar_9_Northern_Lights_financial_model_v11" xfId="2018"/>
    <cellStyle name="_Final_Book_010301_Nsi - last version_DCF_Pavlodar_9_Northern_Lights_financial_model_v11_18" xfId="13855"/>
    <cellStyle name="_Final_Book_010301_Nsi - last version_Northern_Lights_financial_model_v11" xfId="2019"/>
    <cellStyle name="_Final_Book_010301_Nsi - last version_Northern_Lights_financial_model_v11_18" xfId="13856"/>
    <cellStyle name="_Final_Book_010301_Nsi - last version_Модель до 2018 г " xfId="2020"/>
    <cellStyle name="_Final_Book_010301_Nsi - last version_Модель до 2018 г _18" xfId="13857"/>
    <cellStyle name="_Final_Book_010301_Nsi - next_last version" xfId="2021"/>
    <cellStyle name="_Final_Book_010301_Nsi - next_last version 2" xfId="2022"/>
    <cellStyle name="_Final_Book_010301_Nsi - next_last version 2 2" xfId="8784"/>
    <cellStyle name="_Final_Book_010301_Nsi - next_last version 2_18" xfId="13858"/>
    <cellStyle name="_Final_Book_010301_Nsi - next_last version_DCF" xfId="2023"/>
    <cellStyle name="_Final_Book_010301_Nsi - next_last version_DCF 2" xfId="2024"/>
    <cellStyle name="_Final_Book_010301_Nsi - next_last version_DCF 2 2" xfId="8785"/>
    <cellStyle name="_Final_Book_010301_Nsi - next_last version_DCF 2_18" xfId="13859"/>
    <cellStyle name="_Final_Book_010301_Nsi - next_last version_DCF 3 с увел  объемами 14 12 07 " xfId="2025"/>
    <cellStyle name="_Final_Book_010301_Nsi - next_last version_DCF 3 с увел  объемами 14 12 07  2" xfId="2026"/>
    <cellStyle name="_Final_Book_010301_Nsi - next_last version_DCF 3 с увел  объемами 14 12 07  2 2" xfId="8786"/>
    <cellStyle name="_Final_Book_010301_Nsi - next_last version_DCF 3 с увел  объемами 14 12 07  2_18" xfId="13860"/>
    <cellStyle name="_Final_Book_010301_Nsi - next_last version_DCF 3 с увел  объемами 14 12 07 _Northern_Lights_financial_model_v11" xfId="2027"/>
    <cellStyle name="_Final_Book_010301_Nsi - next_last version_DCF 3 с увел  объемами 14 12 07 _Northern_Lights_financial_model_v11_18" xfId="13861"/>
    <cellStyle name="_Final_Book_010301_Nsi - next_last version_DCF_Northern_Lights_financial_model_v11" xfId="2028"/>
    <cellStyle name="_Final_Book_010301_Nsi - next_last version_DCF_Northern_Lights_financial_model_v11_18" xfId="13862"/>
    <cellStyle name="_Final_Book_010301_Nsi - next_last version_DCF_Pavlodar_9" xfId="2029"/>
    <cellStyle name="_Final_Book_010301_Nsi - next_last version_DCF_Pavlodar_9 2" xfId="2030"/>
    <cellStyle name="_Final_Book_010301_Nsi - next_last version_DCF_Pavlodar_9 2 2" xfId="8787"/>
    <cellStyle name="_Final_Book_010301_Nsi - next_last version_DCF_Pavlodar_9 2_18" xfId="13863"/>
    <cellStyle name="_Final_Book_010301_Nsi - next_last version_DCF_Pavlodar_9_Northern_Lights_financial_model_v11" xfId="2031"/>
    <cellStyle name="_Final_Book_010301_Nsi - next_last version_DCF_Pavlodar_9_Northern_Lights_financial_model_v11_18" xfId="13864"/>
    <cellStyle name="_Final_Book_010301_Nsi - next_last version_Northern_Lights_financial_model_v11" xfId="2032"/>
    <cellStyle name="_Final_Book_010301_Nsi - next_last version_Northern_Lights_financial_model_v11_18" xfId="13865"/>
    <cellStyle name="_Final_Book_010301_Nsi - next_last version_Модель до 2018 г " xfId="2033"/>
    <cellStyle name="_Final_Book_010301_Nsi - next_last version_Модель до 2018 г _18" xfId="13866"/>
    <cellStyle name="_Final_Book_010301_Nsi - plan - final" xfId="2034"/>
    <cellStyle name="_Final_Book_010301_Nsi - plan - final 2" xfId="2035"/>
    <cellStyle name="_Final_Book_010301_Nsi - plan - final 2 2" xfId="8788"/>
    <cellStyle name="_Final_Book_010301_Nsi - plan - final 2_18" xfId="13867"/>
    <cellStyle name="_Final_Book_010301_Nsi - plan - final_DCF" xfId="2036"/>
    <cellStyle name="_Final_Book_010301_Nsi - plan - final_DCF 2" xfId="2037"/>
    <cellStyle name="_Final_Book_010301_Nsi - plan - final_DCF 2 2" xfId="8789"/>
    <cellStyle name="_Final_Book_010301_Nsi - plan - final_DCF 2_18" xfId="13868"/>
    <cellStyle name="_Final_Book_010301_Nsi - plan - final_DCF 3 с увел  объемами 14 12 07 " xfId="2038"/>
    <cellStyle name="_Final_Book_010301_Nsi - plan - final_DCF 3 с увел  объемами 14 12 07  2" xfId="2039"/>
    <cellStyle name="_Final_Book_010301_Nsi - plan - final_DCF 3 с увел  объемами 14 12 07  2 2" xfId="8790"/>
    <cellStyle name="_Final_Book_010301_Nsi - plan - final_DCF 3 с увел  объемами 14 12 07  2_18" xfId="13869"/>
    <cellStyle name="_Final_Book_010301_Nsi - plan - final_DCF 3 с увел  объемами 14 12 07 _Northern_Lights_financial_model_v11" xfId="2040"/>
    <cellStyle name="_Final_Book_010301_Nsi - plan - final_DCF 3 с увел  объемами 14 12 07 _Northern_Lights_financial_model_v11_18" xfId="13870"/>
    <cellStyle name="_Final_Book_010301_Nsi - plan - final_DCF_Northern_Lights_financial_model_v11" xfId="2041"/>
    <cellStyle name="_Final_Book_010301_Nsi - plan - final_DCF_Northern_Lights_financial_model_v11_18" xfId="13871"/>
    <cellStyle name="_Final_Book_010301_Nsi - plan - final_DCF_Pavlodar_9" xfId="2042"/>
    <cellStyle name="_Final_Book_010301_Nsi - plan - final_DCF_Pavlodar_9 2" xfId="2043"/>
    <cellStyle name="_Final_Book_010301_Nsi - plan - final_DCF_Pavlodar_9 2 2" xfId="8791"/>
    <cellStyle name="_Final_Book_010301_Nsi - plan - final_DCF_Pavlodar_9 2_18" xfId="13872"/>
    <cellStyle name="_Final_Book_010301_Nsi - plan - final_DCF_Pavlodar_9_Northern_Lights_financial_model_v11" xfId="2044"/>
    <cellStyle name="_Final_Book_010301_Nsi - plan - final_DCF_Pavlodar_9_Northern_Lights_financial_model_v11_18" xfId="13873"/>
    <cellStyle name="_Final_Book_010301_Nsi - plan - final_Northern_Lights_financial_model_v11" xfId="2045"/>
    <cellStyle name="_Final_Book_010301_Nsi - plan - final_Northern_Lights_financial_model_v11_18" xfId="13874"/>
    <cellStyle name="_Final_Book_010301_Nsi - plan - final_Модель до 2018 г " xfId="2046"/>
    <cellStyle name="_Final_Book_010301_Nsi - plan - final_Модель до 2018 г _18" xfId="13875"/>
    <cellStyle name="_Final_Book_010301_Nsi 2" xfId="2047"/>
    <cellStyle name="_Final_Book_010301_Nsi 2 2" xfId="8792"/>
    <cellStyle name="_Final_Book_010301_Nsi 2_18" xfId="13876"/>
    <cellStyle name="_Final_Book_010301_Nsi 3" xfId="2048"/>
    <cellStyle name="_Final_Book_010301_Nsi 3_18" xfId="13877"/>
    <cellStyle name="_Final_Book_010301_Nsi -super_ last version" xfId="2049"/>
    <cellStyle name="_Final_Book_010301_Nsi -super_ last version 2" xfId="2050"/>
    <cellStyle name="_Final_Book_010301_Nsi -super_ last version 2 2" xfId="8793"/>
    <cellStyle name="_Final_Book_010301_Nsi -super_ last version 2_18" xfId="13878"/>
    <cellStyle name="_Final_Book_010301_Nsi -super_ last version_DCF" xfId="2051"/>
    <cellStyle name="_Final_Book_010301_Nsi -super_ last version_DCF 2" xfId="2052"/>
    <cellStyle name="_Final_Book_010301_Nsi -super_ last version_DCF 2 2" xfId="8794"/>
    <cellStyle name="_Final_Book_010301_Nsi -super_ last version_DCF 2_18" xfId="13879"/>
    <cellStyle name="_Final_Book_010301_Nsi -super_ last version_DCF 3 с увел  объемами 14 12 07 " xfId="2053"/>
    <cellStyle name="_Final_Book_010301_Nsi -super_ last version_DCF 3 с увел  объемами 14 12 07  2" xfId="2054"/>
    <cellStyle name="_Final_Book_010301_Nsi -super_ last version_DCF 3 с увел  объемами 14 12 07  2 2" xfId="8795"/>
    <cellStyle name="_Final_Book_010301_Nsi -super_ last version_DCF 3 с увел  объемами 14 12 07  2_18" xfId="13880"/>
    <cellStyle name="_Final_Book_010301_Nsi -super_ last version_DCF 3 с увел  объемами 14 12 07 _Northern_Lights_financial_model_v11" xfId="2055"/>
    <cellStyle name="_Final_Book_010301_Nsi -super_ last version_DCF 3 с увел  объемами 14 12 07 _Northern_Lights_financial_model_v11_18" xfId="13881"/>
    <cellStyle name="_Final_Book_010301_Nsi -super_ last version_DCF_Northern_Lights_financial_model_v11" xfId="2056"/>
    <cellStyle name="_Final_Book_010301_Nsi -super_ last version_DCF_Northern_Lights_financial_model_v11_18" xfId="13882"/>
    <cellStyle name="_Final_Book_010301_Nsi -super_ last version_DCF_Pavlodar_9" xfId="2057"/>
    <cellStyle name="_Final_Book_010301_Nsi -super_ last version_DCF_Pavlodar_9 2" xfId="2058"/>
    <cellStyle name="_Final_Book_010301_Nsi -super_ last version_DCF_Pavlodar_9 2 2" xfId="8796"/>
    <cellStyle name="_Final_Book_010301_Nsi -super_ last version_DCF_Pavlodar_9 2_18" xfId="13883"/>
    <cellStyle name="_Final_Book_010301_Nsi -super_ last version_DCF_Pavlodar_9_Northern_Lights_financial_model_v11" xfId="2059"/>
    <cellStyle name="_Final_Book_010301_Nsi -super_ last version_DCF_Pavlodar_9_Northern_Lights_financial_model_v11_18" xfId="13884"/>
    <cellStyle name="_Final_Book_010301_Nsi -super_ last version_Northern_Lights_financial_model_v11" xfId="2060"/>
    <cellStyle name="_Final_Book_010301_Nsi -super_ last version_Northern_Lights_financial_model_v11_18" xfId="13885"/>
    <cellStyle name="_Final_Book_010301_Nsi -super_ last version_Модель до 2018 г " xfId="2061"/>
    <cellStyle name="_Final_Book_010301_Nsi -super_ last version_Модель до 2018 г _18" xfId="13886"/>
    <cellStyle name="_Final_Book_010301_Nsi(2)" xfId="2062"/>
    <cellStyle name="_Final_Book_010301_Nsi(2) 2" xfId="2063"/>
    <cellStyle name="_Final_Book_010301_Nsi(2) 2 2" xfId="8797"/>
    <cellStyle name="_Final_Book_010301_Nsi(2) 2_18" xfId="13887"/>
    <cellStyle name="_Final_Book_010301_Nsi(2)_DCF" xfId="2064"/>
    <cellStyle name="_Final_Book_010301_Nsi(2)_DCF 2" xfId="2065"/>
    <cellStyle name="_Final_Book_010301_Nsi(2)_DCF 2 2" xfId="8798"/>
    <cellStyle name="_Final_Book_010301_Nsi(2)_DCF 2_18" xfId="13888"/>
    <cellStyle name="_Final_Book_010301_Nsi(2)_DCF 3 с увел  объемами 14 12 07 " xfId="2066"/>
    <cellStyle name="_Final_Book_010301_Nsi(2)_DCF 3 с увел  объемами 14 12 07  2" xfId="2067"/>
    <cellStyle name="_Final_Book_010301_Nsi(2)_DCF 3 с увел  объемами 14 12 07  2 2" xfId="8799"/>
    <cellStyle name="_Final_Book_010301_Nsi(2)_DCF 3 с увел  объемами 14 12 07  2_18" xfId="13889"/>
    <cellStyle name="_Final_Book_010301_Nsi(2)_DCF 3 с увел  объемами 14 12 07 _Northern_Lights_financial_model_v11" xfId="2068"/>
    <cellStyle name="_Final_Book_010301_Nsi(2)_DCF 3 с увел  объемами 14 12 07 _Northern_Lights_financial_model_v11_18" xfId="13890"/>
    <cellStyle name="_Final_Book_010301_Nsi(2)_DCF_Northern_Lights_financial_model_v11" xfId="2069"/>
    <cellStyle name="_Final_Book_010301_Nsi(2)_DCF_Northern_Lights_financial_model_v11_18" xfId="13891"/>
    <cellStyle name="_Final_Book_010301_Nsi(2)_DCF_Pavlodar_9" xfId="2070"/>
    <cellStyle name="_Final_Book_010301_Nsi(2)_DCF_Pavlodar_9 2" xfId="2071"/>
    <cellStyle name="_Final_Book_010301_Nsi(2)_DCF_Pavlodar_9 2 2" xfId="8800"/>
    <cellStyle name="_Final_Book_010301_Nsi(2)_DCF_Pavlodar_9 2_18" xfId="13892"/>
    <cellStyle name="_Final_Book_010301_Nsi(2)_DCF_Pavlodar_9_Northern_Lights_financial_model_v11" xfId="2072"/>
    <cellStyle name="_Final_Book_010301_Nsi(2)_DCF_Pavlodar_9_Northern_Lights_financial_model_v11_18" xfId="13893"/>
    <cellStyle name="_Final_Book_010301_Nsi(2)_Northern_Lights_financial_model_v11" xfId="2073"/>
    <cellStyle name="_Final_Book_010301_Nsi(2)_Northern_Lights_financial_model_v11_18" xfId="13894"/>
    <cellStyle name="_Final_Book_010301_Nsi(2)_Модель до 2018 г " xfId="2074"/>
    <cellStyle name="_Final_Book_010301_Nsi(2)_Модель до 2018 г _18" xfId="13895"/>
    <cellStyle name="_Final_Book_010301_Nsi_1" xfId="2075"/>
    <cellStyle name="_Final_Book_010301_Nsi_1 2" xfId="2076"/>
    <cellStyle name="_Final_Book_010301_Nsi_1 2 2" xfId="8801"/>
    <cellStyle name="_Final_Book_010301_Nsi_1 2_18" xfId="13896"/>
    <cellStyle name="_Final_Book_010301_Nsi_1_DCF" xfId="2077"/>
    <cellStyle name="_Final_Book_010301_Nsi_1_DCF 2" xfId="2078"/>
    <cellStyle name="_Final_Book_010301_Nsi_1_DCF 2 2" xfId="8802"/>
    <cellStyle name="_Final_Book_010301_Nsi_1_DCF 2_18" xfId="13897"/>
    <cellStyle name="_Final_Book_010301_Nsi_1_DCF 3 с увел  объемами 14 12 07 " xfId="2079"/>
    <cellStyle name="_Final_Book_010301_Nsi_1_DCF 3 с увел  объемами 14 12 07  2" xfId="2080"/>
    <cellStyle name="_Final_Book_010301_Nsi_1_DCF 3 с увел  объемами 14 12 07  2 2" xfId="8803"/>
    <cellStyle name="_Final_Book_010301_Nsi_1_DCF 3 с увел  объемами 14 12 07  2_18" xfId="13898"/>
    <cellStyle name="_Final_Book_010301_Nsi_1_DCF 3 с увел  объемами 14 12 07 _Northern_Lights_financial_model_v11" xfId="2081"/>
    <cellStyle name="_Final_Book_010301_Nsi_1_DCF 3 с увел  объемами 14 12 07 _Northern_Lights_financial_model_v11_18" xfId="13899"/>
    <cellStyle name="_Final_Book_010301_Nsi_1_DCF_Northern_Lights_financial_model_v11" xfId="2082"/>
    <cellStyle name="_Final_Book_010301_Nsi_1_DCF_Northern_Lights_financial_model_v11_18" xfId="13900"/>
    <cellStyle name="_Final_Book_010301_Nsi_1_DCF_Pavlodar_9" xfId="2083"/>
    <cellStyle name="_Final_Book_010301_Nsi_1_DCF_Pavlodar_9 2" xfId="2084"/>
    <cellStyle name="_Final_Book_010301_Nsi_1_DCF_Pavlodar_9 2 2" xfId="8804"/>
    <cellStyle name="_Final_Book_010301_Nsi_1_DCF_Pavlodar_9 2_18" xfId="13901"/>
    <cellStyle name="_Final_Book_010301_Nsi_1_DCF_Pavlodar_9_Northern_Lights_financial_model_v11" xfId="2085"/>
    <cellStyle name="_Final_Book_010301_Nsi_1_DCF_Pavlodar_9_Northern_Lights_financial_model_v11_18" xfId="13902"/>
    <cellStyle name="_Final_Book_010301_Nsi_1_Northern_Lights_financial_model_v11" xfId="2086"/>
    <cellStyle name="_Final_Book_010301_Nsi_1_Northern_Lights_financial_model_v11_18" xfId="13903"/>
    <cellStyle name="_Final_Book_010301_Nsi_1_Модель до 2018 г " xfId="2087"/>
    <cellStyle name="_Final_Book_010301_Nsi_1_Модель до 2018 г _18" xfId="13904"/>
    <cellStyle name="_Final_Book_010301_Nsi_139" xfId="2088"/>
    <cellStyle name="_Final_Book_010301_Nsi_139 2" xfId="2089"/>
    <cellStyle name="_Final_Book_010301_Nsi_139 2 2" xfId="8805"/>
    <cellStyle name="_Final_Book_010301_Nsi_139 2_18" xfId="13905"/>
    <cellStyle name="_Final_Book_010301_Nsi_139_DCF" xfId="2090"/>
    <cellStyle name="_Final_Book_010301_Nsi_139_DCF 2" xfId="2091"/>
    <cellStyle name="_Final_Book_010301_Nsi_139_DCF 2 2" xfId="8806"/>
    <cellStyle name="_Final_Book_010301_Nsi_139_DCF 2_18" xfId="13906"/>
    <cellStyle name="_Final_Book_010301_Nsi_139_DCF 3 с увел  объемами 14 12 07 " xfId="2092"/>
    <cellStyle name="_Final_Book_010301_Nsi_139_DCF 3 с увел  объемами 14 12 07  2" xfId="2093"/>
    <cellStyle name="_Final_Book_010301_Nsi_139_DCF 3 с увел  объемами 14 12 07  2 2" xfId="8807"/>
    <cellStyle name="_Final_Book_010301_Nsi_139_DCF 3 с увел  объемами 14 12 07  2_18" xfId="13907"/>
    <cellStyle name="_Final_Book_010301_Nsi_139_DCF 3 с увел  объемами 14 12 07 _Northern_Lights_financial_model_v11" xfId="2094"/>
    <cellStyle name="_Final_Book_010301_Nsi_139_DCF 3 с увел  объемами 14 12 07 _Northern_Lights_financial_model_v11_18" xfId="13908"/>
    <cellStyle name="_Final_Book_010301_Nsi_139_DCF_Northern_Lights_financial_model_v11" xfId="2095"/>
    <cellStyle name="_Final_Book_010301_Nsi_139_DCF_Northern_Lights_financial_model_v11_18" xfId="13909"/>
    <cellStyle name="_Final_Book_010301_Nsi_139_DCF_Pavlodar_9" xfId="2096"/>
    <cellStyle name="_Final_Book_010301_Nsi_139_DCF_Pavlodar_9 2" xfId="2097"/>
    <cellStyle name="_Final_Book_010301_Nsi_139_DCF_Pavlodar_9 2 2" xfId="8808"/>
    <cellStyle name="_Final_Book_010301_Nsi_139_DCF_Pavlodar_9 2_18" xfId="13910"/>
    <cellStyle name="_Final_Book_010301_Nsi_139_DCF_Pavlodar_9_Northern_Lights_financial_model_v11" xfId="2098"/>
    <cellStyle name="_Final_Book_010301_Nsi_139_DCF_Pavlodar_9_Northern_Lights_financial_model_v11_18" xfId="13911"/>
    <cellStyle name="_Final_Book_010301_Nsi_139_Northern_Lights_financial_model_v11" xfId="2099"/>
    <cellStyle name="_Final_Book_010301_Nsi_139_Northern_Lights_financial_model_v11_18" xfId="13912"/>
    <cellStyle name="_Final_Book_010301_Nsi_139_Модель до 2018 г " xfId="2100"/>
    <cellStyle name="_Final_Book_010301_Nsi_139_Модель до 2018 г _18" xfId="13913"/>
    <cellStyle name="_Final_Book_010301_Nsi_140" xfId="2101"/>
    <cellStyle name="_Final_Book_010301_Nsi_140 2" xfId="2102"/>
    <cellStyle name="_Final_Book_010301_Nsi_140 2 2" xfId="8809"/>
    <cellStyle name="_Final_Book_010301_Nsi_140 2_18" xfId="13914"/>
    <cellStyle name="_Final_Book_010301_Nsi_140(Зах)" xfId="2103"/>
    <cellStyle name="_Final_Book_010301_Nsi_140(Зах) 2" xfId="2104"/>
    <cellStyle name="_Final_Book_010301_Nsi_140(Зах) 2 2" xfId="8810"/>
    <cellStyle name="_Final_Book_010301_Nsi_140(Зах) 2_18" xfId="13915"/>
    <cellStyle name="_Final_Book_010301_Nsi_140(Зах)_DCF" xfId="2105"/>
    <cellStyle name="_Final_Book_010301_Nsi_140(Зах)_DCF 2" xfId="2106"/>
    <cellStyle name="_Final_Book_010301_Nsi_140(Зах)_DCF 2 2" xfId="8811"/>
    <cellStyle name="_Final_Book_010301_Nsi_140(Зах)_DCF 2_18" xfId="13916"/>
    <cellStyle name="_Final_Book_010301_Nsi_140(Зах)_DCF 3 с увел  объемами 14 12 07 " xfId="2107"/>
    <cellStyle name="_Final_Book_010301_Nsi_140(Зах)_DCF 3 с увел  объемами 14 12 07  2" xfId="2108"/>
    <cellStyle name="_Final_Book_010301_Nsi_140(Зах)_DCF 3 с увел  объемами 14 12 07  2 2" xfId="8812"/>
    <cellStyle name="_Final_Book_010301_Nsi_140(Зах)_DCF 3 с увел  объемами 14 12 07  2_18" xfId="13917"/>
    <cellStyle name="_Final_Book_010301_Nsi_140(Зах)_DCF 3 с увел  объемами 14 12 07 _Northern_Lights_financial_model_v11" xfId="2109"/>
    <cellStyle name="_Final_Book_010301_Nsi_140(Зах)_DCF 3 с увел  объемами 14 12 07 _Northern_Lights_financial_model_v11_18" xfId="13918"/>
    <cellStyle name="_Final_Book_010301_Nsi_140(Зах)_DCF_Northern_Lights_financial_model_v11" xfId="2110"/>
    <cellStyle name="_Final_Book_010301_Nsi_140(Зах)_DCF_Northern_Lights_financial_model_v11_18" xfId="13919"/>
    <cellStyle name="_Final_Book_010301_Nsi_140(Зах)_DCF_Pavlodar_9" xfId="2111"/>
    <cellStyle name="_Final_Book_010301_Nsi_140(Зах)_DCF_Pavlodar_9 2" xfId="2112"/>
    <cellStyle name="_Final_Book_010301_Nsi_140(Зах)_DCF_Pavlodar_9 2 2" xfId="8813"/>
    <cellStyle name="_Final_Book_010301_Nsi_140(Зах)_DCF_Pavlodar_9 2_18" xfId="13920"/>
    <cellStyle name="_Final_Book_010301_Nsi_140(Зах)_DCF_Pavlodar_9_Northern_Lights_financial_model_v11" xfId="2113"/>
    <cellStyle name="_Final_Book_010301_Nsi_140(Зах)_DCF_Pavlodar_9_Northern_Lights_financial_model_v11_18" xfId="13921"/>
    <cellStyle name="_Final_Book_010301_Nsi_140(Зах)_Northern_Lights_financial_model_v11" xfId="2114"/>
    <cellStyle name="_Final_Book_010301_Nsi_140(Зах)_Northern_Lights_financial_model_v11_18" xfId="13922"/>
    <cellStyle name="_Final_Book_010301_Nsi_140(Зах)_Модель до 2018 г " xfId="2115"/>
    <cellStyle name="_Final_Book_010301_Nsi_140(Зах)_Модель до 2018 г _18" xfId="13923"/>
    <cellStyle name="_Final_Book_010301_Nsi_140_DCF" xfId="2116"/>
    <cellStyle name="_Final_Book_010301_Nsi_140_DCF 2" xfId="2117"/>
    <cellStyle name="_Final_Book_010301_Nsi_140_DCF 2 2" xfId="8814"/>
    <cellStyle name="_Final_Book_010301_Nsi_140_DCF 2_18" xfId="13924"/>
    <cellStyle name="_Final_Book_010301_Nsi_140_DCF 3 с увел  объемами 14 12 07 " xfId="2118"/>
    <cellStyle name="_Final_Book_010301_Nsi_140_DCF 3 с увел  объемами 14 12 07  2" xfId="2119"/>
    <cellStyle name="_Final_Book_010301_Nsi_140_DCF 3 с увел  объемами 14 12 07  2 2" xfId="8815"/>
    <cellStyle name="_Final_Book_010301_Nsi_140_DCF 3 с увел  объемами 14 12 07  2_18" xfId="13925"/>
    <cellStyle name="_Final_Book_010301_Nsi_140_DCF 3 с увел  объемами 14 12 07 _Northern_Lights_financial_model_v11" xfId="2120"/>
    <cellStyle name="_Final_Book_010301_Nsi_140_DCF 3 с увел  объемами 14 12 07 _Northern_Lights_financial_model_v11_18" xfId="13926"/>
    <cellStyle name="_Final_Book_010301_Nsi_140_DCF_Northern_Lights_financial_model_v11" xfId="2121"/>
    <cellStyle name="_Final_Book_010301_Nsi_140_DCF_Northern_Lights_financial_model_v11_18" xfId="13927"/>
    <cellStyle name="_Final_Book_010301_Nsi_140_DCF_Pavlodar_9" xfId="2122"/>
    <cellStyle name="_Final_Book_010301_Nsi_140_DCF_Pavlodar_9 2" xfId="2123"/>
    <cellStyle name="_Final_Book_010301_Nsi_140_DCF_Pavlodar_9 2 2" xfId="8816"/>
    <cellStyle name="_Final_Book_010301_Nsi_140_DCF_Pavlodar_9 2_18" xfId="13928"/>
    <cellStyle name="_Final_Book_010301_Nsi_140_DCF_Pavlodar_9_Northern_Lights_financial_model_v11" xfId="2124"/>
    <cellStyle name="_Final_Book_010301_Nsi_140_DCF_Pavlodar_9_Northern_Lights_financial_model_v11_18" xfId="13929"/>
    <cellStyle name="_Final_Book_010301_Nsi_140_mod" xfId="2125"/>
    <cellStyle name="_Final_Book_010301_Nsi_140_mod 2" xfId="2126"/>
    <cellStyle name="_Final_Book_010301_Nsi_140_mod 2 2" xfId="8817"/>
    <cellStyle name="_Final_Book_010301_Nsi_140_mod 2_18" xfId="13930"/>
    <cellStyle name="_Final_Book_010301_Nsi_140_mod_DCF" xfId="2127"/>
    <cellStyle name="_Final_Book_010301_Nsi_140_mod_DCF 2" xfId="2128"/>
    <cellStyle name="_Final_Book_010301_Nsi_140_mod_DCF 2 2" xfId="8818"/>
    <cellStyle name="_Final_Book_010301_Nsi_140_mod_DCF 2_18" xfId="13931"/>
    <cellStyle name="_Final_Book_010301_Nsi_140_mod_DCF 3 с увел  объемами 14 12 07 " xfId="2129"/>
    <cellStyle name="_Final_Book_010301_Nsi_140_mod_DCF 3 с увел  объемами 14 12 07  2" xfId="2130"/>
    <cellStyle name="_Final_Book_010301_Nsi_140_mod_DCF 3 с увел  объемами 14 12 07  2 2" xfId="8819"/>
    <cellStyle name="_Final_Book_010301_Nsi_140_mod_DCF 3 с увел  объемами 14 12 07  2_18" xfId="13932"/>
    <cellStyle name="_Final_Book_010301_Nsi_140_mod_DCF 3 с увел  объемами 14 12 07 _Northern_Lights_financial_model_v11" xfId="2131"/>
    <cellStyle name="_Final_Book_010301_Nsi_140_mod_DCF 3 с увел  объемами 14 12 07 _Northern_Lights_financial_model_v11_18" xfId="13933"/>
    <cellStyle name="_Final_Book_010301_Nsi_140_mod_DCF_Northern_Lights_financial_model_v11" xfId="2132"/>
    <cellStyle name="_Final_Book_010301_Nsi_140_mod_DCF_Northern_Lights_financial_model_v11_18" xfId="13934"/>
    <cellStyle name="_Final_Book_010301_Nsi_140_mod_DCF_Pavlodar_9" xfId="2133"/>
    <cellStyle name="_Final_Book_010301_Nsi_140_mod_DCF_Pavlodar_9 2" xfId="2134"/>
    <cellStyle name="_Final_Book_010301_Nsi_140_mod_DCF_Pavlodar_9 2 2" xfId="8820"/>
    <cellStyle name="_Final_Book_010301_Nsi_140_mod_DCF_Pavlodar_9 2_18" xfId="13935"/>
    <cellStyle name="_Final_Book_010301_Nsi_140_mod_DCF_Pavlodar_9_Northern_Lights_financial_model_v11" xfId="2135"/>
    <cellStyle name="_Final_Book_010301_Nsi_140_mod_DCF_Pavlodar_9_Northern_Lights_financial_model_v11_18" xfId="13936"/>
    <cellStyle name="_Final_Book_010301_Nsi_140_mod_Northern_Lights_financial_model_v11" xfId="2136"/>
    <cellStyle name="_Final_Book_010301_Nsi_140_mod_Northern_Lights_financial_model_v11_18" xfId="13937"/>
    <cellStyle name="_Final_Book_010301_Nsi_140_mod_Модель до 2018 г " xfId="2137"/>
    <cellStyle name="_Final_Book_010301_Nsi_140_mod_Модель до 2018 г _18" xfId="13938"/>
    <cellStyle name="_Final_Book_010301_Nsi_140_Northern_Lights_financial_model_v11" xfId="2138"/>
    <cellStyle name="_Final_Book_010301_Nsi_140_Northern_Lights_financial_model_v11_18" xfId="13939"/>
    <cellStyle name="_Final_Book_010301_Nsi_140_Модель до 2018 г " xfId="2139"/>
    <cellStyle name="_Final_Book_010301_Nsi_140_Модель до 2018 г _18" xfId="13940"/>
    <cellStyle name="_Final_Book_010301_Nsi_158" xfId="2140"/>
    <cellStyle name="_Final_Book_010301_Nsi_158 2" xfId="2141"/>
    <cellStyle name="_Final_Book_010301_Nsi_158 2 2" xfId="8821"/>
    <cellStyle name="_Final_Book_010301_Nsi_158 2_18" xfId="13941"/>
    <cellStyle name="_Final_Book_010301_Nsi_158_DCF" xfId="2142"/>
    <cellStyle name="_Final_Book_010301_Nsi_158_DCF 2" xfId="2143"/>
    <cellStyle name="_Final_Book_010301_Nsi_158_DCF 2 2" xfId="8822"/>
    <cellStyle name="_Final_Book_010301_Nsi_158_DCF 2_18" xfId="13942"/>
    <cellStyle name="_Final_Book_010301_Nsi_158_DCF 3 с увел  объемами 14 12 07 " xfId="2144"/>
    <cellStyle name="_Final_Book_010301_Nsi_158_DCF 3 с увел  объемами 14 12 07  2" xfId="2145"/>
    <cellStyle name="_Final_Book_010301_Nsi_158_DCF 3 с увел  объемами 14 12 07  2 2" xfId="8823"/>
    <cellStyle name="_Final_Book_010301_Nsi_158_DCF 3 с увел  объемами 14 12 07  2_18" xfId="13943"/>
    <cellStyle name="_Final_Book_010301_Nsi_158_DCF 3 с увел  объемами 14 12 07 _Northern_Lights_financial_model_v11" xfId="2146"/>
    <cellStyle name="_Final_Book_010301_Nsi_158_DCF 3 с увел  объемами 14 12 07 _Northern_Lights_financial_model_v11_18" xfId="13944"/>
    <cellStyle name="_Final_Book_010301_Nsi_158_DCF_Northern_Lights_financial_model_v11" xfId="2147"/>
    <cellStyle name="_Final_Book_010301_Nsi_158_DCF_Northern_Lights_financial_model_v11_18" xfId="13945"/>
    <cellStyle name="_Final_Book_010301_Nsi_158_DCF_Pavlodar_9" xfId="2148"/>
    <cellStyle name="_Final_Book_010301_Nsi_158_DCF_Pavlodar_9 2" xfId="2149"/>
    <cellStyle name="_Final_Book_010301_Nsi_158_DCF_Pavlodar_9 2 2" xfId="8824"/>
    <cellStyle name="_Final_Book_010301_Nsi_158_DCF_Pavlodar_9 2_18" xfId="13946"/>
    <cellStyle name="_Final_Book_010301_Nsi_158_DCF_Pavlodar_9_Northern_Lights_financial_model_v11" xfId="2150"/>
    <cellStyle name="_Final_Book_010301_Nsi_158_DCF_Pavlodar_9_Northern_Lights_financial_model_v11_18" xfId="13947"/>
    <cellStyle name="_Final_Book_010301_Nsi_158_Northern_Lights_financial_model_v11" xfId="2151"/>
    <cellStyle name="_Final_Book_010301_Nsi_158_Northern_Lights_financial_model_v11_18" xfId="13948"/>
    <cellStyle name="_Final_Book_010301_Nsi_158_Модель до 2018 г " xfId="2152"/>
    <cellStyle name="_Final_Book_010301_Nsi_158_Модель до 2018 г _18" xfId="13949"/>
    <cellStyle name="_Final_Book_010301_Nsi_DCF" xfId="2153"/>
    <cellStyle name="_Final_Book_010301_Nsi_DCF 2" xfId="2154"/>
    <cellStyle name="_Final_Book_010301_Nsi_DCF 2 2" xfId="8825"/>
    <cellStyle name="_Final_Book_010301_Nsi_DCF 2_18" xfId="13950"/>
    <cellStyle name="_Final_Book_010301_Nsi_DCF 3 с увел  объемами 14 12 07 " xfId="2155"/>
    <cellStyle name="_Final_Book_010301_Nsi_DCF 3 с увел  объемами 14 12 07  2" xfId="2156"/>
    <cellStyle name="_Final_Book_010301_Nsi_DCF 3 с увел  объемами 14 12 07  2 2" xfId="8826"/>
    <cellStyle name="_Final_Book_010301_Nsi_DCF 3 с увел  объемами 14 12 07  2_18" xfId="13951"/>
    <cellStyle name="_Final_Book_010301_Nsi_DCF 3 с увел  объемами 14 12 07 _Northern_Lights_financial_model_v11" xfId="2157"/>
    <cellStyle name="_Final_Book_010301_Nsi_DCF 3 с увел  объемами 14 12 07 _Northern_Lights_financial_model_v11_18" xfId="13952"/>
    <cellStyle name="_Final_Book_010301_Nsi_DCF_Northern_Lights_financial_model_v11" xfId="2158"/>
    <cellStyle name="_Final_Book_010301_Nsi_DCF_Northern_Lights_financial_model_v11_18" xfId="13953"/>
    <cellStyle name="_Final_Book_010301_Nsi_DCF_Pavlodar_9" xfId="2159"/>
    <cellStyle name="_Final_Book_010301_Nsi_DCF_Pavlodar_9 2" xfId="2160"/>
    <cellStyle name="_Final_Book_010301_Nsi_DCF_Pavlodar_9 2 2" xfId="8827"/>
    <cellStyle name="_Final_Book_010301_Nsi_DCF_Pavlodar_9 2_18" xfId="13954"/>
    <cellStyle name="_Final_Book_010301_Nsi_DCF_Pavlodar_9_Northern_Lights_financial_model_v11" xfId="2161"/>
    <cellStyle name="_Final_Book_010301_Nsi_DCF_Pavlodar_9_Northern_Lights_financial_model_v11_18" xfId="13955"/>
    <cellStyle name="_Final_Book_010301_Nsi_Express" xfId="2162"/>
    <cellStyle name="_Final_Book_010301_Nsi_Express 2" xfId="2163"/>
    <cellStyle name="_Final_Book_010301_Nsi_Express 2 2" xfId="8828"/>
    <cellStyle name="_Final_Book_010301_Nsi_Express 2_18" xfId="13956"/>
    <cellStyle name="_Final_Book_010301_Nsi_Express_DCF" xfId="2164"/>
    <cellStyle name="_Final_Book_010301_Nsi_Express_DCF 2" xfId="2165"/>
    <cellStyle name="_Final_Book_010301_Nsi_Express_DCF 2 2" xfId="8829"/>
    <cellStyle name="_Final_Book_010301_Nsi_Express_DCF 2_18" xfId="13957"/>
    <cellStyle name="_Final_Book_010301_Nsi_Express_DCF 3 с увел  объемами 14 12 07 " xfId="2166"/>
    <cellStyle name="_Final_Book_010301_Nsi_Express_DCF 3 с увел  объемами 14 12 07  2" xfId="2167"/>
    <cellStyle name="_Final_Book_010301_Nsi_Express_DCF 3 с увел  объемами 14 12 07  2 2" xfId="8830"/>
    <cellStyle name="_Final_Book_010301_Nsi_Express_DCF 3 с увел  объемами 14 12 07  2_18" xfId="13958"/>
    <cellStyle name="_Final_Book_010301_Nsi_Express_DCF 3 с увел  объемами 14 12 07 _Northern_Lights_financial_model_v11" xfId="2168"/>
    <cellStyle name="_Final_Book_010301_Nsi_Express_DCF 3 с увел  объемами 14 12 07 _Northern_Lights_financial_model_v11_18" xfId="13959"/>
    <cellStyle name="_Final_Book_010301_Nsi_Express_DCF_Northern_Lights_financial_model_v11" xfId="2169"/>
    <cellStyle name="_Final_Book_010301_Nsi_Express_DCF_Northern_Lights_financial_model_v11_18" xfId="13960"/>
    <cellStyle name="_Final_Book_010301_Nsi_Express_DCF_Pavlodar_9" xfId="2170"/>
    <cellStyle name="_Final_Book_010301_Nsi_Express_DCF_Pavlodar_9 2" xfId="2171"/>
    <cellStyle name="_Final_Book_010301_Nsi_Express_DCF_Pavlodar_9 2 2" xfId="8831"/>
    <cellStyle name="_Final_Book_010301_Nsi_Express_DCF_Pavlodar_9 2_18" xfId="13961"/>
    <cellStyle name="_Final_Book_010301_Nsi_Express_DCF_Pavlodar_9_Northern_Lights_financial_model_v11" xfId="2172"/>
    <cellStyle name="_Final_Book_010301_Nsi_Express_DCF_Pavlodar_9_Northern_Lights_financial_model_v11_18" xfId="13962"/>
    <cellStyle name="_Final_Book_010301_Nsi_Express_Northern_Lights_financial_model_v11" xfId="2173"/>
    <cellStyle name="_Final_Book_010301_Nsi_Express_Northern_Lights_financial_model_v11_18" xfId="13963"/>
    <cellStyle name="_Final_Book_010301_Nsi_Express_Модель до 2018 г " xfId="2174"/>
    <cellStyle name="_Final_Book_010301_Nsi_Express_Модель до 2018 г _18" xfId="13964"/>
    <cellStyle name="_Final_Book_010301_Nsi_Jan1" xfId="2175"/>
    <cellStyle name="_Final_Book_010301_Nsi_Jan1 2" xfId="2176"/>
    <cellStyle name="_Final_Book_010301_Nsi_Jan1 2 2" xfId="8832"/>
    <cellStyle name="_Final_Book_010301_Nsi_Jan1 2_18" xfId="13965"/>
    <cellStyle name="_Final_Book_010301_Nsi_Jan1_DCF" xfId="2177"/>
    <cellStyle name="_Final_Book_010301_Nsi_Jan1_DCF 2" xfId="2178"/>
    <cellStyle name="_Final_Book_010301_Nsi_Jan1_DCF 2 2" xfId="8833"/>
    <cellStyle name="_Final_Book_010301_Nsi_Jan1_DCF 2_18" xfId="13966"/>
    <cellStyle name="_Final_Book_010301_Nsi_Jan1_DCF 3 с увел  объемами 14 12 07 " xfId="2179"/>
    <cellStyle name="_Final_Book_010301_Nsi_Jan1_DCF 3 с увел  объемами 14 12 07  2" xfId="2180"/>
    <cellStyle name="_Final_Book_010301_Nsi_Jan1_DCF 3 с увел  объемами 14 12 07  2 2" xfId="8834"/>
    <cellStyle name="_Final_Book_010301_Nsi_Jan1_DCF 3 с увел  объемами 14 12 07  2_18" xfId="13967"/>
    <cellStyle name="_Final_Book_010301_Nsi_Jan1_DCF 3 с увел  объемами 14 12 07 _Northern_Lights_financial_model_v11" xfId="2181"/>
    <cellStyle name="_Final_Book_010301_Nsi_Jan1_DCF 3 с увел  объемами 14 12 07 _Northern_Lights_financial_model_v11_18" xfId="13968"/>
    <cellStyle name="_Final_Book_010301_Nsi_Jan1_DCF_Northern_Lights_financial_model_v11" xfId="2182"/>
    <cellStyle name="_Final_Book_010301_Nsi_Jan1_DCF_Northern_Lights_financial_model_v11_18" xfId="13969"/>
    <cellStyle name="_Final_Book_010301_Nsi_Jan1_DCF_Pavlodar_9" xfId="2183"/>
    <cellStyle name="_Final_Book_010301_Nsi_Jan1_DCF_Pavlodar_9 2" xfId="2184"/>
    <cellStyle name="_Final_Book_010301_Nsi_Jan1_DCF_Pavlodar_9 2 2" xfId="8835"/>
    <cellStyle name="_Final_Book_010301_Nsi_Jan1_DCF_Pavlodar_9 2_18" xfId="13970"/>
    <cellStyle name="_Final_Book_010301_Nsi_Jan1_DCF_Pavlodar_9_Northern_Lights_financial_model_v11" xfId="2185"/>
    <cellStyle name="_Final_Book_010301_Nsi_Jan1_DCF_Pavlodar_9_Northern_Lights_financial_model_v11_18" xfId="13971"/>
    <cellStyle name="_Final_Book_010301_Nsi_Jan1_Northern_Lights_financial_model_v11" xfId="2186"/>
    <cellStyle name="_Final_Book_010301_Nsi_Jan1_Northern_Lights_financial_model_v11_18" xfId="13972"/>
    <cellStyle name="_Final_Book_010301_Nsi_Jan1_Модель до 2018 г " xfId="2187"/>
    <cellStyle name="_Final_Book_010301_Nsi_Jan1_Модель до 2018 г _18" xfId="13973"/>
    <cellStyle name="_Final_Book_010301_Nsi_Northern_Lights_financial_model_v11" xfId="2188"/>
    <cellStyle name="_Final_Book_010301_Nsi_Northern_Lights_financial_model_v11_18" xfId="13974"/>
    <cellStyle name="_Final_Book_010301_Nsi_test" xfId="2189"/>
    <cellStyle name="_Final_Book_010301_Nsi_test 2" xfId="2190"/>
    <cellStyle name="_Final_Book_010301_Nsi_test 2 2" xfId="8836"/>
    <cellStyle name="_Final_Book_010301_Nsi_test 2_18" xfId="13975"/>
    <cellStyle name="_Final_Book_010301_Nsi_test_DCF" xfId="2191"/>
    <cellStyle name="_Final_Book_010301_Nsi_test_DCF 2" xfId="2192"/>
    <cellStyle name="_Final_Book_010301_Nsi_test_DCF 2 2" xfId="8837"/>
    <cellStyle name="_Final_Book_010301_Nsi_test_DCF 2_18" xfId="13976"/>
    <cellStyle name="_Final_Book_010301_Nsi_test_DCF 3 с увел  объемами 14 12 07 " xfId="2193"/>
    <cellStyle name="_Final_Book_010301_Nsi_test_DCF 3 с увел  объемами 14 12 07  2" xfId="2194"/>
    <cellStyle name="_Final_Book_010301_Nsi_test_DCF 3 с увел  объемами 14 12 07  2 2" xfId="8838"/>
    <cellStyle name="_Final_Book_010301_Nsi_test_DCF 3 с увел  объемами 14 12 07  2_18" xfId="13977"/>
    <cellStyle name="_Final_Book_010301_Nsi_test_DCF 3 с увел  объемами 14 12 07 _Northern_Lights_financial_model_v11" xfId="2195"/>
    <cellStyle name="_Final_Book_010301_Nsi_test_DCF 3 с увел  объемами 14 12 07 _Northern_Lights_financial_model_v11_18" xfId="13978"/>
    <cellStyle name="_Final_Book_010301_Nsi_test_DCF_Northern_Lights_financial_model_v11" xfId="2196"/>
    <cellStyle name="_Final_Book_010301_Nsi_test_DCF_Northern_Lights_financial_model_v11_18" xfId="13979"/>
    <cellStyle name="_Final_Book_010301_Nsi_test_DCF_Pavlodar_9" xfId="2197"/>
    <cellStyle name="_Final_Book_010301_Nsi_test_DCF_Pavlodar_9 2" xfId="2198"/>
    <cellStyle name="_Final_Book_010301_Nsi_test_DCF_Pavlodar_9 2 2" xfId="8839"/>
    <cellStyle name="_Final_Book_010301_Nsi_test_DCF_Pavlodar_9 2_18" xfId="13980"/>
    <cellStyle name="_Final_Book_010301_Nsi_test_DCF_Pavlodar_9_Northern_Lights_financial_model_v11" xfId="2199"/>
    <cellStyle name="_Final_Book_010301_Nsi_test_DCF_Pavlodar_9_Northern_Lights_financial_model_v11_18" xfId="13981"/>
    <cellStyle name="_Final_Book_010301_Nsi_test_Northern_Lights_financial_model_v11" xfId="2200"/>
    <cellStyle name="_Final_Book_010301_Nsi_test_Northern_Lights_financial_model_v11_18" xfId="13982"/>
    <cellStyle name="_Final_Book_010301_Nsi_test_Модель до 2018 г " xfId="2201"/>
    <cellStyle name="_Final_Book_010301_Nsi_test_Модель до 2018 г _18" xfId="13983"/>
    <cellStyle name="_Final_Book_010301_Nsi_Модель до 2018 г " xfId="2202"/>
    <cellStyle name="_Final_Book_010301_Nsi_Модель до 2018 г _18" xfId="13984"/>
    <cellStyle name="_Final_Book_010301_Nsi2" xfId="2203"/>
    <cellStyle name="_Final_Book_010301_Nsi2 2" xfId="2204"/>
    <cellStyle name="_Final_Book_010301_Nsi2 2 2" xfId="8840"/>
    <cellStyle name="_Final_Book_010301_Nsi2 2_18" xfId="13985"/>
    <cellStyle name="_Final_Book_010301_Nsi2_DCF" xfId="2205"/>
    <cellStyle name="_Final_Book_010301_Nsi2_DCF 2" xfId="2206"/>
    <cellStyle name="_Final_Book_010301_Nsi2_DCF 2 2" xfId="8841"/>
    <cellStyle name="_Final_Book_010301_Nsi2_DCF 2_18" xfId="13986"/>
    <cellStyle name="_Final_Book_010301_Nsi2_DCF 3 с увел  объемами 14 12 07 " xfId="2207"/>
    <cellStyle name="_Final_Book_010301_Nsi2_DCF 3 с увел  объемами 14 12 07  2" xfId="2208"/>
    <cellStyle name="_Final_Book_010301_Nsi2_DCF 3 с увел  объемами 14 12 07  2 2" xfId="8842"/>
    <cellStyle name="_Final_Book_010301_Nsi2_DCF 3 с увел  объемами 14 12 07  2_18" xfId="13987"/>
    <cellStyle name="_Final_Book_010301_Nsi2_DCF 3 с увел  объемами 14 12 07 _Northern_Lights_financial_model_v11" xfId="2209"/>
    <cellStyle name="_Final_Book_010301_Nsi2_DCF 3 с увел  объемами 14 12 07 _Northern_Lights_financial_model_v11_18" xfId="13988"/>
    <cellStyle name="_Final_Book_010301_Nsi2_DCF_Northern_Lights_financial_model_v11" xfId="2210"/>
    <cellStyle name="_Final_Book_010301_Nsi2_DCF_Northern_Lights_financial_model_v11_18" xfId="13989"/>
    <cellStyle name="_Final_Book_010301_Nsi2_DCF_Pavlodar_9" xfId="2211"/>
    <cellStyle name="_Final_Book_010301_Nsi2_DCF_Pavlodar_9 2" xfId="2212"/>
    <cellStyle name="_Final_Book_010301_Nsi2_DCF_Pavlodar_9 2 2" xfId="8843"/>
    <cellStyle name="_Final_Book_010301_Nsi2_DCF_Pavlodar_9 2_18" xfId="13990"/>
    <cellStyle name="_Final_Book_010301_Nsi2_DCF_Pavlodar_9_Northern_Lights_financial_model_v11" xfId="2213"/>
    <cellStyle name="_Final_Book_010301_Nsi2_DCF_Pavlodar_9_Northern_Lights_financial_model_v11_18" xfId="13991"/>
    <cellStyle name="_Final_Book_010301_Nsi2_Northern_Lights_financial_model_v11" xfId="2214"/>
    <cellStyle name="_Final_Book_010301_Nsi2_Northern_Lights_financial_model_v11_18" xfId="13992"/>
    <cellStyle name="_Final_Book_010301_Nsi2_Модель до 2018 г " xfId="2215"/>
    <cellStyle name="_Final_Book_010301_Nsi2_Модель до 2018 г _18" xfId="13993"/>
    <cellStyle name="_Final_Book_010301_Nsi-Services" xfId="2216"/>
    <cellStyle name="_Final_Book_010301_Nsi-Services 2" xfId="2217"/>
    <cellStyle name="_Final_Book_010301_Nsi-Services 2 2" xfId="8844"/>
    <cellStyle name="_Final_Book_010301_Nsi-Services 2_18" xfId="13994"/>
    <cellStyle name="_Final_Book_010301_Nsi-Services_DCF" xfId="2218"/>
    <cellStyle name="_Final_Book_010301_Nsi-Services_DCF 2" xfId="2219"/>
    <cellStyle name="_Final_Book_010301_Nsi-Services_DCF 2 2" xfId="8845"/>
    <cellStyle name="_Final_Book_010301_Nsi-Services_DCF 2_18" xfId="13995"/>
    <cellStyle name="_Final_Book_010301_Nsi-Services_DCF 3 с увел  объемами 14 12 07 " xfId="2220"/>
    <cellStyle name="_Final_Book_010301_Nsi-Services_DCF 3 с увел  объемами 14 12 07  2" xfId="2221"/>
    <cellStyle name="_Final_Book_010301_Nsi-Services_DCF 3 с увел  объемами 14 12 07  2 2" xfId="8846"/>
    <cellStyle name="_Final_Book_010301_Nsi-Services_DCF 3 с увел  объемами 14 12 07  2_18" xfId="13996"/>
    <cellStyle name="_Final_Book_010301_Nsi-Services_DCF 3 с увел  объемами 14 12 07 _Northern_Lights_financial_model_v11" xfId="2222"/>
    <cellStyle name="_Final_Book_010301_Nsi-Services_DCF 3 с увел  объемами 14 12 07 _Northern_Lights_financial_model_v11_18" xfId="13997"/>
    <cellStyle name="_Final_Book_010301_Nsi-Services_DCF_Northern_Lights_financial_model_v11" xfId="2223"/>
    <cellStyle name="_Final_Book_010301_Nsi-Services_DCF_Northern_Lights_financial_model_v11_18" xfId="13998"/>
    <cellStyle name="_Final_Book_010301_Nsi-Services_DCF_Pavlodar_9" xfId="2224"/>
    <cellStyle name="_Final_Book_010301_Nsi-Services_DCF_Pavlodar_9 2" xfId="2225"/>
    <cellStyle name="_Final_Book_010301_Nsi-Services_DCF_Pavlodar_9 2 2" xfId="8847"/>
    <cellStyle name="_Final_Book_010301_Nsi-Services_DCF_Pavlodar_9 2_18" xfId="13999"/>
    <cellStyle name="_Final_Book_010301_Nsi-Services_DCF_Pavlodar_9_Northern_Lights_financial_model_v11" xfId="2226"/>
    <cellStyle name="_Final_Book_010301_Nsi-Services_DCF_Pavlodar_9_Northern_Lights_financial_model_v11_18" xfId="14000"/>
    <cellStyle name="_Final_Book_010301_Nsi-Services_Northern_Lights_financial_model_v11" xfId="2227"/>
    <cellStyle name="_Final_Book_010301_Nsi-Services_Northern_Lights_financial_model_v11_18" xfId="14001"/>
    <cellStyle name="_Final_Book_010301_Nsi-Services_Модель до 2018 г " xfId="2228"/>
    <cellStyle name="_Final_Book_010301_Nsi-Services_Модель до 2018 г _18" xfId="14002"/>
    <cellStyle name="_Final_Book_010301_P&amp;L" xfId="2229"/>
    <cellStyle name="_Final_Book_010301_P&amp;L 2" xfId="2230"/>
    <cellStyle name="_Final_Book_010301_P&amp;L 2 2" xfId="8848"/>
    <cellStyle name="_Final_Book_010301_P&amp;L 2_18" xfId="14003"/>
    <cellStyle name="_Final_Book_010301_P&amp;L_DCF" xfId="2231"/>
    <cellStyle name="_Final_Book_010301_P&amp;L_DCF 2" xfId="2232"/>
    <cellStyle name="_Final_Book_010301_P&amp;L_DCF 2 2" xfId="8849"/>
    <cellStyle name="_Final_Book_010301_P&amp;L_DCF 2_18" xfId="14004"/>
    <cellStyle name="_Final_Book_010301_P&amp;L_DCF 3 с увел  объемами 14 12 07 " xfId="2233"/>
    <cellStyle name="_Final_Book_010301_P&amp;L_DCF 3 с увел  объемами 14 12 07  2" xfId="2234"/>
    <cellStyle name="_Final_Book_010301_P&amp;L_DCF 3 с увел  объемами 14 12 07  2 2" xfId="8850"/>
    <cellStyle name="_Final_Book_010301_P&amp;L_DCF 3 с увел  объемами 14 12 07  2_18" xfId="14005"/>
    <cellStyle name="_Final_Book_010301_P&amp;L_DCF 3 с увел  объемами 14 12 07 _Northern_Lights_financial_model_v11" xfId="2235"/>
    <cellStyle name="_Final_Book_010301_P&amp;L_DCF 3 с увел  объемами 14 12 07 _Northern_Lights_financial_model_v11_18" xfId="14006"/>
    <cellStyle name="_Final_Book_010301_P&amp;L_DCF_Northern_Lights_financial_model_v11" xfId="2236"/>
    <cellStyle name="_Final_Book_010301_P&amp;L_DCF_Northern_Lights_financial_model_v11_18" xfId="14007"/>
    <cellStyle name="_Final_Book_010301_P&amp;L_DCF_Pavlodar_9" xfId="2237"/>
    <cellStyle name="_Final_Book_010301_P&amp;L_DCF_Pavlodar_9 2" xfId="2238"/>
    <cellStyle name="_Final_Book_010301_P&amp;L_DCF_Pavlodar_9 2 2" xfId="8851"/>
    <cellStyle name="_Final_Book_010301_P&amp;L_DCF_Pavlodar_9 2_18" xfId="14008"/>
    <cellStyle name="_Final_Book_010301_P&amp;L_DCF_Pavlodar_9_Northern_Lights_financial_model_v11" xfId="2239"/>
    <cellStyle name="_Final_Book_010301_P&amp;L_DCF_Pavlodar_9_Northern_Lights_financial_model_v11_18" xfId="14009"/>
    <cellStyle name="_Final_Book_010301_P&amp;L_Northern_Lights_financial_model_v11" xfId="2240"/>
    <cellStyle name="_Final_Book_010301_P&amp;L_Northern_Lights_financial_model_v11_18" xfId="14010"/>
    <cellStyle name="_Final_Book_010301_P&amp;L_Модель до 2018 г " xfId="2241"/>
    <cellStyle name="_Final_Book_010301_P&amp;L_Модель до 2018 г _18" xfId="14011"/>
    <cellStyle name="_Final_Book_010301_S0400" xfId="2242"/>
    <cellStyle name="_Final_Book_010301_S0400 2" xfId="2243"/>
    <cellStyle name="_Final_Book_010301_S0400 2 2" xfId="8852"/>
    <cellStyle name="_Final_Book_010301_S0400 2_18" xfId="14012"/>
    <cellStyle name="_Final_Book_010301_S0400_DCF" xfId="2244"/>
    <cellStyle name="_Final_Book_010301_S0400_DCF 2" xfId="2245"/>
    <cellStyle name="_Final_Book_010301_S0400_DCF 2 2" xfId="8853"/>
    <cellStyle name="_Final_Book_010301_S0400_DCF 2_18" xfId="14013"/>
    <cellStyle name="_Final_Book_010301_S0400_DCF 3 с увел  объемами 14 12 07 " xfId="2246"/>
    <cellStyle name="_Final_Book_010301_S0400_DCF 3 с увел  объемами 14 12 07  2" xfId="2247"/>
    <cellStyle name="_Final_Book_010301_S0400_DCF 3 с увел  объемами 14 12 07  2 2" xfId="8854"/>
    <cellStyle name="_Final_Book_010301_S0400_DCF 3 с увел  объемами 14 12 07  2_18" xfId="14014"/>
    <cellStyle name="_Final_Book_010301_S0400_DCF 3 с увел  объемами 14 12 07 _Northern_Lights_financial_model_v11" xfId="2248"/>
    <cellStyle name="_Final_Book_010301_S0400_DCF 3 с увел  объемами 14 12 07 _Northern_Lights_financial_model_v11_18" xfId="14015"/>
    <cellStyle name="_Final_Book_010301_S0400_DCF_Northern_Lights_financial_model_v11" xfId="2249"/>
    <cellStyle name="_Final_Book_010301_S0400_DCF_Northern_Lights_financial_model_v11_18" xfId="14016"/>
    <cellStyle name="_Final_Book_010301_S0400_DCF_Pavlodar_9" xfId="2250"/>
    <cellStyle name="_Final_Book_010301_S0400_DCF_Pavlodar_9 2" xfId="2251"/>
    <cellStyle name="_Final_Book_010301_S0400_DCF_Pavlodar_9 2 2" xfId="8855"/>
    <cellStyle name="_Final_Book_010301_S0400_DCF_Pavlodar_9 2_18" xfId="14017"/>
    <cellStyle name="_Final_Book_010301_S0400_DCF_Pavlodar_9_Northern_Lights_financial_model_v11" xfId="2252"/>
    <cellStyle name="_Final_Book_010301_S0400_DCF_Pavlodar_9_Northern_Lights_financial_model_v11_18" xfId="14018"/>
    <cellStyle name="_Final_Book_010301_S0400_Northern_Lights_financial_model_v11" xfId="2253"/>
    <cellStyle name="_Final_Book_010301_S0400_Northern_Lights_financial_model_v11_18" xfId="14019"/>
    <cellStyle name="_Final_Book_010301_S0400_Модель до 2018 г " xfId="2254"/>
    <cellStyle name="_Final_Book_010301_S0400_Модель до 2018 г _18" xfId="14020"/>
    <cellStyle name="_Final_Book_010301_S13001" xfId="2255"/>
    <cellStyle name="_Final_Book_010301_S13001 2" xfId="2256"/>
    <cellStyle name="_Final_Book_010301_S13001 2 2" xfId="8856"/>
    <cellStyle name="_Final_Book_010301_S13001 2_18" xfId="14021"/>
    <cellStyle name="_Final_Book_010301_S13001_DCF" xfId="2257"/>
    <cellStyle name="_Final_Book_010301_S13001_DCF 2" xfId="2258"/>
    <cellStyle name="_Final_Book_010301_S13001_DCF 2 2" xfId="8857"/>
    <cellStyle name="_Final_Book_010301_S13001_DCF 2_18" xfId="14022"/>
    <cellStyle name="_Final_Book_010301_S13001_DCF 3 с увел  объемами 14 12 07 " xfId="2259"/>
    <cellStyle name="_Final_Book_010301_S13001_DCF 3 с увел  объемами 14 12 07  2" xfId="2260"/>
    <cellStyle name="_Final_Book_010301_S13001_DCF 3 с увел  объемами 14 12 07  2 2" xfId="8858"/>
    <cellStyle name="_Final_Book_010301_S13001_DCF 3 с увел  объемами 14 12 07  2_18" xfId="14023"/>
    <cellStyle name="_Final_Book_010301_S13001_DCF 3 с увел  объемами 14 12 07 _Northern_Lights_financial_model_v11" xfId="2261"/>
    <cellStyle name="_Final_Book_010301_S13001_DCF 3 с увел  объемами 14 12 07 _Northern_Lights_financial_model_v11_18" xfId="14024"/>
    <cellStyle name="_Final_Book_010301_S13001_DCF_Northern_Lights_financial_model_v11" xfId="2262"/>
    <cellStyle name="_Final_Book_010301_S13001_DCF_Northern_Lights_financial_model_v11_18" xfId="14025"/>
    <cellStyle name="_Final_Book_010301_S13001_DCF_Pavlodar_9" xfId="2263"/>
    <cellStyle name="_Final_Book_010301_S13001_DCF_Pavlodar_9 2" xfId="2264"/>
    <cellStyle name="_Final_Book_010301_S13001_DCF_Pavlodar_9 2 2" xfId="8859"/>
    <cellStyle name="_Final_Book_010301_S13001_DCF_Pavlodar_9 2_18" xfId="14026"/>
    <cellStyle name="_Final_Book_010301_S13001_DCF_Pavlodar_9_Northern_Lights_financial_model_v11" xfId="2265"/>
    <cellStyle name="_Final_Book_010301_S13001_DCF_Pavlodar_9_Northern_Lights_financial_model_v11_18" xfId="14027"/>
    <cellStyle name="_Final_Book_010301_S13001_Northern_Lights_financial_model_v11" xfId="2266"/>
    <cellStyle name="_Final_Book_010301_S13001_Northern_Lights_financial_model_v11_18" xfId="14028"/>
    <cellStyle name="_Final_Book_010301_S13001_Модель до 2018 г " xfId="2267"/>
    <cellStyle name="_Final_Book_010301_S13001_Модель до 2018 г _18" xfId="14029"/>
    <cellStyle name="_Final_Book_010301_Sheet1" xfId="2268"/>
    <cellStyle name="_Final_Book_010301_Sheet1 2" xfId="2269"/>
    <cellStyle name="_Final_Book_010301_Sheet1 2 2" xfId="8860"/>
    <cellStyle name="_Final_Book_010301_Sheet1 2_18" xfId="14030"/>
    <cellStyle name="_Final_Book_010301_Sheet1_DCF" xfId="2270"/>
    <cellStyle name="_Final_Book_010301_Sheet1_DCF 2" xfId="2271"/>
    <cellStyle name="_Final_Book_010301_Sheet1_DCF 2 2" xfId="8861"/>
    <cellStyle name="_Final_Book_010301_Sheet1_DCF 2_18" xfId="14031"/>
    <cellStyle name="_Final_Book_010301_Sheet1_DCF 3 с увел  объемами 14 12 07 " xfId="2272"/>
    <cellStyle name="_Final_Book_010301_Sheet1_DCF 3 с увел  объемами 14 12 07  2" xfId="2273"/>
    <cellStyle name="_Final_Book_010301_Sheet1_DCF 3 с увел  объемами 14 12 07  2 2" xfId="8862"/>
    <cellStyle name="_Final_Book_010301_Sheet1_DCF 3 с увел  объемами 14 12 07  2_18" xfId="14032"/>
    <cellStyle name="_Final_Book_010301_Sheet1_DCF 3 с увел  объемами 14 12 07 _Northern_Lights_financial_model_v11" xfId="2274"/>
    <cellStyle name="_Final_Book_010301_Sheet1_DCF 3 с увел  объемами 14 12 07 _Northern_Lights_financial_model_v11_18" xfId="14033"/>
    <cellStyle name="_Final_Book_010301_Sheet1_DCF_Northern_Lights_financial_model_v11" xfId="2275"/>
    <cellStyle name="_Final_Book_010301_Sheet1_DCF_Northern_Lights_financial_model_v11_18" xfId="14034"/>
    <cellStyle name="_Final_Book_010301_Sheet1_DCF_Pavlodar_9" xfId="2276"/>
    <cellStyle name="_Final_Book_010301_Sheet1_DCF_Pavlodar_9 2" xfId="2277"/>
    <cellStyle name="_Final_Book_010301_Sheet1_DCF_Pavlodar_9 2 2" xfId="8863"/>
    <cellStyle name="_Final_Book_010301_Sheet1_DCF_Pavlodar_9 2_18" xfId="14035"/>
    <cellStyle name="_Final_Book_010301_Sheet1_DCF_Pavlodar_9_Northern_Lights_financial_model_v11" xfId="2278"/>
    <cellStyle name="_Final_Book_010301_Sheet1_DCF_Pavlodar_9_Northern_Lights_financial_model_v11_18" xfId="14036"/>
    <cellStyle name="_Final_Book_010301_Sheet1_Northern_Lights_financial_model_v11" xfId="2279"/>
    <cellStyle name="_Final_Book_010301_Sheet1_Northern_Lights_financial_model_v11_18" xfId="14037"/>
    <cellStyle name="_Final_Book_010301_Sheet1_Модель до 2018 г " xfId="2280"/>
    <cellStyle name="_Final_Book_010301_Sheet1_Модель до 2018 г _18" xfId="14038"/>
    <cellStyle name="_Final_Book_010301_sofi - plan_AP270202ii" xfId="2281"/>
    <cellStyle name="_Final_Book_010301_sofi - plan_AP270202ii 2" xfId="2282"/>
    <cellStyle name="_Final_Book_010301_sofi - plan_AP270202ii 2 2" xfId="8864"/>
    <cellStyle name="_Final_Book_010301_sofi - plan_AP270202ii 2_18" xfId="14039"/>
    <cellStyle name="_Final_Book_010301_sofi - plan_AP270202ii_DCF" xfId="2283"/>
    <cellStyle name="_Final_Book_010301_sofi - plan_AP270202ii_DCF 2" xfId="2284"/>
    <cellStyle name="_Final_Book_010301_sofi - plan_AP270202ii_DCF 2 2" xfId="8865"/>
    <cellStyle name="_Final_Book_010301_sofi - plan_AP270202ii_DCF 2_18" xfId="14040"/>
    <cellStyle name="_Final_Book_010301_sofi - plan_AP270202ii_DCF 3 с увел  объемами 14 12 07 " xfId="2285"/>
    <cellStyle name="_Final_Book_010301_sofi - plan_AP270202ii_DCF 3 с увел  объемами 14 12 07  2" xfId="2286"/>
    <cellStyle name="_Final_Book_010301_sofi - plan_AP270202ii_DCF 3 с увел  объемами 14 12 07  2 2" xfId="8866"/>
    <cellStyle name="_Final_Book_010301_sofi - plan_AP270202ii_DCF 3 с увел  объемами 14 12 07  2_18" xfId="14041"/>
    <cellStyle name="_Final_Book_010301_sofi - plan_AP270202ii_DCF 3 с увел  объемами 14 12 07 _Northern_Lights_financial_model_v11" xfId="2287"/>
    <cellStyle name="_Final_Book_010301_sofi - plan_AP270202ii_DCF 3 с увел  объемами 14 12 07 _Northern_Lights_financial_model_v11_18" xfId="14042"/>
    <cellStyle name="_Final_Book_010301_sofi - plan_AP270202ii_DCF_Northern_Lights_financial_model_v11" xfId="2288"/>
    <cellStyle name="_Final_Book_010301_sofi - plan_AP270202ii_DCF_Northern_Lights_financial_model_v11_18" xfId="14043"/>
    <cellStyle name="_Final_Book_010301_sofi - plan_AP270202ii_DCF_Pavlodar_9" xfId="2289"/>
    <cellStyle name="_Final_Book_010301_sofi - plan_AP270202ii_DCF_Pavlodar_9 2" xfId="2290"/>
    <cellStyle name="_Final_Book_010301_sofi - plan_AP270202ii_DCF_Pavlodar_9 2 2" xfId="8867"/>
    <cellStyle name="_Final_Book_010301_sofi - plan_AP270202ii_DCF_Pavlodar_9 2_18" xfId="14044"/>
    <cellStyle name="_Final_Book_010301_sofi - plan_AP270202ii_DCF_Pavlodar_9_Northern_Lights_financial_model_v11" xfId="2291"/>
    <cellStyle name="_Final_Book_010301_sofi - plan_AP270202ii_DCF_Pavlodar_9_Northern_Lights_financial_model_v11_18" xfId="14045"/>
    <cellStyle name="_Final_Book_010301_sofi - plan_AP270202ii_Northern_Lights_financial_model_v11" xfId="2292"/>
    <cellStyle name="_Final_Book_010301_sofi - plan_AP270202ii_Northern_Lights_financial_model_v11_18" xfId="14046"/>
    <cellStyle name="_Final_Book_010301_sofi - plan_AP270202ii_Модель до 2018 г " xfId="2293"/>
    <cellStyle name="_Final_Book_010301_sofi - plan_AP270202ii_Модель до 2018 г _18" xfId="14047"/>
    <cellStyle name="_Final_Book_010301_sofi - plan_AP270202iii" xfId="2294"/>
    <cellStyle name="_Final_Book_010301_sofi - plan_AP270202iii 2" xfId="2295"/>
    <cellStyle name="_Final_Book_010301_sofi - plan_AP270202iii 2 2" xfId="8868"/>
    <cellStyle name="_Final_Book_010301_sofi - plan_AP270202iii 2_18" xfId="14048"/>
    <cellStyle name="_Final_Book_010301_sofi - plan_AP270202iii_DCF" xfId="2296"/>
    <cellStyle name="_Final_Book_010301_sofi - plan_AP270202iii_DCF 2" xfId="2297"/>
    <cellStyle name="_Final_Book_010301_sofi - plan_AP270202iii_DCF 2 2" xfId="8869"/>
    <cellStyle name="_Final_Book_010301_sofi - plan_AP270202iii_DCF 2_18" xfId="14049"/>
    <cellStyle name="_Final_Book_010301_sofi - plan_AP270202iii_DCF 3 с увел  объемами 14 12 07 " xfId="2298"/>
    <cellStyle name="_Final_Book_010301_sofi - plan_AP270202iii_DCF 3 с увел  объемами 14 12 07  2" xfId="2299"/>
    <cellStyle name="_Final_Book_010301_sofi - plan_AP270202iii_DCF 3 с увел  объемами 14 12 07  2 2" xfId="8870"/>
    <cellStyle name="_Final_Book_010301_sofi - plan_AP270202iii_DCF 3 с увел  объемами 14 12 07  2_18" xfId="14050"/>
    <cellStyle name="_Final_Book_010301_sofi - plan_AP270202iii_DCF 3 с увел  объемами 14 12 07 _Northern_Lights_financial_model_v11" xfId="2300"/>
    <cellStyle name="_Final_Book_010301_sofi - plan_AP270202iii_DCF 3 с увел  объемами 14 12 07 _Northern_Lights_financial_model_v11_18" xfId="14051"/>
    <cellStyle name="_Final_Book_010301_sofi - plan_AP270202iii_DCF_Northern_Lights_financial_model_v11" xfId="2301"/>
    <cellStyle name="_Final_Book_010301_sofi - plan_AP270202iii_DCF_Northern_Lights_financial_model_v11_18" xfId="14052"/>
    <cellStyle name="_Final_Book_010301_sofi - plan_AP270202iii_DCF_Pavlodar_9" xfId="2302"/>
    <cellStyle name="_Final_Book_010301_sofi - plan_AP270202iii_DCF_Pavlodar_9 2" xfId="2303"/>
    <cellStyle name="_Final_Book_010301_sofi - plan_AP270202iii_DCF_Pavlodar_9 2 2" xfId="8871"/>
    <cellStyle name="_Final_Book_010301_sofi - plan_AP270202iii_DCF_Pavlodar_9 2_18" xfId="14053"/>
    <cellStyle name="_Final_Book_010301_sofi - plan_AP270202iii_DCF_Pavlodar_9_Northern_Lights_financial_model_v11" xfId="2304"/>
    <cellStyle name="_Final_Book_010301_sofi - plan_AP270202iii_DCF_Pavlodar_9_Northern_Lights_financial_model_v11_18" xfId="14054"/>
    <cellStyle name="_Final_Book_010301_sofi - plan_AP270202iii_Northern_Lights_financial_model_v11" xfId="2305"/>
    <cellStyle name="_Final_Book_010301_sofi - plan_AP270202iii_Northern_Lights_financial_model_v11_18" xfId="14055"/>
    <cellStyle name="_Final_Book_010301_sofi - plan_AP270202iii_Модель до 2018 г " xfId="2306"/>
    <cellStyle name="_Final_Book_010301_sofi - plan_AP270202iii_Модель до 2018 г _18" xfId="14056"/>
    <cellStyle name="_Final_Book_010301_sofi - plan_AP270202iv" xfId="2307"/>
    <cellStyle name="_Final_Book_010301_sofi - plan_AP270202iv 2" xfId="2308"/>
    <cellStyle name="_Final_Book_010301_sofi - plan_AP270202iv 2 2" xfId="8872"/>
    <cellStyle name="_Final_Book_010301_sofi - plan_AP270202iv 2_18" xfId="14057"/>
    <cellStyle name="_Final_Book_010301_sofi - plan_AP270202iv_DCF" xfId="2309"/>
    <cellStyle name="_Final_Book_010301_sofi - plan_AP270202iv_DCF 2" xfId="2310"/>
    <cellStyle name="_Final_Book_010301_sofi - plan_AP270202iv_DCF 2 2" xfId="8873"/>
    <cellStyle name="_Final_Book_010301_sofi - plan_AP270202iv_DCF 2_18" xfId="14058"/>
    <cellStyle name="_Final_Book_010301_sofi - plan_AP270202iv_DCF 3 с увел  объемами 14 12 07 " xfId="2311"/>
    <cellStyle name="_Final_Book_010301_sofi - plan_AP270202iv_DCF 3 с увел  объемами 14 12 07  2" xfId="2312"/>
    <cellStyle name="_Final_Book_010301_sofi - plan_AP270202iv_DCF 3 с увел  объемами 14 12 07  2 2" xfId="8874"/>
    <cellStyle name="_Final_Book_010301_sofi - plan_AP270202iv_DCF 3 с увел  объемами 14 12 07  2_18" xfId="14059"/>
    <cellStyle name="_Final_Book_010301_sofi - plan_AP270202iv_DCF 3 с увел  объемами 14 12 07 _Northern_Lights_financial_model_v11" xfId="2313"/>
    <cellStyle name="_Final_Book_010301_sofi - plan_AP270202iv_DCF 3 с увел  объемами 14 12 07 _Northern_Lights_financial_model_v11_18" xfId="14060"/>
    <cellStyle name="_Final_Book_010301_sofi - plan_AP270202iv_DCF_Northern_Lights_financial_model_v11" xfId="2314"/>
    <cellStyle name="_Final_Book_010301_sofi - plan_AP270202iv_DCF_Northern_Lights_financial_model_v11_18" xfId="14061"/>
    <cellStyle name="_Final_Book_010301_sofi - plan_AP270202iv_DCF_Pavlodar_9" xfId="2315"/>
    <cellStyle name="_Final_Book_010301_sofi - plan_AP270202iv_DCF_Pavlodar_9 2" xfId="2316"/>
    <cellStyle name="_Final_Book_010301_sofi - plan_AP270202iv_DCF_Pavlodar_9 2 2" xfId="8875"/>
    <cellStyle name="_Final_Book_010301_sofi - plan_AP270202iv_DCF_Pavlodar_9 2_18" xfId="14062"/>
    <cellStyle name="_Final_Book_010301_sofi - plan_AP270202iv_DCF_Pavlodar_9_Northern_Lights_financial_model_v11" xfId="2317"/>
    <cellStyle name="_Final_Book_010301_sofi - plan_AP270202iv_DCF_Pavlodar_9_Northern_Lights_financial_model_v11_18" xfId="14063"/>
    <cellStyle name="_Final_Book_010301_sofi - plan_AP270202iv_Northern_Lights_financial_model_v11" xfId="2318"/>
    <cellStyle name="_Final_Book_010301_sofi - plan_AP270202iv_Northern_Lights_financial_model_v11_18" xfId="14064"/>
    <cellStyle name="_Final_Book_010301_sofi - plan_AP270202iv_Модель до 2018 г " xfId="2319"/>
    <cellStyle name="_Final_Book_010301_sofi - plan_AP270202iv_Модель до 2018 г _18" xfId="14065"/>
    <cellStyle name="_Final_Book_010301_Sofi vs Sobi" xfId="2320"/>
    <cellStyle name="_Final_Book_010301_Sofi vs Sobi 2" xfId="2321"/>
    <cellStyle name="_Final_Book_010301_Sofi vs Sobi 2 2" xfId="8876"/>
    <cellStyle name="_Final_Book_010301_Sofi vs Sobi 2_18" xfId="14066"/>
    <cellStyle name="_Final_Book_010301_Sofi vs Sobi_DCF" xfId="2322"/>
    <cellStyle name="_Final_Book_010301_Sofi vs Sobi_DCF 2" xfId="2323"/>
    <cellStyle name="_Final_Book_010301_Sofi vs Sobi_DCF 2 2" xfId="8877"/>
    <cellStyle name="_Final_Book_010301_Sofi vs Sobi_DCF 2_18" xfId="14067"/>
    <cellStyle name="_Final_Book_010301_Sofi vs Sobi_DCF 3 с увел  объемами 14 12 07 " xfId="2324"/>
    <cellStyle name="_Final_Book_010301_Sofi vs Sobi_DCF 3 с увел  объемами 14 12 07  2" xfId="2325"/>
    <cellStyle name="_Final_Book_010301_Sofi vs Sobi_DCF 3 с увел  объемами 14 12 07  2 2" xfId="8878"/>
    <cellStyle name="_Final_Book_010301_Sofi vs Sobi_DCF 3 с увел  объемами 14 12 07  2_18" xfId="14068"/>
    <cellStyle name="_Final_Book_010301_Sofi vs Sobi_DCF 3 с увел  объемами 14 12 07 _Northern_Lights_financial_model_v11" xfId="2326"/>
    <cellStyle name="_Final_Book_010301_Sofi vs Sobi_DCF 3 с увел  объемами 14 12 07 _Northern_Lights_financial_model_v11_18" xfId="14069"/>
    <cellStyle name="_Final_Book_010301_Sofi vs Sobi_DCF_Northern_Lights_financial_model_v11" xfId="2327"/>
    <cellStyle name="_Final_Book_010301_Sofi vs Sobi_DCF_Northern_Lights_financial_model_v11_18" xfId="14070"/>
    <cellStyle name="_Final_Book_010301_Sofi vs Sobi_DCF_Pavlodar_9" xfId="2328"/>
    <cellStyle name="_Final_Book_010301_Sofi vs Sobi_DCF_Pavlodar_9 2" xfId="2329"/>
    <cellStyle name="_Final_Book_010301_Sofi vs Sobi_DCF_Pavlodar_9 2 2" xfId="8879"/>
    <cellStyle name="_Final_Book_010301_Sofi vs Sobi_DCF_Pavlodar_9 2_18" xfId="14071"/>
    <cellStyle name="_Final_Book_010301_Sofi vs Sobi_DCF_Pavlodar_9_Northern_Lights_financial_model_v11" xfId="2330"/>
    <cellStyle name="_Final_Book_010301_Sofi vs Sobi_DCF_Pavlodar_9_Northern_Lights_financial_model_v11_18" xfId="14072"/>
    <cellStyle name="_Final_Book_010301_Sofi vs Sobi_Northern_Lights_financial_model_v11" xfId="2331"/>
    <cellStyle name="_Final_Book_010301_Sofi vs Sobi_Northern_Lights_financial_model_v11_18" xfId="14073"/>
    <cellStyle name="_Final_Book_010301_Sofi vs Sobi_Модель до 2018 г " xfId="2332"/>
    <cellStyle name="_Final_Book_010301_Sofi vs Sobi_Модель до 2018 г _18" xfId="14074"/>
    <cellStyle name="_Final_Book_010301_Sofi_PBD 27-11-01" xfId="2333"/>
    <cellStyle name="_Final_Book_010301_Sofi_PBD 27-11-01 2" xfId="2334"/>
    <cellStyle name="_Final_Book_010301_Sofi_PBD 27-11-01 2 2" xfId="8880"/>
    <cellStyle name="_Final_Book_010301_Sofi_PBD 27-11-01 2_18" xfId="14075"/>
    <cellStyle name="_Final_Book_010301_Sofi_PBD 27-11-01_DCF" xfId="2335"/>
    <cellStyle name="_Final_Book_010301_Sofi_PBD 27-11-01_DCF 2" xfId="2336"/>
    <cellStyle name="_Final_Book_010301_Sofi_PBD 27-11-01_DCF 2 2" xfId="8881"/>
    <cellStyle name="_Final_Book_010301_Sofi_PBD 27-11-01_DCF 2_18" xfId="14076"/>
    <cellStyle name="_Final_Book_010301_Sofi_PBD 27-11-01_DCF 3 с увел  объемами 14 12 07 " xfId="2337"/>
    <cellStyle name="_Final_Book_010301_Sofi_PBD 27-11-01_DCF 3 с увел  объемами 14 12 07  2" xfId="2338"/>
    <cellStyle name="_Final_Book_010301_Sofi_PBD 27-11-01_DCF 3 с увел  объемами 14 12 07  2 2" xfId="8882"/>
    <cellStyle name="_Final_Book_010301_Sofi_PBD 27-11-01_DCF 3 с увел  объемами 14 12 07  2_18" xfId="14077"/>
    <cellStyle name="_Final_Book_010301_Sofi_PBD 27-11-01_DCF 3 с увел  объемами 14 12 07 _Northern_Lights_financial_model_v11" xfId="2339"/>
    <cellStyle name="_Final_Book_010301_Sofi_PBD 27-11-01_DCF 3 с увел  объемами 14 12 07 _Northern_Lights_financial_model_v11_18" xfId="14078"/>
    <cellStyle name="_Final_Book_010301_Sofi_PBD 27-11-01_DCF_Northern_Lights_financial_model_v11" xfId="2340"/>
    <cellStyle name="_Final_Book_010301_Sofi_PBD 27-11-01_DCF_Northern_Lights_financial_model_v11_18" xfId="14079"/>
    <cellStyle name="_Final_Book_010301_Sofi_PBD 27-11-01_DCF_Pavlodar_9" xfId="2341"/>
    <cellStyle name="_Final_Book_010301_Sofi_PBD 27-11-01_DCF_Pavlodar_9 2" xfId="2342"/>
    <cellStyle name="_Final_Book_010301_Sofi_PBD 27-11-01_DCF_Pavlodar_9 2 2" xfId="8883"/>
    <cellStyle name="_Final_Book_010301_Sofi_PBD 27-11-01_DCF_Pavlodar_9 2_18" xfId="14080"/>
    <cellStyle name="_Final_Book_010301_Sofi_PBD 27-11-01_DCF_Pavlodar_9_Northern_Lights_financial_model_v11" xfId="2343"/>
    <cellStyle name="_Final_Book_010301_Sofi_PBD 27-11-01_DCF_Pavlodar_9_Northern_Lights_financial_model_v11_18" xfId="14081"/>
    <cellStyle name="_Final_Book_010301_Sofi_PBD 27-11-01_Northern_Lights_financial_model_v11" xfId="2344"/>
    <cellStyle name="_Final_Book_010301_Sofi_PBD 27-11-01_Northern_Lights_financial_model_v11_18" xfId="14082"/>
    <cellStyle name="_Final_Book_010301_Sofi_PBD 27-11-01_Модель до 2018 г " xfId="2345"/>
    <cellStyle name="_Final_Book_010301_Sofi_PBD 27-11-01_Модель до 2018 г _18" xfId="14083"/>
    <cellStyle name="_Final_Book_010301_SOFI_TEPs_AOK_130902" xfId="2346"/>
    <cellStyle name="_Final_Book_010301_SOFI_TEPs_AOK_130902 2" xfId="2347"/>
    <cellStyle name="_Final_Book_010301_SOFI_TEPs_AOK_130902 2 2" xfId="8884"/>
    <cellStyle name="_Final_Book_010301_SOFI_TEPs_AOK_130902 2_18" xfId="14084"/>
    <cellStyle name="_Final_Book_010301_SOFI_TEPs_AOK_130902_DCF" xfId="2348"/>
    <cellStyle name="_Final_Book_010301_SOFI_TEPs_AOK_130902_DCF 2" xfId="2349"/>
    <cellStyle name="_Final_Book_010301_SOFI_TEPs_AOK_130902_DCF 2 2" xfId="8885"/>
    <cellStyle name="_Final_Book_010301_SOFI_TEPs_AOK_130902_DCF 2_18" xfId="14085"/>
    <cellStyle name="_Final_Book_010301_SOFI_TEPs_AOK_130902_DCF 3 с увел  объемами 14 12 07 " xfId="2350"/>
    <cellStyle name="_Final_Book_010301_SOFI_TEPs_AOK_130902_DCF 3 с увел  объемами 14 12 07  2" xfId="2351"/>
    <cellStyle name="_Final_Book_010301_SOFI_TEPs_AOK_130902_DCF 3 с увел  объемами 14 12 07  2 2" xfId="8886"/>
    <cellStyle name="_Final_Book_010301_SOFI_TEPs_AOK_130902_DCF 3 с увел  объемами 14 12 07  2_18" xfId="14086"/>
    <cellStyle name="_Final_Book_010301_SOFI_TEPs_AOK_130902_DCF 3 с увел  объемами 14 12 07 _Northern_Lights_financial_model_v11" xfId="2352"/>
    <cellStyle name="_Final_Book_010301_SOFI_TEPs_AOK_130902_DCF 3 с увел  объемами 14 12 07 _Northern_Lights_financial_model_v11_18" xfId="14087"/>
    <cellStyle name="_Final_Book_010301_SOFI_TEPs_AOK_130902_DCF_Northern_Lights_financial_model_v11" xfId="2353"/>
    <cellStyle name="_Final_Book_010301_SOFI_TEPs_AOK_130902_DCF_Northern_Lights_financial_model_v11_18" xfId="14088"/>
    <cellStyle name="_Final_Book_010301_SOFI_TEPs_AOK_130902_DCF_Pavlodar_9" xfId="2354"/>
    <cellStyle name="_Final_Book_010301_SOFI_TEPs_AOK_130902_DCF_Pavlodar_9 2" xfId="2355"/>
    <cellStyle name="_Final_Book_010301_SOFI_TEPs_AOK_130902_DCF_Pavlodar_9 2 2" xfId="8887"/>
    <cellStyle name="_Final_Book_010301_SOFI_TEPs_AOK_130902_DCF_Pavlodar_9 2_18" xfId="14089"/>
    <cellStyle name="_Final_Book_010301_SOFI_TEPs_AOK_130902_DCF_Pavlodar_9_Northern_Lights_financial_model_v11" xfId="2356"/>
    <cellStyle name="_Final_Book_010301_SOFI_TEPs_AOK_130902_DCF_Pavlodar_9_Northern_Lights_financial_model_v11_18" xfId="14090"/>
    <cellStyle name="_Final_Book_010301_SOFI_TEPs_AOK_130902_Northern_Lights_financial_model_v11" xfId="2357"/>
    <cellStyle name="_Final_Book_010301_SOFI_TEPs_AOK_130902_Northern_Lights_financial_model_v11_18" xfId="14091"/>
    <cellStyle name="_Final_Book_010301_SOFI_TEPs_AOK_130902_Модель до 2018 г " xfId="2358"/>
    <cellStyle name="_Final_Book_010301_SOFI_TEPs_AOK_130902_Модель до 2018 г _18" xfId="14092"/>
    <cellStyle name="_Final_Book_010301_Sofi145a" xfId="2359"/>
    <cellStyle name="_Final_Book_010301_Sofi145a 2" xfId="2360"/>
    <cellStyle name="_Final_Book_010301_Sofi145a 2 2" xfId="8888"/>
    <cellStyle name="_Final_Book_010301_Sofi145a 2_18" xfId="14093"/>
    <cellStyle name="_Final_Book_010301_Sofi145a_DCF" xfId="2361"/>
    <cellStyle name="_Final_Book_010301_Sofi145a_DCF 2" xfId="2362"/>
    <cellStyle name="_Final_Book_010301_Sofi145a_DCF 2 2" xfId="8889"/>
    <cellStyle name="_Final_Book_010301_Sofi145a_DCF 2_18" xfId="14094"/>
    <cellStyle name="_Final_Book_010301_Sofi145a_DCF 3 с увел  объемами 14 12 07 " xfId="2363"/>
    <cellStyle name="_Final_Book_010301_Sofi145a_DCF 3 с увел  объемами 14 12 07  2" xfId="2364"/>
    <cellStyle name="_Final_Book_010301_Sofi145a_DCF 3 с увел  объемами 14 12 07  2 2" xfId="8890"/>
    <cellStyle name="_Final_Book_010301_Sofi145a_DCF 3 с увел  объемами 14 12 07  2_18" xfId="14095"/>
    <cellStyle name="_Final_Book_010301_Sofi145a_DCF 3 с увел  объемами 14 12 07 _Northern_Lights_financial_model_v11" xfId="2365"/>
    <cellStyle name="_Final_Book_010301_Sofi145a_DCF 3 с увел  объемами 14 12 07 _Northern_Lights_financial_model_v11_18" xfId="14096"/>
    <cellStyle name="_Final_Book_010301_Sofi145a_DCF_Northern_Lights_financial_model_v11" xfId="2366"/>
    <cellStyle name="_Final_Book_010301_Sofi145a_DCF_Northern_Lights_financial_model_v11_18" xfId="14097"/>
    <cellStyle name="_Final_Book_010301_Sofi145a_DCF_Pavlodar_9" xfId="2367"/>
    <cellStyle name="_Final_Book_010301_Sofi145a_DCF_Pavlodar_9 2" xfId="2368"/>
    <cellStyle name="_Final_Book_010301_Sofi145a_DCF_Pavlodar_9 2 2" xfId="8891"/>
    <cellStyle name="_Final_Book_010301_Sofi145a_DCF_Pavlodar_9 2_18" xfId="14098"/>
    <cellStyle name="_Final_Book_010301_Sofi145a_DCF_Pavlodar_9_Northern_Lights_financial_model_v11" xfId="2369"/>
    <cellStyle name="_Final_Book_010301_Sofi145a_DCF_Pavlodar_9_Northern_Lights_financial_model_v11_18" xfId="14099"/>
    <cellStyle name="_Final_Book_010301_Sofi145a_Northern_Lights_financial_model_v11" xfId="2370"/>
    <cellStyle name="_Final_Book_010301_Sofi145a_Northern_Lights_financial_model_v11_18" xfId="14100"/>
    <cellStyle name="_Final_Book_010301_Sofi145a_Модель до 2018 г " xfId="2371"/>
    <cellStyle name="_Final_Book_010301_Sofi145a_Модель до 2018 г _18" xfId="14101"/>
    <cellStyle name="_Final_Book_010301_Sofi153" xfId="2372"/>
    <cellStyle name="_Final_Book_010301_Sofi153 2" xfId="2373"/>
    <cellStyle name="_Final_Book_010301_Sofi153 2 2" xfId="8892"/>
    <cellStyle name="_Final_Book_010301_Sofi153 2_18" xfId="14102"/>
    <cellStyle name="_Final_Book_010301_Sofi153_DCF" xfId="2374"/>
    <cellStyle name="_Final_Book_010301_Sofi153_DCF 2" xfId="2375"/>
    <cellStyle name="_Final_Book_010301_Sofi153_DCF 2 2" xfId="8893"/>
    <cellStyle name="_Final_Book_010301_Sofi153_DCF 2_18" xfId="14103"/>
    <cellStyle name="_Final_Book_010301_Sofi153_DCF 3 с увел  объемами 14 12 07 " xfId="2376"/>
    <cellStyle name="_Final_Book_010301_Sofi153_DCF 3 с увел  объемами 14 12 07  2" xfId="2377"/>
    <cellStyle name="_Final_Book_010301_Sofi153_DCF 3 с увел  объемами 14 12 07  2 2" xfId="8894"/>
    <cellStyle name="_Final_Book_010301_Sofi153_DCF 3 с увел  объемами 14 12 07  2_18" xfId="14104"/>
    <cellStyle name="_Final_Book_010301_Sofi153_DCF 3 с увел  объемами 14 12 07 _Northern_Lights_financial_model_v11" xfId="2378"/>
    <cellStyle name="_Final_Book_010301_Sofi153_DCF 3 с увел  объемами 14 12 07 _Northern_Lights_financial_model_v11_18" xfId="14105"/>
    <cellStyle name="_Final_Book_010301_Sofi153_DCF_Northern_Lights_financial_model_v11" xfId="2379"/>
    <cellStyle name="_Final_Book_010301_Sofi153_DCF_Northern_Lights_financial_model_v11_18" xfId="14106"/>
    <cellStyle name="_Final_Book_010301_Sofi153_DCF_Pavlodar_9" xfId="2380"/>
    <cellStyle name="_Final_Book_010301_Sofi153_DCF_Pavlodar_9 2" xfId="2381"/>
    <cellStyle name="_Final_Book_010301_Sofi153_DCF_Pavlodar_9 2 2" xfId="8895"/>
    <cellStyle name="_Final_Book_010301_Sofi153_DCF_Pavlodar_9 2_18" xfId="14107"/>
    <cellStyle name="_Final_Book_010301_Sofi153_DCF_Pavlodar_9_Northern_Lights_financial_model_v11" xfId="2382"/>
    <cellStyle name="_Final_Book_010301_Sofi153_DCF_Pavlodar_9_Northern_Lights_financial_model_v11_18" xfId="14108"/>
    <cellStyle name="_Final_Book_010301_Sofi153_Northern_Lights_financial_model_v11" xfId="2383"/>
    <cellStyle name="_Final_Book_010301_Sofi153_Northern_Lights_financial_model_v11_18" xfId="14109"/>
    <cellStyle name="_Final_Book_010301_Sofi153_Модель до 2018 г " xfId="2384"/>
    <cellStyle name="_Final_Book_010301_Sofi153_Модель до 2018 г _18" xfId="14110"/>
    <cellStyle name="_Final_Book_010301_Summary" xfId="2385"/>
    <cellStyle name="_Final_Book_010301_Summary 2" xfId="2386"/>
    <cellStyle name="_Final_Book_010301_Summary 2 2" xfId="8896"/>
    <cellStyle name="_Final_Book_010301_Summary 2_18" xfId="14111"/>
    <cellStyle name="_Final_Book_010301_Summary_DCF" xfId="2387"/>
    <cellStyle name="_Final_Book_010301_Summary_DCF 2" xfId="2388"/>
    <cellStyle name="_Final_Book_010301_Summary_DCF 2 2" xfId="8897"/>
    <cellStyle name="_Final_Book_010301_Summary_DCF 2_18" xfId="14112"/>
    <cellStyle name="_Final_Book_010301_Summary_DCF 3 с увел  объемами 14 12 07 " xfId="2389"/>
    <cellStyle name="_Final_Book_010301_Summary_DCF 3 с увел  объемами 14 12 07  2" xfId="2390"/>
    <cellStyle name="_Final_Book_010301_Summary_DCF 3 с увел  объемами 14 12 07  2 2" xfId="8898"/>
    <cellStyle name="_Final_Book_010301_Summary_DCF 3 с увел  объемами 14 12 07  2_18" xfId="14113"/>
    <cellStyle name="_Final_Book_010301_Summary_DCF 3 с увел  объемами 14 12 07 _Northern_Lights_financial_model_v11" xfId="2391"/>
    <cellStyle name="_Final_Book_010301_Summary_DCF 3 с увел  объемами 14 12 07 _Northern_Lights_financial_model_v11_18" xfId="14114"/>
    <cellStyle name="_Final_Book_010301_Summary_DCF_Northern_Lights_financial_model_v11" xfId="2392"/>
    <cellStyle name="_Final_Book_010301_Summary_DCF_Northern_Lights_financial_model_v11_18" xfId="14115"/>
    <cellStyle name="_Final_Book_010301_Summary_DCF_Pavlodar_9" xfId="2393"/>
    <cellStyle name="_Final_Book_010301_Summary_DCF_Pavlodar_9 2" xfId="2394"/>
    <cellStyle name="_Final_Book_010301_Summary_DCF_Pavlodar_9 2 2" xfId="8899"/>
    <cellStyle name="_Final_Book_010301_Summary_DCF_Pavlodar_9 2_18" xfId="14116"/>
    <cellStyle name="_Final_Book_010301_Summary_DCF_Pavlodar_9_Northern_Lights_financial_model_v11" xfId="2395"/>
    <cellStyle name="_Final_Book_010301_Summary_DCF_Pavlodar_9_Northern_Lights_financial_model_v11_18" xfId="14117"/>
    <cellStyle name="_Final_Book_010301_Summary_Northern_Lights_financial_model_v11" xfId="2396"/>
    <cellStyle name="_Final_Book_010301_Summary_Northern_Lights_financial_model_v11_18" xfId="14118"/>
    <cellStyle name="_Final_Book_010301_Summary_Модель до 2018 г " xfId="2397"/>
    <cellStyle name="_Final_Book_010301_Summary_Модель до 2018 г _18" xfId="14119"/>
    <cellStyle name="_Final_Book_010301_SXXXX_Express_c Links" xfId="2398"/>
    <cellStyle name="_Final_Book_010301_SXXXX_Express_c Links 2" xfId="2399"/>
    <cellStyle name="_Final_Book_010301_SXXXX_Express_c Links 2 2" xfId="8900"/>
    <cellStyle name="_Final_Book_010301_SXXXX_Express_c Links 2_18" xfId="14120"/>
    <cellStyle name="_Final_Book_010301_SXXXX_Express_c Links_DCF" xfId="2400"/>
    <cellStyle name="_Final_Book_010301_SXXXX_Express_c Links_DCF 2" xfId="2401"/>
    <cellStyle name="_Final_Book_010301_SXXXX_Express_c Links_DCF 2 2" xfId="8901"/>
    <cellStyle name="_Final_Book_010301_SXXXX_Express_c Links_DCF 2_18" xfId="14121"/>
    <cellStyle name="_Final_Book_010301_SXXXX_Express_c Links_DCF 3 с увел  объемами 14 12 07 " xfId="2402"/>
    <cellStyle name="_Final_Book_010301_SXXXX_Express_c Links_DCF 3 с увел  объемами 14 12 07  2" xfId="2403"/>
    <cellStyle name="_Final_Book_010301_SXXXX_Express_c Links_DCF 3 с увел  объемами 14 12 07  2 2" xfId="8902"/>
    <cellStyle name="_Final_Book_010301_SXXXX_Express_c Links_DCF 3 с увел  объемами 14 12 07  2_18" xfId="14122"/>
    <cellStyle name="_Final_Book_010301_SXXXX_Express_c Links_DCF 3 с увел  объемами 14 12 07 _Northern_Lights_financial_model_v11" xfId="2404"/>
    <cellStyle name="_Final_Book_010301_SXXXX_Express_c Links_DCF 3 с увел  объемами 14 12 07 _Northern_Lights_financial_model_v11_18" xfId="14123"/>
    <cellStyle name="_Final_Book_010301_SXXXX_Express_c Links_DCF_Northern_Lights_financial_model_v11" xfId="2405"/>
    <cellStyle name="_Final_Book_010301_SXXXX_Express_c Links_DCF_Northern_Lights_financial_model_v11_18" xfId="14124"/>
    <cellStyle name="_Final_Book_010301_SXXXX_Express_c Links_DCF_Pavlodar_9" xfId="2406"/>
    <cellStyle name="_Final_Book_010301_SXXXX_Express_c Links_DCF_Pavlodar_9 2" xfId="2407"/>
    <cellStyle name="_Final_Book_010301_SXXXX_Express_c Links_DCF_Pavlodar_9 2 2" xfId="8903"/>
    <cellStyle name="_Final_Book_010301_SXXXX_Express_c Links_DCF_Pavlodar_9 2_18" xfId="14125"/>
    <cellStyle name="_Final_Book_010301_SXXXX_Express_c Links_DCF_Pavlodar_9_Northern_Lights_financial_model_v11" xfId="2408"/>
    <cellStyle name="_Final_Book_010301_SXXXX_Express_c Links_DCF_Pavlodar_9_Northern_Lights_financial_model_v11_18" xfId="14126"/>
    <cellStyle name="_Final_Book_010301_SXXXX_Express_c Links_Northern_Lights_financial_model_v11" xfId="2409"/>
    <cellStyle name="_Final_Book_010301_SXXXX_Express_c Links_Northern_Lights_financial_model_v11_18" xfId="14127"/>
    <cellStyle name="_Final_Book_010301_SXXXX_Express_c Links_Модель до 2018 г " xfId="2410"/>
    <cellStyle name="_Final_Book_010301_SXXXX_Express_c Links_Модель до 2018 г _18" xfId="14128"/>
    <cellStyle name="_Final_Book_010301_Tax_form_1кв_3" xfId="2411"/>
    <cellStyle name="_Final_Book_010301_Tax_form_1кв_3 2" xfId="2412"/>
    <cellStyle name="_Final_Book_010301_Tax_form_1кв_3 2 2" xfId="8904"/>
    <cellStyle name="_Final_Book_010301_Tax_form_1кв_3 2_18" xfId="14129"/>
    <cellStyle name="_Final_Book_010301_Tax_form_1кв_3_DCF" xfId="2413"/>
    <cellStyle name="_Final_Book_010301_Tax_form_1кв_3_DCF 2" xfId="2414"/>
    <cellStyle name="_Final_Book_010301_Tax_form_1кв_3_DCF 2 2" xfId="8905"/>
    <cellStyle name="_Final_Book_010301_Tax_form_1кв_3_DCF 2_18" xfId="14130"/>
    <cellStyle name="_Final_Book_010301_Tax_form_1кв_3_DCF 3 с увел  объемами 14 12 07 " xfId="2415"/>
    <cellStyle name="_Final_Book_010301_Tax_form_1кв_3_DCF 3 с увел  объемами 14 12 07  2" xfId="2416"/>
    <cellStyle name="_Final_Book_010301_Tax_form_1кв_3_DCF 3 с увел  объемами 14 12 07  2 2" xfId="8906"/>
    <cellStyle name="_Final_Book_010301_Tax_form_1кв_3_DCF 3 с увел  объемами 14 12 07  2_18" xfId="14131"/>
    <cellStyle name="_Final_Book_010301_Tax_form_1кв_3_DCF 3 с увел  объемами 14 12 07 _Northern_Lights_financial_model_v11" xfId="2417"/>
    <cellStyle name="_Final_Book_010301_Tax_form_1кв_3_DCF 3 с увел  объемами 14 12 07 _Northern_Lights_financial_model_v11_18" xfId="14132"/>
    <cellStyle name="_Final_Book_010301_Tax_form_1кв_3_DCF_Northern_Lights_financial_model_v11" xfId="2418"/>
    <cellStyle name="_Final_Book_010301_Tax_form_1кв_3_DCF_Northern_Lights_financial_model_v11_18" xfId="14133"/>
    <cellStyle name="_Final_Book_010301_Tax_form_1кв_3_DCF_Pavlodar_9" xfId="2419"/>
    <cellStyle name="_Final_Book_010301_Tax_form_1кв_3_DCF_Pavlodar_9 2" xfId="2420"/>
    <cellStyle name="_Final_Book_010301_Tax_form_1кв_3_DCF_Pavlodar_9 2 2" xfId="8907"/>
    <cellStyle name="_Final_Book_010301_Tax_form_1кв_3_DCF_Pavlodar_9 2_18" xfId="14134"/>
    <cellStyle name="_Final_Book_010301_Tax_form_1кв_3_DCF_Pavlodar_9_Northern_Lights_financial_model_v11" xfId="2421"/>
    <cellStyle name="_Final_Book_010301_Tax_form_1кв_3_DCF_Pavlodar_9_Northern_Lights_financial_model_v11_18" xfId="14135"/>
    <cellStyle name="_Final_Book_010301_Tax_form_1кв_3_Northern_Lights_financial_model_v11" xfId="2422"/>
    <cellStyle name="_Final_Book_010301_Tax_form_1кв_3_Northern_Lights_financial_model_v11_18" xfId="14136"/>
    <cellStyle name="_Final_Book_010301_Tax_form_1кв_3_Модель до 2018 г " xfId="2423"/>
    <cellStyle name="_Final_Book_010301_Tax_form_1кв_3_Модель до 2018 г _18" xfId="14137"/>
    <cellStyle name="_Final_Book_010301_test_11" xfId="2424"/>
    <cellStyle name="_Final_Book_010301_test_11 2" xfId="2425"/>
    <cellStyle name="_Final_Book_010301_test_11 2 2" xfId="8908"/>
    <cellStyle name="_Final_Book_010301_test_11 2_18" xfId="14138"/>
    <cellStyle name="_Final_Book_010301_test_11_DCF" xfId="2426"/>
    <cellStyle name="_Final_Book_010301_test_11_DCF 2" xfId="2427"/>
    <cellStyle name="_Final_Book_010301_test_11_DCF 2 2" xfId="8909"/>
    <cellStyle name="_Final_Book_010301_test_11_DCF 2_18" xfId="14139"/>
    <cellStyle name="_Final_Book_010301_test_11_DCF 3 с увел  объемами 14 12 07 " xfId="2428"/>
    <cellStyle name="_Final_Book_010301_test_11_DCF 3 с увел  объемами 14 12 07  2" xfId="2429"/>
    <cellStyle name="_Final_Book_010301_test_11_DCF 3 с увел  объемами 14 12 07  2 2" xfId="8910"/>
    <cellStyle name="_Final_Book_010301_test_11_DCF 3 с увел  объемами 14 12 07  2_18" xfId="14140"/>
    <cellStyle name="_Final_Book_010301_test_11_DCF 3 с увел  объемами 14 12 07 _Northern_Lights_financial_model_v11" xfId="2430"/>
    <cellStyle name="_Final_Book_010301_test_11_DCF 3 с увел  объемами 14 12 07 _Northern_Lights_financial_model_v11_18" xfId="14141"/>
    <cellStyle name="_Final_Book_010301_test_11_DCF_Northern_Lights_financial_model_v11" xfId="2431"/>
    <cellStyle name="_Final_Book_010301_test_11_DCF_Northern_Lights_financial_model_v11_18" xfId="14142"/>
    <cellStyle name="_Final_Book_010301_test_11_DCF_Pavlodar_9" xfId="2432"/>
    <cellStyle name="_Final_Book_010301_test_11_DCF_Pavlodar_9 2" xfId="2433"/>
    <cellStyle name="_Final_Book_010301_test_11_DCF_Pavlodar_9 2 2" xfId="8911"/>
    <cellStyle name="_Final_Book_010301_test_11_DCF_Pavlodar_9 2_18" xfId="14143"/>
    <cellStyle name="_Final_Book_010301_test_11_DCF_Pavlodar_9_Northern_Lights_financial_model_v11" xfId="2434"/>
    <cellStyle name="_Final_Book_010301_test_11_DCF_Pavlodar_9_Northern_Lights_financial_model_v11_18" xfId="14144"/>
    <cellStyle name="_Final_Book_010301_test_11_Northern_Lights_financial_model_v11" xfId="2435"/>
    <cellStyle name="_Final_Book_010301_test_11_Northern_Lights_financial_model_v11_18" xfId="14145"/>
    <cellStyle name="_Final_Book_010301_test_11_Модель до 2018 г " xfId="2436"/>
    <cellStyle name="_Final_Book_010301_test_11_Модель до 2018 г _18" xfId="14146"/>
    <cellStyle name="_Final_Book_010301_БКЭ" xfId="2437"/>
    <cellStyle name="_Final_Book_010301_БКЭ 2" xfId="2438"/>
    <cellStyle name="_Final_Book_010301_БКЭ 2 2" xfId="8912"/>
    <cellStyle name="_Final_Book_010301_БКЭ 2_18" xfId="14147"/>
    <cellStyle name="_Final_Book_010301_БКЭ_DCF" xfId="2439"/>
    <cellStyle name="_Final_Book_010301_БКЭ_DCF 2" xfId="2440"/>
    <cellStyle name="_Final_Book_010301_БКЭ_DCF 2 2" xfId="8913"/>
    <cellStyle name="_Final_Book_010301_БКЭ_DCF 2_18" xfId="14148"/>
    <cellStyle name="_Final_Book_010301_БКЭ_DCF 3 с увел  объемами 14 12 07 " xfId="2441"/>
    <cellStyle name="_Final_Book_010301_БКЭ_DCF 3 с увел  объемами 14 12 07  2" xfId="2442"/>
    <cellStyle name="_Final_Book_010301_БКЭ_DCF 3 с увел  объемами 14 12 07  2 2" xfId="8914"/>
    <cellStyle name="_Final_Book_010301_БКЭ_DCF 3 с увел  объемами 14 12 07  2_18" xfId="14149"/>
    <cellStyle name="_Final_Book_010301_БКЭ_DCF 3 с увел  объемами 14 12 07 _Northern_Lights_financial_model_v11" xfId="2443"/>
    <cellStyle name="_Final_Book_010301_БКЭ_DCF 3 с увел  объемами 14 12 07 _Northern_Lights_financial_model_v11_18" xfId="14150"/>
    <cellStyle name="_Final_Book_010301_БКЭ_DCF_Northern_Lights_financial_model_v11" xfId="2444"/>
    <cellStyle name="_Final_Book_010301_БКЭ_DCF_Northern_Lights_financial_model_v11_18" xfId="14151"/>
    <cellStyle name="_Final_Book_010301_БКЭ_DCF_Pavlodar_9" xfId="2445"/>
    <cellStyle name="_Final_Book_010301_БКЭ_DCF_Pavlodar_9 2" xfId="2446"/>
    <cellStyle name="_Final_Book_010301_БКЭ_DCF_Pavlodar_9 2 2" xfId="8915"/>
    <cellStyle name="_Final_Book_010301_БКЭ_DCF_Pavlodar_9 2_18" xfId="14152"/>
    <cellStyle name="_Final_Book_010301_БКЭ_DCF_Pavlodar_9_Northern_Lights_financial_model_v11" xfId="2447"/>
    <cellStyle name="_Final_Book_010301_БКЭ_DCF_Pavlodar_9_Northern_Lights_financial_model_v11_18" xfId="14153"/>
    <cellStyle name="_Final_Book_010301_БКЭ_Northern_Lights_financial_model_v11" xfId="2448"/>
    <cellStyle name="_Final_Book_010301_БКЭ_Northern_Lights_financial_model_v11_18" xfId="14154"/>
    <cellStyle name="_Final_Book_010301_БКЭ_Модель до 2018 г " xfId="2449"/>
    <cellStyle name="_Final_Book_010301_БКЭ_Модель до 2018 г _18" xfId="14155"/>
    <cellStyle name="_Final_Book_010301_для вставки в пакет за 2001" xfId="2450"/>
    <cellStyle name="_Final_Book_010301_для вставки в пакет за 2001 2" xfId="2451"/>
    <cellStyle name="_Final_Book_010301_для вставки в пакет за 2001 2 2" xfId="8916"/>
    <cellStyle name="_Final_Book_010301_для вставки в пакет за 2001 2_18" xfId="14156"/>
    <cellStyle name="_Final_Book_010301_для вставки в пакет за 2001_DCF" xfId="2452"/>
    <cellStyle name="_Final_Book_010301_для вставки в пакет за 2001_DCF 2" xfId="2453"/>
    <cellStyle name="_Final_Book_010301_для вставки в пакет за 2001_DCF 2 2" xfId="8917"/>
    <cellStyle name="_Final_Book_010301_для вставки в пакет за 2001_DCF 2_18" xfId="14157"/>
    <cellStyle name="_Final_Book_010301_для вставки в пакет за 2001_DCF 3 с увел  объемами 14 12 07 " xfId="2454"/>
    <cellStyle name="_Final_Book_010301_для вставки в пакет за 2001_DCF 3 с увел  объемами 14 12 07  2" xfId="2455"/>
    <cellStyle name="_Final_Book_010301_для вставки в пакет за 2001_DCF 3 с увел  объемами 14 12 07  2 2" xfId="8918"/>
    <cellStyle name="_Final_Book_010301_для вставки в пакет за 2001_DCF 3 с увел  объемами 14 12 07  2_18" xfId="14158"/>
    <cellStyle name="_Final_Book_010301_для вставки в пакет за 2001_DCF 3 с увел  объемами 14 12 07 _Northern_Lights_financial_model_v11" xfId="2456"/>
    <cellStyle name="_Final_Book_010301_для вставки в пакет за 2001_DCF 3 с увел  объемами 14 12 07 _Northern_Lights_financial_model_v11_18" xfId="14159"/>
    <cellStyle name="_Final_Book_010301_для вставки в пакет за 2001_DCF_Northern_Lights_financial_model_v11" xfId="2457"/>
    <cellStyle name="_Final_Book_010301_для вставки в пакет за 2001_DCF_Northern_Lights_financial_model_v11_18" xfId="14160"/>
    <cellStyle name="_Final_Book_010301_для вставки в пакет за 2001_DCF_Pavlodar_9" xfId="2458"/>
    <cellStyle name="_Final_Book_010301_для вставки в пакет за 2001_DCF_Pavlodar_9 2" xfId="2459"/>
    <cellStyle name="_Final_Book_010301_для вставки в пакет за 2001_DCF_Pavlodar_9 2 2" xfId="8919"/>
    <cellStyle name="_Final_Book_010301_для вставки в пакет за 2001_DCF_Pavlodar_9 2_18" xfId="14161"/>
    <cellStyle name="_Final_Book_010301_для вставки в пакет за 2001_DCF_Pavlodar_9_Northern_Lights_financial_model_v11" xfId="2460"/>
    <cellStyle name="_Final_Book_010301_для вставки в пакет за 2001_DCF_Pavlodar_9_Northern_Lights_financial_model_v11_18" xfId="14162"/>
    <cellStyle name="_Final_Book_010301_для вставки в пакет за 2001_Northern_Lights_financial_model_v11" xfId="2461"/>
    <cellStyle name="_Final_Book_010301_для вставки в пакет за 2001_Northern_Lights_financial_model_v11_18" xfId="14163"/>
    <cellStyle name="_Final_Book_010301_для вставки в пакет за 2001_Модель до 2018 г " xfId="2462"/>
    <cellStyle name="_Final_Book_010301_для вставки в пакет за 2001_Модель до 2018 г _18" xfId="14164"/>
    <cellStyle name="_Final_Book_010301_дляГалиныВ" xfId="2463"/>
    <cellStyle name="_Final_Book_010301_дляГалиныВ 2" xfId="2464"/>
    <cellStyle name="_Final_Book_010301_дляГалиныВ 2 2" xfId="8920"/>
    <cellStyle name="_Final_Book_010301_дляГалиныВ 2_18" xfId="14165"/>
    <cellStyle name="_Final_Book_010301_дляГалиныВ_DCF" xfId="2465"/>
    <cellStyle name="_Final_Book_010301_дляГалиныВ_DCF 2" xfId="2466"/>
    <cellStyle name="_Final_Book_010301_дляГалиныВ_DCF 2 2" xfId="8921"/>
    <cellStyle name="_Final_Book_010301_дляГалиныВ_DCF 2_18" xfId="14166"/>
    <cellStyle name="_Final_Book_010301_дляГалиныВ_DCF 3 с увел  объемами 14 12 07 " xfId="2467"/>
    <cellStyle name="_Final_Book_010301_дляГалиныВ_DCF 3 с увел  объемами 14 12 07  2" xfId="2468"/>
    <cellStyle name="_Final_Book_010301_дляГалиныВ_DCF 3 с увел  объемами 14 12 07  2 2" xfId="8922"/>
    <cellStyle name="_Final_Book_010301_дляГалиныВ_DCF 3 с увел  объемами 14 12 07  2_18" xfId="14167"/>
    <cellStyle name="_Final_Book_010301_дляГалиныВ_DCF 3 с увел  объемами 14 12 07 _Northern_Lights_financial_model_v11" xfId="2469"/>
    <cellStyle name="_Final_Book_010301_дляГалиныВ_DCF 3 с увел  объемами 14 12 07 _Northern_Lights_financial_model_v11_18" xfId="14168"/>
    <cellStyle name="_Final_Book_010301_дляГалиныВ_DCF_Northern_Lights_financial_model_v11" xfId="2470"/>
    <cellStyle name="_Final_Book_010301_дляГалиныВ_DCF_Northern_Lights_financial_model_v11_18" xfId="14169"/>
    <cellStyle name="_Final_Book_010301_дляГалиныВ_DCF_Pavlodar_9" xfId="2471"/>
    <cellStyle name="_Final_Book_010301_дляГалиныВ_DCF_Pavlodar_9 2" xfId="2472"/>
    <cellStyle name="_Final_Book_010301_дляГалиныВ_DCF_Pavlodar_9 2 2" xfId="8923"/>
    <cellStyle name="_Final_Book_010301_дляГалиныВ_DCF_Pavlodar_9 2_18" xfId="14170"/>
    <cellStyle name="_Final_Book_010301_дляГалиныВ_DCF_Pavlodar_9_Northern_Lights_financial_model_v11" xfId="2473"/>
    <cellStyle name="_Final_Book_010301_дляГалиныВ_DCF_Pavlodar_9_Northern_Lights_financial_model_v11_18" xfId="14171"/>
    <cellStyle name="_Final_Book_010301_дляГалиныВ_Northern_Lights_financial_model_v11" xfId="2474"/>
    <cellStyle name="_Final_Book_010301_дляГалиныВ_Northern_Lights_financial_model_v11_18" xfId="14172"/>
    <cellStyle name="_Final_Book_010301_дляГалиныВ_Модель до 2018 г " xfId="2475"/>
    <cellStyle name="_Final_Book_010301_дляГалиныВ_Модель до 2018 г _18" xfId="14173"/>
    <cellStyle name="_Final_Book_010301_Книга7" xfId="2476"/>
    <cellStyle name="_Final_Book_010301_Книга7 2" xfId="2477"/>
    <cellStyle name="_Final_Book_010301_Книга7 2 2" xfId="8924"/>
    <cellStyle name="_Final_Book_010301_Книга7 2_18" xfId="14174"/>
    <cellStyle name="_Final_Book_010301_Книга7_DCF" xfId="2478"/>
    <cellStyle name="_Final_Book_010301_Книга7_DCF 2" xfId="2479"/>
    <cellStyle name="_Final_Book_010301_Книга7_DCF 2 2" xfId="8925"/>
    <cellStyle name="_Final_Book_010301_Книга7_DCF 2_18" xfId="14175"/>
    <cellStyle name="_Final_Book_010301_Книга7_DCF 3 с увел  объемами 14 12 07 " xfId="2480"/>
    <cellStyle name="_Final_Book_010301_Книга7_DCF 3 с увел  объемами 14 12 07  2" xfId="2481"/>
    <cellStyle name="_Final_Book_010301_Книга7_DCF 3 с увел  объемами 14 12 07  2 2" xfId="8926"/>
    <cellStyle name="_Final_Book_010301_Книга7_DCF 3 с увел  объемами 14 12 07  2_18" xfId="14176"/>
    <cellStyle name="_Final_Book_010301_Книга7_DCF 3 с увел  объемами 14 12 07 _Northern_Lights_financial_model_v11" xfId="2482"/>
    <cellStyle name="_Final_Book_010301_Книга7_DCF 3 с увел  объемами 14 12 07 _Northern_Lights_financial_model_v11_18" xfId="14177"/>
    <cellStyle name="_Final_Book_010301_Книга7_DCF_Northern_Lights_financial_model_v11" xfId="2483"/>
    <cellStyle name="_Final_Book_010301_Книга7_DCF_Northern_Lights_financial_model_v11_18" xfId="14178"/>
    <cellStyle name="_Final_Book_010301_Книга7_DCF_Pavlodar_9" xfId="2484"/>
    <cellStyle name="_Final_Book_010301_Книга7_DCF_Pavlodar_9 2" xfId="2485"/>
    <cellStyle name="_Final_Book_010301_Книга7_DCF_Pavlodar_9 2 2" xfId="8927"/>
    <cellStyle name="_Final_Book_010301_Книга7_DCF_Pavlodar_9 2_18" xfId="14179"/>
    <cellStyle name="_Final_Book_010301_Книга7_DCF_Pavlodar_9_Northern_Lights_financial_model_v11" xfId="2486"/>
    <cellStyle name="_Final_Book_010301_Книга7_DCF_Pavlodar_9_Northern_Lights_financial_model_v11_18" xfId="14180"/>
    <cellStyle name="_Final_Book_010301_Книга7_Northern_Lights_financial_model_v11" xfId="2487"/>
    <cellStyle name="_Final_Book_010301_Книга7_Northern_Lights_financial_model_v11_18" xfId="14181"/>
    <cellStyle name="_Final_Book_010301_Книга7_Модель до 2018 г " xfId="2488"/>
    <cellStyle name="_Final_Book_010301_Книга7_Модель до 2018 г _18" xfId="14182"/>
    <cellStyle name="_Final_Book_010301_Лист1" xfId="2489"/>
    <cellStyle name="_Final_Book_010301_Лист1 2" xfId="2490"/>
    <cellStyle name="_Final_Book_010301_Лист1 2 2" xfId="8928"/>
    <cellStyle name="_Final_Book_010301_Лист1 2_18" xfId="14183"/>
    <cellStyle name="_Final_Book_010301_Лист1_DCF" xfId="2491"/>
    <cellStyle name="_Final_Book_010301_Лист1_DCF 2" xfId="2492"/>
    <cellStyle name="_Final_Book_010301_Лист1_DCF 2 2" xfId="8929"/>
    <cellStyle name="_Final_Book_010301_Лист1_DCF 2_18" xfId="14184"/>
    <cellStyle name="_Final_Book_010301_Лист1_DCF 3 с увел  объемами 14 12 07 " xfId="2493"/>
    <cellStyle name="_Final_Book_010301_Лист1_DCF 3 с увел  объемами 14 12 07  2" xfId="2494"/>
    <cellStyle name="_Final_Book_010301_Лист1_DCF 3 с увел  объемами 14 12 07  2 2" xfId="8930"/>
    <cellStyle name="_Final_Book_010301_Лист1_DCF 3 с увел  объемами 14 12 07  2_18" xfId="14185"/>
    <cellStyle name="_Final_Book_010301_Лист1_DCF 3 с увел  объемами 14 12 07 _Northern_Lights_financial_model_v11" xfId="2495"/>
    <cellStyle name="_Final_Book_010301_Лист1_DCF 3 с увел  объемами 14 12 07 _Northern_Lights_financial_model_v11_18" xfId="14186"/>
    <cellStyle name="_Final_Book_010301_Лист1_DCF_Northern_Lights_financial_model_v11" xfId="2496"/>
    <cellStyle name="_Final_Book_010301_Лист1_DCF_Northern_Lights_financial_model_v11_18" xfId="14187"/>
    <cellStyle name="_Final_Book_010301_Лист1_DCF_Pavlodar_9" xfId="2497"/>
    <cellStyle name="_Final_Book_010301_Лист1_DCF_Pavlodar_9 2" xfId="2498"/>
    <cellStyle name="_Final_Book_010301_Лист1_DCF_Pavlodar_9 2 2" xfId="8931"/>
    <cellStyle name="_Final_Book_010301_Лист1_DCF_Pavlodar_9 2_18" xfId="14188"/>
    <cellStyle name="_Final_Book_010301_Лист1_DCF_Pavlodar_9_Northern_Lights_financial_model_v11" xfId="2499"/>
    <cellStyle name="_Final_Book_010301_Лист1_DCF_Pavlodar_9_Northern_Lights_financial_model_v11_18" xfId="14189"/>
    <cellStyle name="_Final_Book_010301_Лист1_Northern_Lights_financial_model_v11" xfId="2500"/>
    <cellStyle name="_Final_Book_010301_Лист1_Northern_Lights_financial_model_v11_18" xfId="14190"/>
    <cellStyle name="_Final_Book_010301_Лист1_Модель до 2018 г " xfId="2501"/>
    <cellStyle name="_Final_Book_010301_Лист1_Модель до 2018 г _18" xfId="14191"/>
    <cellStyle name="_Final_Book_010301_Модель до 2018 г " xfId="2502"/>
    <cellStyle name="_Final_Book_010301_Модель до 2018 г _18" xfId="14192"/>
    <cellStyle name="_Final_Book_010301_ОСН. ДЕЯТ." xfId="2503"/>
    <cellStyle name="_Final_Book_010301_ОСН. ДЕЯТ. 2" xfId="2504"/>
    <cellStyle name="_Final_Book_010301_ОСН. ДЕЯТ. 2 2" xfId="8932"/>
    <cellStyle name="_Final_Book_010301_ОСН. ДЕЯТ. 2_18" xfId="14193"/>
    <cellStyle name="_Final_Book_010301_ОСН. ДЕЯТ._DCF" xfId="2505"/>
    <cellStyle name="_Final_Book_010301_ОСН. ДЕЯТ._DCF 2" xfId="2506"/>
    <cellStyle name="_Final_Book_010301_ОСН. ДЕЯТ._DCF 2 2" xfId="8933"/>
    <cellStyle name="_Final_Book_010301_ОСН. ДЕЯТ._DCF 2_18" xfId="14194"/>
    <cellStyle name="_Final_Book_010301_ОСН. ДЕЯТ._DCF 3 с увел  объемами 14 12 07 " xfId="2507"/>
    <cellStyle name="_Final_Book_010301_ОСН. ДЕЯТ._DCF 3 с увел  объемами 14 12 07  2" xfId="2508"/>
    <cellStyle name="_Final_Book_010301_ОСН. ДЕЯТ._DCF 3 с увел  объемами 14 12 07  2 2" xfId="8934"/>
    <cellStyle name="_Final_Book_010301_ОСН. ДЕЯТ._DCF 3 с увел  объемами 14 12 07  2_18" xfId="14195"/>
    <cellStyle name="_Final_Book_010301_ОСН. ДЕЯТ._DCF 3 с увел  объемами 14 12 07 _Northern_Lights_financial_model_v11" xfId="2509"/>
    <cellStyle name="_Final_Book_010301_ОСН. ДЕЯТ._DCF 3 с увел  объемами 14 12 07 _Northern_Lights_financial_model_v11_18" xfId="14196"/>
    <cellStyle name="_Final_Book_010301_ОСН. ДЕЯТ._DCF_Northern_Lights_financial_model_v11" xfId="2510"/>
    <cellStyle name="_Final_Book_010301_ОСН. ДЕЯТ._DCF_Northern_Lights_financial_model_v11_18" xfId="14197"/>
    <cellStyle name="_Final_Book_010301_ОСН. ДЕЯТ._DCF_Pavlodar_9" xfId="2511"/>
    <cellStyle name="_Final_Book_010301_ОСН. ДЕЯТ._DCF_Pavlodar_9 2" xfId="2512"/>
    <cellStyle name="_Final_Book_010301_ОСН. ДЕЯТ._DCF_Pavlodar_9 2 2" xfId="8935"/>
    <cellStyle name="_Final_Book_010301_ОСН. ДЕЯТ._DCF_Pavlodar_9 2_18" xfId="14198"/>
    <cellStyle name="_Final_Book_010301_ОСН. ДЕЯТ._DCF_Pavlodar_9_Northern_Lights_financial_model_v11" xfId="2513"/>
    <cellStyle name="_Final_Book_010301_ОСН. ДЕЯТ._DCF_Pavlodar_9_Northern_Lights_financial_model_v11_18" xfId="14199"/>
    <cellStyle name="_Final_Book_010301_ОСН. ДЕЯТ._Northern_Lights_financial_model_v11" xfId="2514"/>
    <cellStyle name="_Final_Book_010301_ОСН. ДЕЯТ._Northern_Lights_financial_model_v11_18" xfId="14200"/>
    <cellStyle name="_Final_Book_010301_ОСН. ДЕЯТ._Модель до 2018 г " xfId="2515"/>
    <cellStyle name="_Final_Book_010301_ОСН. ДЕЯТ._Модель до 2018 г _18" xfId="14201"/>
    <cellStyle name="_Final_Book_010301_Подразделения" xfId="2516"/>
    <cellStyle name="_Final_Book_010301_Подразделения 2" xfId="2517"/>
    <cellStyle name="_Final_Book_010301_Подразделения 2 2" xfId="8936"/>
    <cellStyle name="_Final_Book_010301_Подразделения 2_18" xfId="14202"/>
    <cellStyle name="_Final_Book_010301_Подразделения_DCF" xfId="2518"/>
    <cellStyle name="_Final_Book_010301_Подразделения_DCF 2" xfId="2519"/>
    <cellStyle name="_Final_Book_010301_Подразделения_DCF 2 2" xfId="8937"/>
    <cellStyle name="_Final_Book_010301_Подразделения_DCF 2_18" xfId="14203"/>
    <cellStyle name="_Final_Book_010301_Подразделения_DCF 3 с увел  объемами 14 12 07 " xfId="2520"/>
    <cellStyle name="_Final_Book_010301_Подразделения_DCF 3 с увел  объемами 14 12 07  2" xfId="2521"/>
    <cellStyle name="_Final_Book_010301_Подразделения_DCF 3 с увел  объемами 14 12 07  2 2" xfId="8938"/>
    <cellStyle name="_Final_Book_010301_Подразделения_DCF 3 с увел  объемами 14 12 07  2_18" xfId="14204"/>
    <cellStyle name="_Final_Book_010301_Подразделения_DCF 3 с увел  объемами 14 12 07 _Northern_Lights_financial_model_v11" xfId="2522"/>
    <cellStyle name="_Final_Book_010301_Подразделения_DCF 3 с увел  объемами 14 12 07 _Northern_Lights_financial_model_v11_18" xfId="14205"/>
    <cellStyle name="_Final_Book_010301_Подразделения_DCF_Northern_Lights_financial_model_v11" xfId="2523"/>
    <cellStyle name="_Final_Book_010301_Подразделения_DCF_Northern_Lights_financial_model_v11_18" xfId="14206"/>
    <cellStyle name="_Final_Book_010301_Подразделения_DCF_Pavlodar_9" xfId="2524"/>
    <cellStyle name="_Final_Book_010301_Подразделения_DCF_Pavlodar_9 2" xfId="2525"/>
    <cellStyle name="_Final_Book_010301_Подразделения_DCF_Pavlodar_9 2 2" xfId="8939"/>
    <cellStyle name="_Final_Book_010301_Подразделения_DCF_Pavlodar_9 2_18" xfId="14207"/>
    <cellStyle name="_Final_Book_010301_Подразделения_DCF_Pavlodar_9_Northern_Lights_financial_model_v11" xfId="2526"/>
    <cellStyle name="_Final_Book_010301_Подразделения_DCF_Pavlodar_9_Northern_Lights_financial_model_v11_18" xfId="14208"/>
    <cellStyle name="_Final_Book_010301_Подразделения_Northern_Lights_financial_model_v11" xfId="2527"/>
    <cellStyle name="_Final_Book_010301_Подразделения_Northern_Lights_financial_model_v11_18" xfId="14209"/>
    <cellStyle name="_Final_Book_010301_Подразделения_Модель до 2018 г " xfId="2528"/>
    <cellStyle name="_Final_Book_010301_Подразделения_Модель до 2018 г _18" xfId="14210"/>
    <cellStyle name="_Final_Book_010301_Список тиражирования" xfId="2529"/>
    <cellStyle name="_Final_Book_010301_Список тиражирования 2" xfId="2530"/>
    <cellStyle name="_Final_Book_010301_Список тиражирования 2 2" xfId="8940"/>
    <cellStyle name="_Final_Book_010301_Список тиражирования 2_18" xfId="14211"/>
    <cellStyle name="_Final_Book_010301_Список тиражирования_DCF" xfId="2531"/>
    <cellStyle name="_Final_Book_010301_Список тиражирования_DCF 2" xfId="2532"/>
    <cellStyle name="_Final_Book_010301_Список тиражирования_DCF 2 2" xfId="8941"/>
    <cellStyle name="_Final_Book_010301_Список тиражирования_DCF 2_18" xfId="14212"/>
    <cellStyle name="_Final_Book_010301_Список тиражирования_DCF 3 с увел  объемами 14 12 07 " xfId="2533"/>
    <cellStyle name="_Final_Book_010301_Список тиражирования_DCF 3 с увел  объемами 14 12 07  2" xfId="2534"/>
    <cellStyle name="_Final_Book_010301_Список тиражирования_DCF 3 с увел  объемами 14 12 07  2 2" xfId="8942"/>
    <cellStyle name="_Final_Book_010301_Список тиражирования_DCF 3 с увел  объемами 14 12 07  2_18" xfId="14213"/>
    <cellStyle name="_Final_Book_010301_Список тиражирования_DCF 3 с увел  объемами 14 12 07 _Northern_Lights_financial_model_v11" xfId="2535"/>
    <cellStyle name="_Final_Book_010301_Список тиражирования_DCF 3 с увел  объемами 14 12 07 _Northern_Lights_financial_model_v11_18" xfId="14214"/>
    <cellStyle name="_Final_Book_010301_Список тиражирования_DCF_Northern_Lights_financial_model_v11" xfId="2536"/>
    <cellStyle name="_Final_Book_010301_Список тиражирования_DCF_Northern_Lights_financial_model_v11_18" xfId="14215"/>
    <cellStyle name="_Final_Book_010301_Список тиражирования_DCF_Pavlodar_9" xfId="2537"/>
    <cellStyle name="_Final_Book_010301_Список тиражирования_DCF_Pavlodar_9 2" xfId="2538"/>
    <cellStyle name="_Final_Book_010301_Список тиражирования_DCF_Pavlodar_9 2 2" xfId="8943"/>
    <cellStyle name="_Final_Book_010301_Список тиражирования_DCF_Pavlodar_9 2_18" xfId="14216"/>
    <cellStyle name="_Final_Book_010301_Список тиражирования_DCF_Pavlodar_9_Northern_Lights_financial_model_v11" xfId="2539"/>
    <cellStyle name="_Final_Book_010301_Список тиражирования_DCF_Pavlodar_9_Northern_Lights_financial_model_v11_18" xfId="14217"/>
    <cellStyle name="_Final_Book_010301_Список тиражирования_Northern_Lights_financial_model_v11" xfId="2540"/>
    <cellStyle name="_Final_Book_010301_Список тиражирования_Northern_Lights_financial_model_v11_18" xfId="14218"/>
    <cellStyle name="_Final_Book_010301_Список тиражирования_Модель до 2018 г " xfId="2541"/>
    <cellStyle name="_Final_Book_010301_Список тиражирования_Модель до 2018 г _18" xfId="14219"/>
    <cellStyle name="_Final_Book_010301_Форма 12 last" xfId="2542"/>
    <cellStyle name="_Final_Book_010301_Форма 12 last 2" xfId="2543"/>
    <cellStyle name="_Final_Book_010301_Форма 12 last 2 2" xfId="8944"/>
    <cellStyle name="_Final_Book_010301_Форма 12 last 2_18" xfId="14220"/>
    <cellStyle name="_Final_Book_010301_Форма 12 last_DCF" xfId="2544"/>
    <cellStyle name="_Final_Book_010301_Форма 12 last_DCF 2" xfId="2545"/>
    <cellStyle name="_Final_Book_010301_Форма 12 last_DCF 2 2" xfId="8945"/>
    <cellStyle name="_Final_Book_010301_Форма 12 last_DCF 2_18" xfId="14221"/>
    <cellStyle name="_Final_Book_010301_Форма 12 last_DCF 3 с увел  объемами 14 12 07 " xfId="2546"/>
    <cellStyle name="_Final_Book_010301_Форма 12 last_DCF 3 с увел  объемами 14 12 07  2" xfId="2547"/>
    <cellStyle name="_Final_Book_010301_Форма 12 last_DCF 3 с увел  объемами 14 12 07  2 2" xfId="8946"/>
    <cellStyle name="_Final_Book_010301_Форма 12 last_DCF 3 с увел  объемами 14 12 07  2_18" xfId="14222"/>
    <cellStyle name="_Final_Book_010301_Форма 12 last_DCF 3 с увел  объемами 14 12 07 _Northern_Lights_financial_model_v11" xfId="2548"/>
    <cellStyle name="_Final_Book_010301_Форма 12 last_DCF 3 с увел  объемами 14 12 07 _Northern_Lights_financial_model_v11_18" xfId="14223"/>
    <cellStyle name="_Final_Book_010301_Форма 12 last_DCF_Northern_Lights_financial_model_v11" xfId="2549"/>
    <cellStyle name="_Final_Book_010301_Форма 12 last_DCF_Northern_Lights_financial_model_v11_18" xfId="14224"/>
    <cellStyle name="_Final_Book_010301_Форма 12 last_DCF_Pavlodar_9" xfId="2550"/>
    <cellStyle name="_Final_Book_010301_Форма 12 last_DCF_Pavlodar_9 2" xfId="2551"/>
    <cellStyle name="_Final_Book_010301_Форма 12 last_DCF_Pavlodar_9 2 2" xfId="8947"/>
    <cellStyle name="_Final_Book_010301_Форма 12 last_DCF_Pavlodar_9 2_18" xfId="14225"/>
    <cellStyle name="_Final_Book_010301_Форма 12 last_DCF_Pavlodar_9_Northern_Lights_financial_model_v11" xfId="2552"/>
    <cellStyle name="_Final_Book_010301_Форма 12 last_DCF_Pavlodar_9_Northern_Lights_financial_model_v11_18" xfId="14226"/>
    <cellStyle name="_Final_Book_010301_Форма 12 last_Northern_Lights_financial_model_v11" xfId="2553"/>
    <cellStyle name="_Final_Book_010301_Форма 12 last_Northern_Lights_financial_model_v11_18" xfId="14227"/>
    <cellStyle name="_Final_Book_010301_Форма 12 last_Модель до 2018 г " xfId="2554"/>
    <cellStyle name="_Final_Book_010301_Форма 12 last_Модель до 2018 г _18" xfId="14228"/>
    <cellStyle name="_Guidelines Amtel_USDonly" xfId="2555"/>
    <cellStyle name="_Guidelines Amtel_USDonly 2" xfId="2556"/>
    <cellStyle name="_Guidelines Amtel_USDonly 2 2" xfId="18928"/>
    <cellStyle name="_Guidelines Amtel_USDonly 2 3" xfId="14230"/>
    <cellStyle name="_Guidelines Amtel_USDonly 3" xfId="8948"/>
    <cellStyle name="_Guidelines Amtel_USDonly 3 2" xfId="19013"/>
    <cellStyle name="_Guidelines Amtel_USDonly 3 3" xfId="14231"/>
    <cellStyle name="_Guidelines Amtel_USDonly 4" xfId="18927"/>
    <cellStyle name="_Guidelines Amtel_USDonly 5" xfId="14229"/>
    <cellStyle name="_Guidelines Amtel_USDonly_DCF" xfId="2557"/>
    <cellStyle name="_Guidelines Amtel_USDonly_DCF 2" xfId="2558"/>
    <cellStyle name="_Guidelines Amtel_USDonly_DCF 2_18" xfId="14232"/>
    <cellStyle name="_Guidelines Amtel_USDonly_DCF 3" xfId="8949"/>
    <cellStyle name="_Guidelines Amtel_USDonly_DCF 3 предприятия" xfId="2559"/>
    <cellStyle name="_Guidelines Amtel_USDonly_DCF 3 предприятия 2" xfId="2560"/>
    <cellStyle name="_Guidelines Amtel_USDonly_DCF 3 предприятия 2_18" xfId="14233"/>
    <cellStyle name="_Guidelines Amtel_USDonly_DCF 3 предприятия 3" xfId="8950"/>
    <cellStyle name="_Guidelines Amtel_USDonly_DCF 3 предприятия_Northern_Lights_financial_model_v11" xfId="2561"/>
    <cellStyle name="_Guidelines Amtel_USDonly_DCF 3 предприятия_Northern_Lights_financial_model_v11_18" xfId="14234"/>
    <cellStyle name="_Guidelines Amtel_USDonly_DCF 3 с увел  объемами 14 12 07 " xfId="2562"/>
    <cellStyle name="_Guidelines Amtel_USDonly_DCF 3 с увел  объемами 14 12 07  2" xfId="2563"/>
    <cellStyle name="_Guidelines Amtel_USDonly_DCF 3 с увел  объемами 14 12 07  2_18" xfId="14235"/>
    <cellStyle name="_Guidelines Amtel_USDonly_DCF 3 с увел  объемами 14 12 07  3" xfId="8951"/>
    <cellStyle name="_Guidelines Amtel_USDonly_DCF 3 с увел  объемами 14 12 07 _Northern_Lights_financial_model_v11" xfId="2564"/>
    <cellStyle name="_Guidelines Amtel_USDonly_DCF 3 с увел  объемами 14 12 07 _Northern_Lights_financial_model_v11_18" xfId="14236"/>
    <cellStyle name="_Guidelines Amtel_USDonly_DCF_Northern_Lights_financial_model_v11" xfId="2565"/>
    <cellStyle name="_Guidelines Amtel_USDonly_DCF_Northern_Lights_financial_model_v11_18" xfId="14237"/>
    <cellStyle name="_Guidelines Amtel_USDonly_DCF_Pavlodar_9" xfId="2566"/>
    <cellStyle name="_Guidelines Amtel_USDonly_DCF_Pavlodar_9 2" xfId="2567"/>
    <cellStyle name="_Guidelines Amtel_USDonly_DCF_Pavlodar_9 2 2" xfId="18930"/>
    <cellStyle name="_Guidelines Amtel_USDonly_DCF_Pavlodar_9 2 3" xfId="14239"/>
    <cellStyle name="_Guidelines Amtel_USDonly_DCF_Pavlodar_9 3" xfId="8952"/>
    <cellStyle name="_Guidelines Amtel_USDonly_DCF_Pavlodar_9 3 2" xfId="19014"/>
    <cellStyle name="_Guidelines Amtel_USDonly_DCF_Pavlodar_9 3 3" xfId="14240"/>
    <cellStyle name="_Guidelines Amtel_USDonly_DCF_Pavlodar_9 4" xfId="18929"/>
    <cellStyle name="_Guidelines Amtel_USDonly_DCF_Pavlodar_9 5" xfId="14238"/>
    <cellStyle name="_Guidelines Amtel_USDonly_информация по затратам и тарифам на  произ теплоэ" xfId="2568"/>
    <cellStyle name="_Guidelines Amtel_USDonly_информация по затратам и тарифам на  произ теплоэ 2" xfId="2569"/>
    <cellStyle name="_Guidelines Amtel_USDonly_информация по затратам и тарифам на  произ теплоэ 2_18" xfId="14241"/>
    <cellStyle name="_Guidelines Amtel_USDonly_информация по затратам и тарифам на  произ теплоэ 3" xfId="8953"/>
    <cellStyle name="_Guidelines Amtel_USDonly_информация по затратам и тарифам на  произ теплоэ_Northern_Lights_financial_model_v11" xfId="2570"/>
    <cellStyle name="_Guidelines Amtel_USDonly_информация по затратам и тарифам на  произ теплоэ_Northern_Lights_financial_model_v11_18" xfId="14242"/>
    <cellStyle name="_Guidelines Amtel_USDonly_Модель до 2018 г " xfId="2571"/>
    <cellStyle name="_Guidelines Amtel_USDonly_Модель до 2018 г _18" xfId="14243"/>
    <cellStyle name="_Guidelines meat 2003" xfId="2572"/>
    <cellStyle name="_Guidelines meat 2003 2" xfId="14244"/>
    <cellStyle name="_Guidelines meat 2003_18" xfId="14245"/>
    <cellStyle name="_Guidelines meat 2003_DCF" xfId="2573"/>
    <cellStyle name="_Guidelines meat 2003_DCF 2" xfId="2574"/>
    <cellStyle name="_Guidelines meat 2003_DCF 2 2" xfId="8954"/>
    <cellStyle name="_Guidelines meat 2003_DCF 2_18" xfId="14246"/>
    <cellStyle name="_Guidelines meat 2003_DCF 3 с увел  объемами 14 12 07 " xfId="2575"/>
    <cellStyle name="_Guidelines meat 2003_DCF 3 с увел  объемами 14 12 07  2" xfId="2576"/>
    <cellStyle name="_Guidelines meat 2003_DCF 3 с увел  объемами 14 12 07  2 2" xfId="8955"/>
    <cellStyle name="_Guidelines meat 2003_DCF 3 с увел  объемами 14 12 07  2_18" xfId="14247"/>
    <cellStyle name="_Guidelines meat 2003_DCF 3 с увел  объемами 14 12 07 _18" xfId="14248"/>
    <cellStyle name="_Guidelines meat 2003_DCF 3 с увел  объемами 14 12 07 _Northern_Lights_financial_model_v11" xfId="2577"/>
    <cellStyle name="_Guidelines meat 2003_DCF 3 с увел  объемами 14 12 07 _Northern_Lights_financial_model_v11_18" xfId="14249"/>
    <cellStyle name="_Guidelines meat 2003_DCF_18" xfId="14250"/>
    <cellStyle name="_Guidelines meat 2003_DCF_Northern_Lights_financial_model_v11" xfId="2578"/>
    <cellStyle name="_Guidelines meat 2003_DCF_Northern_Lights_financial_model_v11_18" xfId="14251"/>
    <cellStyle name="_Guidelines meat 2003_DCF_Pavlodar_9" xfId="2579"/>
    <cellStyle name="_Guidelines meat 2003_DCF_Pavlodar_9 2" xfId="14252"/>
    <cellStyle name="_Guidelines meat 2003_DCF_Pavlodar_9_18" xfId="14253"/>
    <cellStyle name="_Guidelines meat 2003_Модель до 2018 г " xfId="2580"/>
    <cellStyle name="_Guidelines meat 2003_Модель до 2018 г _18" xfId="14254"/>
    <cellStyle name="_Guidelines_Developed_Markets_IR_1" xfId="2581"/>
    <cellStyle name="_Guidelines_Developed_Markets_IR_1 2" xfId="14255"/>
    <cellStyle name="_Guidelines_Developed_Markets_IR_1_18" xfId="14256"/>
    <cellStyle name="_Guidelines_Developed_Markets_IR_1_DCF" xfId="2582"/>
    <cellStyle name="_Guidelines_Developed_Markets_IR_1_DCF 2" xfId="2583"/>
    <cellStyle name="_Guidelines_Developed_Markets_IR_1_DCF 2 2" xfId="8956"/>
    <cellStyle name="_Guidelines_Developed_Markets_IR_1_DCF 2_18" xfId="14257"/>
    <cellStyle name="_Guidelines_Developed_Markets_IR_1_DCF 3 с увел  объемами 14 12 07 " xfId="2584"/>
    <cellStyle name="_Guidelines_Developed_Markets_IR_1_DCF 3 с увел  объемами 14 12 07  2" xfId="2585"/>
    <cellStyle name="_Guidelines_Developed_Markets_IR_1_DCF 3 с увел  объемами 14 12 07  2 2" xfId="8957"/>
    <cellStyle name="_Guidelines_Developed_Markets_IR_1_DCF 3 с увел  объемами 14 12 07  2_18" xfId="14258"/>
    <cellStyle name="_Guidelines_Developed_Markets_IR_1_DCF 3 с увел  объемами 14 12 07 _18" xfId="14259"/>
    <cellStyle name="_Guidelines_Developed_Markets_IR_1_DCF 3 с увел  объемами 14 12 07 _Northern_Lights_financial_model_v11" xfId="2586"/>
    <cellStyle name="_Guidelines_Developed_Markets_IR_1_DCF 3 с увел  объемами 14 12 07 _Northern_Lights_financial_model_v11_18" xfId="14260"/>
    <cellStyle name="_Guidelines_Developed_Markets_IR_1_DCF_18" xfId="14261"/>
    <cellStyle name="_Guidelines_Developed_Markets_IR_1_DCF_Northern_Lights_financial_model_v11" xfId="2587"/>
    <cellStyle name="_Guidelines_Developed_Markets_IR_1_DCF_Northern_Lights_financial_model_v11_18" xfId="14262"/>
    <cellStyle name="_Guidelines_Developed_Markets_IR_1_DCF_Pavlodar_9" xfId="2588"/>
    <cellStyle name="_Guidelines_Developed_Markets_IR_1_DCF_Pavlodar_9 2" xfId="14263"/>
    <cellStyle name="_Guidelines_Developed_Markets_IR_1_DCF_Pavlodar_9_18" xfId="14264"/>
    <cellStyle name="_Guidelines_Developed_Markets_IR_1_Модель до 2018 г " xfId="2589"/>
    <cellStyle name="_Guidelines_Developed_Markets_IR_1_Модель до 2018 г _18" xfId="14265"/>
    <cellStyle name="_Guidelines1998" xfId="2590"/>
    <cellStyle name="_Guidelines1998 2" xfId="14266"/>
    <cellStyle name="_Guidelines1998_18" xfId="14267"/>
    <cellStyle name="_Guidelines1998_DCF" xfId="2591"/>
    <cellStyle name="_Guidelines1998_DCF 2" xfId="2592"/>
    <cellStyle name="_Guidelines1998_DCF 2 2" xfId="8958"/>
    <cellStyle name="_Guidelines1998_DCF 2_18" xfId="14268"/>
    <cellStyle name="_Guidelines1998_DCF 3 с увел  объемами 14 12 07 " xfId="2593"/>
    <cellStyle name="_Guidelines1998_DCF 3 с увел  объемами 14 12 07  2" xfId="2594"/>
    <cellStyle name="_Guidelines1998_DCF 3 с увел  объемами 14 12 07  2 2" xfId="8959"/>
    <cellStyle name="_Guidelines1998_DCF 3 с увел  объемами 14 12 07  2_18" xfId="14269"/>
    <cellStyle name="_Guidelines1998_DCF 3 с увел  объемами 14 12 07 _18" xfId="14270"/>
    <cellStyle name="_Guidelines1998_DCF 3 с увел  объемами 14 12 07 _Northern_Lights_financial_model_v11" xfId="2595"/>
    <cellStyle name="_Guidelines1998_DCF 3 с увел  объемами 14 12 07 _Northern_Lights_financial_model_v11_18" xfId="14271"/>
    <cellStyle name="_Guidelines1998_DCF_18" xfId="14272"/>
    <cellStyle name="_Guidelines1998_DCF_Northern_Lights_financial_model_v11" xfId="2596"/>
    <cellStyle name="_Guidelines1998_DCF_Northern_Lights_financial_model_v11_18" xfId="14273"/>
    <cellStyle name="_Guidelines1998_DCF_Pavlodar_9" xfId="2597"/>
    <cellStyle name="_Guidelines1998_DCF_Pavlodar_9 2" xfId="14274"/>
    <cellStyle name="_Guidelines1998_DCF_Pavlodar_9_18" xfId="14275"/>
    <cellStyle name="_Guidelines1998_Модель до 2018 г " xfId="2598"/>
    <cellStyle name="_Guidelines1998_Модель до 2018 г _18" xfId="14276"/>
    <cellStyle name="_Heading" xfId="2599"/>
    <cellStyle name="_Heading 2" xfId="2600"/>
    <cellStyle name="_Heading 2_18" xfId="14277"/>
    <cellStyle name="_Heading_18" xfId="14278"/>
    <cellStyle name="_Heading_prestemp" xfId="2601"/>
    <cellStyle name="_Heading_prestemp 2" xfId="2602"/>
    <cellStyle name="_Heading_prestemp 2 2" xfId="14279"/>
    <cellStyle name="_Heading_prestemp 2_18" xfId="14280"/>
    <cellStyle name="_Heading_prestemp 3" xfId="8960"/>
    <cellStyle name="_Heading_prestemp_6" xfId="2603"/>
    <cellStyle name="_Heading_prestemp_Book3" xfId="2604"/>
    <cellStyle name="_Heading_prestemp_Book3_18" xfId="14281"/>
    <cellStyle name="_Heading_prestemp_DCF" xfId="2605"/>
    <cellStyle name="_Heading_prestemp_DCF 2" xfId="2606"/>
    <cellStyle name="_Heading_prestemp_DCF 2_18" xfId="14282"/>
    <cellStyle name="_Heading_prestemp_DCF 3 с увел  объемами 14 12 07 " xfId="2607"/>
    <cellStyle name="_Heading_prestemp_DCF 3 с увел  объемами 14 12 07  2" xfId="2608"/>
    <cellStyle name="_Heading_prestemp_DCF 3 с увел  объемами 14 12 07  2_18" xfId="14283"/>
    <cellStyle name="_Heading_prestemp_DCF 3 с увел  объемами 14 12 07 _18" xfId="14284"/>
    <cellStyle name="_Heading_prestemp_DCF_18" xfId="14285"/>
    <cellStyle name="_Heading_prestemp_DCF_Pavlodar_9" xfId="2609"/>
    <cellStyle name="_Heading_prestemp_DCF_Pavlodar_9 2" xfId="2610"/>
    <cellStyle name="_Heading_prestemp_DCF_Pavlodar_9 2 2" xfId="14286"/>
    <cellStyle name="_Heading_prestemp_DCF_Pavlodar_9 2_18" xfId="14287"/>
    <cellStyle name="_Heading_prestemp_DCF_Pavlodar_9 3" xfId="8961"/>
    <cellStyle name="_Heading_prestemp_DCF_Pavlodar_9_6" xfId="2611"/>
    <cellStyle name="_Heading_prestemp_DCF_Pavlodar_9_Book3" xfId="2612"/>
    <cellStyle name="_Heading_prestemp_DCF_Pavlodar_9_Book3_18" xfId="14288"/>
    <cellStyle name="_Heading_prestemp_DCF_Pavlodar_9_Financial Model Pavlodar 10.10.2010" xfId="2613"/>
    <cellStyle name="_Heading_prestemp_DCF_Pavlodar_9_Financial Model Pavlodar 10.10.2010_18" xfId="14289"/>
    <cellStyle name="_Heading_prestemp_DCF_Pavlodar_9_FinModel Pavlodar DH 2010.09.30_2" xfId="2614"/>
    <cellStyle name="_Heading_prestemp_DCF_Pavlodar_9_FinModel Pavlodar DH 2010.09.30_2_18" xfId="14290"/>
    <cellStyle name="_Heading_prestemp_DCF_Pavlodar_9_FinModel Pavlodar DH 2010.09.30_4" xfId="2615"/>
    <cellStyle name="_Heading_prestemp_DCF_Pavlodar_9_FinModel Pavlodar DH 2010.09.30_4_18" xfId="14291"/>
    <cellStyle name="_Heading_prestemp_DCF_Pavlodar_9_FinModel Petropavlovsk DH 2010.09.30_5" xfId="2616"/>
    <cellStyle name="_Heading_prestemp_DCF_Pavlodar_9_FinModel Petropavlovsk DH 2010.09.30_5_18" xfId="14292"/>
    <cellStyle name="_Heading_prestemp_DCF_Pavlodar_9_Month Manager Report (Jan '11) расш для Регионов" xfId="8962"/>
    <cellStyle name="_Heading_prestemp_DCF_Pavlodar_9_Month Manager Report (May '10), расшиф." xfId="2617"/>
    <cellStyle name="_Heading_prestemp_DCF_Pavlodar_9_Month Manager Report (May '10), расшиф._18" xfId="14293"/>
    <cellStyle name="_Heading_prestemp_DCF_Pavlodar_9_Northern_Lights_financial_model_v11" xfId="2618"/>
    <cellStyle name="_Heading_prestemp_DCF_Pavlodar_9_Northern_Lights_financial_model_v11_18" xfId="14294"/>
    <cellStyle name="_Heading_prestemp_DCF_Pavlodar_9_Worksheet in 2230 Consolidated SevKazEnergy JSC IFRS 2009" xfId="2619"/>
    <cellStyle name="_Heading_prestemp_DCF_Pavlodar_9_Worksheet in 2230 Consolidated SevKazEnergy JSC IFRS 2009 2" xfId="8963"/>
    <cellStyle name="_Heading_prestemp_DCF_Pavlodar_9_Worksheet in 2230 Consolidated SevKazEnergy JSC IFRS 2009_Ф_3" xfId="8964"/>
    <cellStyle name="_Heading_prestemp_DCF_Pavlodar_9_Worksheet in 2230 Consolidated SevKazEnergy JSC IFRS 2009_ФО ЭС 31-12-2014г. от 28 января без переоценки с примерными резервами" xfId="8965"/>
    <cellStyle name="_Heading_prestemp_DCF_Pavlodar_9_Лист1" xfId="2620"/>
    <cellStyle name="_Heading_prestemp_DCF_Pavlodar_9_Лист4" xfId="8966"/>
    <cellStyle name="_Heading_prestemp_DCF_Pavlodar_9_Отчет АЭСбыт в ЦАЭК 13082010" xfId="2621"/>
    <cellStyle name="_Heading_prestemp_DCF_Pavlodar_9_Отчет АЭСбыт в ЦАЭК 13082010_18" xfId="14295"/>
    <cellStyle name="_Heading_prestemp_DCF_Pavlodar_9_СКЭ 7 месяцев ТЭП 2010г" xfId="2622"/>
    <cellStyle name="_Heading_prestemp_DCF_Pavlodar_9_ЦАЭК_ТС_ФМ_100$_до_2030_-_02-06.10.10" xfId="2623"/>
    <cellStyle name="_Heading_prestemp_Financial Model Pavlodar 10.10.2010" xfId="2624"/>
    <cellStyle name="_Heading_prestemp_Financial Model Pavlodar 10.10.2010_18" xfId="14296"/>
    <cellStyle name="_Heading_prestemp_FinModel Pavlodar DH 2010.09.30_2" xfId="2625"/>
    <cellStyle name="_Heading_prestemp_FinModel Pavlodar DH 2010.09.30_2_18" xfId="14297"/>
    <cellStyle name="_Heading_prestemp_FinModel Pavlodar DH 2010.09.30_4" xfId="2626"/>
    <cellStyle name="_Heading_prestemp_FinModel Pavlodar DH 2010.09.30_4_18" xfId="14298"/>
    <cellStyle name="_Heading_prestemp_FinModel Petropavlovsk DH 2010.09.30_5" xfId="2627"/>
    <cellStyle name="_Heading_prestemp_FinModel Petropavlovsk DH 2010.09.30_5_18" xfId="14299"/>
    <cellStyle name="_Heading_prestemp_Month Manager Report (Jan '11) расш для Регионов" xfId="8967"/>
    <cellStyle name="_Heading_prestemp_Month Manager Report (May '10), расшиф." xfId="2628"/>
    <cellStyle name="_Heading_prestemp_Month Manager Report (May '10), расшиф._18" xfId="14300"/>
    <cellStyle name="_Heading_prestemp_Northern_Lights_financial_model_v11" xfId="2629"/>
    <cellStyle name="_Heading_prestemp_Northern_Lights_financial_model_v11_18" xfId="14301"/>
    <cellStyle name="_Heading_prestemp_Worksheet in 2230 Consolidated SevKazEnergy JSC IFRS 2009" xfId="2630"/>
    <cellStyle name="_Heading_prestemp_Worksheet in 2230 Consolidated SevKazEnergy JSC IFRS 2009 2" xfId="8968"/>
    <cellStyle name="_Heading_prestemp_Worksheet in 2230 Consolidated SevKazEnergy JSC IFRS 2009_Ф_3" xfId="8969"/>
    <cellStyle name="_Heading_prestemp_Worksheet in 2230 Consolidated SevKazEnergy JSC IFRS 2009_ФО ЭС 31-12-2014г. от 28 января без переоценки с примерными резервами" xfId="8970"/>
    <cellStyle name="_Heading_prestemp_Лист1" xfId="2631"/>
    <cellStyle name="_Heading_prestemp_Лист4" xfId="8971"/>
    <cellStyle name="_Heading_prestemp_Модель до 2018 г " xfId="2632"/>
    <cellStyle name="_Heading_prestemp_Модель до 2018 г _18" xfId="14302"/>
    <cellStyle name="_Heading_prestemp_Отчет АЭСбыт в ЦАЭК 13082010" xfId="2633"/>
    <cellStyle name="_Heading_prestemp_Отчет АЭСбыт в ЦАЭК 13082010_18" xfId="14303"/>
    <cellStyle name="_Heading_prestemp_СКЭ 7 месяцев ТЭП 2010г" xfId="2634"/>
    <cellStyle name="_Heading_prestemp_ЦАЭК_ТС_ФМ_100$_до_2030_-_02-06.10.10" xfId="2635"/>
    <cellStyle name="_Highlight" xfId="2636"/>
    <cellStyle name="_Highlight 2" xfId="2637"/>
    <cellStyle name="_Highlight 3" xfId="8972"/>
    <cellStyle name="_Highlight_DCF" xfId="2638"/>
    <cellStyle name="_Highlight_DCF 2" xfId="2639"/>
    <cellStyle name="_Highlight_DCF 2_18" xfId="14304"/>
    <cellStyle name="_Highlight_DCF 3" xfId="8973"/>
    <cellStyle name="_Highlight_DCF 3 предприятия" xfId="2640"/>
    <cellStyle name="_Highlight_DCF 3 предприятия 2" xfId="2641"/>
    <cellStyle name="_Highlight_DCF 3 предприятия 2_18" xfId="14305"/>
    <cellStyle name="_Highlight_DCF 3 предприятия 3" xfId="8974"/>
    <cellStyle name="_Highlight_DCF 3 предприятия_Northern_Lights_financial_model_v11" xfId="2642"/>
    <cellStyle name="_Highlight_DCF 3 предприятия_Northern_Lights_financial_model_v11_18" xfId="14306"/>
    <cellStyle name="_Highlight_DCF 3 с увел  объемами 14 12 07 " xfId="2643"/>
    <cellStyle name="_Highlight_DCF 3 с увел  объемами 14 12 07  2" xfId="2644"/>
    <cellStyle name="_Highlight_DCF 3 с увел  объемами 14 12 07  2_18" xfId="14307"/>
    <cellStyle name="_Highlight_DCF 3 с увел  объемами 14 12 07  3" xfId="8975"/>
    <cellStyle name="_Highlight_DCF 3 с увел  объемами 14 12 07 _Northern_Lights_financial_model_v11" xfId="2645"/>
    <cellStyle name="_Highlight_DCF 3 с увел  объемами 14 12 07 _Northern_Lights_financial_model_v11_18" xfId="14308"/>
    <cellStyle name="_Highlight_DCF_Northern_Lights_financial_model_v11" xfId="2646"/>
    <cellStyle name="_Highlight_DCF_Northern_Lights_financial_model_v11_18" xfId="14309"/>
    <cellStyle name="_Highlight_DCF_Pavlodar_9" xfId="2647"/>
    <cellStyle name="_Highlight_DCF_Pavlodar_9 2" xfId="2648"/>
    <cellStyle name="_Highlight_DCF_Pavlodar_9 3" xfId="8976"/>
    <cellStyle name="_Highlight_информация по затратам и тарифам на  произ теплоэ" xfId="2649"/>
    <cellStyle name="_Highlight_информация по затратам и тарифам на  произ теплоэ 2" xfId="2650"/>
    <cellStyle name="_Highlight_информация по затратам и тарифам на  произ теплоэ 2_18" xfId="14310"/>
    <cellStyle name="_Highlight_информация по затратам и тарифам на  произ теплоэ 3" xfId="8977"/>
    <cellStyle name="_Highlight_информация по затратам и тарифам на  произ теплоэ_Northern_Lights_financial_model_v11" xfId="2651"/>
    <cellStyle name="_Highlight_информация по затратам и тарифам на  произ теплоэ_Northern_Lights_financial_model_v11_18" xfId="14311"/>
    <cellStyle name="_Highlight_Модель до 2018 г " xfId="2652"/>
    <cellStyle name="_Highlight_Модель до 2018 г _18" xfId="14312"/>
    <cellStyle name="_I-2010-Condition" xfId="2653"/>
    <cellStyle name="_I-2010-Condition 2" xfId="2654"/>
    <cellStyle name="_I-2010-Condition_Northern_Lights_financial_model_v11" xfId="2655"/>
    <cellStyle name="_I-2010-Condition_Northern_Lights_financial_model_v11_18" xfId="14313"/>
    <cellStyle name="_JSC CAFEC FS in excel sent 6.10.08" xfId="2656"/>
    <cellStyle name="_JSC CAFEC FS in excel sent 6.10.08 2" xfId="8978"/>
    <cellStyle name="_JSC CAFEC FS in excel sent 6.10.08_18" xfId="14314"/>
    <cellStyle name="_Komet_DCF_25" xfId="2657"/>
    <cellStyle name="_Komet_DCF_25 2" xfId="2658"/>
    <cellStyle name="_Komet_DCF_25 2 2" xfId="14315"/>
    <cellStyle name="_Komet_DCF_25 2_18" xfId="14316"/>
    <cellStyle name="_Komet_DCF_25 3" xfId="14317"/>
    <cellStyle name="_Komet_DCF_25_6" xfId="2659"/>
    <cellStyle name="_Komet_DCF_25_Book3" xfId="2660"/>
    <cellStyle name="_Komet_DCF_25_Book3_18" xfId="14318"/>
    <cellStyle name="_Komet_DCF_25_DCF" xfId="2661"/>
    <cellStyle name="_Komet_DCF_25_DCF 2" xfId="2662"/>
    <cellStyle name="_Komet_DCF_25_DCF 2 2" xfId="8979"/>
    <cellStyle name="_Komet_DCF_25_DCF 3 с увел  объемами 14 12 07 " xfId="2663"/>
    <cellStyle name="_Komet_DCF_25_DCF 3 с увел  объемами 14 12 07  2" xfId="2664"/>
    <cellStyle name="_Komet_DCF_25_DCF 3 с увел  объемами 14 12 07  2 2" xfId="8980"/>
    <cellStyle name="_Komet_DCF_25_DCF 3 с увел  объемами 14 12 07 _18" xfId="14319"/>
    <cellStyle name="_Komet_DCF_25_DCF 3 с увел  объемами 14 12 07 _Month Manager Report (Jan '11) расш для Регионов" xfId="8981"/>
    <cellStyle name="_Komet_DCF_25_DCF 3 с увел  объемами 14 12 07 _Month Manager Report (May '10), расшиф." xfId="2665"/>
    <cellStyle name="_Komet_DCF_25_DCF 3 с увел  объемами 14 12 07 _Month Manager Report (May '10), расшиф._18" xfId="14320"/>
    <cellStyle name="_Komet_DCF_25_DCF 3 с увел  объемами 14 12 07 _Northern_Lights_financial_model_v11" xfId="2666"/>
    <cellStyle name="_Komet_DCF_25_DCF 3 с увел  объемами 14 12 07 _Northern_Lights_financial_model_v11_18" xfId="14321"/>
    <cellStyle name="_Komet_DCF_25_DCF 3 с увел  объемами 14 12 07 _Отчет АЭСбыт в ЦАЭК 13082010" xfId="2667"/>
    <cellStyle name="_Komet_DCF_25_DCF 3 с увел  объемами 14 12 07 _Отчет АЭСбыт в ЦАЭК 13082010_18" xfId="14322"/>
    <cellStyle name="_Komet_DCF_25_DCF 3 с увел  объемами 14 12 07 _СКЭ 7 месяцев ТЭП 2010г" xfId="2668"/>
    <cellStyle name="_Komet_DCF_25_DCF 3 с увел  объемами 14 12 07 _СКЭ 7 месяцев ТЭП 2010г_18" xfId="14323"/>
    <cellStyle name="_Komet_DCF_25_DCF_18" xfId="14324"/>
    <cellStyle name="_Komet_DCF_25_DCF_Month Manager Report (Jan '11) расш для Регионов" xfId="8982"/>
    <cellStyle name="_Komet_DCF_25_DCF_Month Manager Report (May '10), расшиф." xfId="2669"/>
    <cellStyle name="_Komet_DCF_25_DCF_Month Manager Report (May '10), расшиф._18" xfId="14325"/>
    <cellStyle name="_Komet_DCF_25_DCF_Northern_Lights_financial_model_v11" xfId="2670"/>
    <cellStyle name="_Komet_DCF_25_DCF_Northern_Lights_financial_model_v11_18" xfId="14326"/>
    <cellStyle name="_Komet_DCF_25_DCF_Pavlodar_9" xfId="2671"/>
    <cellStyle name="_Komet_DCF_25_DCF_Pavlodar_9 2" xfId="2672"/>
    <cellStyle name="_Komet_DCF_25_DCF_Pavlodar_9 2 2" xfId="14327"/>
    <cellStyle name="_Komet_DCF_25_DCF_Pavlodar_9 2_18" xfId="14328"/>
    <cellStyle name="_Komet_DCF_25_DCF_Pavlodar_9 3" xfId="14329"/>
    <cellStyle name="_Komet_DCF_25_DCF_Pavlodar_9_6" xfId="2673"/>
    <cellStyle name="_Komet_DCF_25_DCF_Pavlodar_9_Book3" xfId="2674"/>
    <cellStyle name="_Komet_DCF_25_DCF_Pavlodar_9_Book3_18" xfId="14330"/>
    <cellStyle name="_Komet_DCF_25_DCF_Pavlodar_9_Financial Model Pavlodar 10.10.2010" xfId="2675"/>
    <cellStyle name="_Komet_DCF_25_DCF_Pavlodar_9_Financial Model Pavlodar 10.10.2010_18" xfId="14331"/>
    <cellStyle name="_Komet_DCF_25_DCF_Pavlodar_9_FinModel Pavlodar DH 2010.09.30_2" xfId="2676"/>
    <cellStyle name="_Komet_DCF_25_DCF_Pavlodar_9_FinModel Pavlodar DH 2010.09.30_2_18" xfId="14332"/>
    <cellStyle name="_Komet_DCF_25_DCF_Pavlodar_9_FinModel Pavlodar DH 2010.09.30_4" xfId="2677"/>
    <cellStyle name="_Komet_DCF_25_DCF_Pavlodar_9_FinModel Pavlodar DH 2010.09.30_4_18" xfId="14333"/>
    <cellStyle name="_Komet_DCF_25_DCF_Pavlodar_9_FinModel Petropavlovsk DH 2010.09.30_5" xfId="2678"/>
    <cellStyle name="_Komet_DCF_25_DCF_Pavlodar_9_FinModel Petropavlovsk DH 2010.09.30_5_18" xfId="14334"/>
    <cellStyle name="_Komet_DCF_25_DCF_Pavlodar_9_Worksheet in 2230 Consolidated SevKazEnergy JSC IFRS 2009" xfId="2679"/>
    <cellStyle name="_Komet_DCF_25_DCF_Pavlodar_9_Лист1" xfId="2680"/>
    <cellStyle name="_Komet_DCF_25_DCF_Pavlodar_9_Лист4" xfId="8983"/>
    <cellStyle name="_Komet_DCF_25_DCF_Pavlodar_9_СКЭ 7 месяцев ТЭП 2010г" xfId="2681"/>
    <cellStyle name="_Komet_DCF_25_DCF_Pavlodar_9_СКЭ 7 месяцев ТЭП 2010г_Month Manager Report (Jan '11) расш для Регионов" xfId="8984"/>
    <cellStyle name="_Komet_DCF_25_DCF_Pavlodar_9_Ф_3" xfId="8985"/>
    <cellStyle name="_Komet_DCF_25_DCF_Pavlodar_9_ФО ЭС 31-12-2014г. от 28 января без переоценки с примерными резервами" xfId="8986"/>
    <cellStyle name="_Komet_DCF_25_DCF_Pavlodar_9_ЦАЭК_ТС_ФМ_100$_до_2030_-_02-06.10.10" xfId="2682"/>
    <cellStyle name="_Komet_DCF_25_DCF_Отчет АЭСбыт в ЦАЭК 13082010" xfId="2683"/>
    <cellStyle name="_Komet_DCF_25_DCF_Отчет АЭСбыт в ЦАЭК 13082010_18" xfId="14335"/>
    <cellStyle name="_Komet_DCF_25_DCF_СКЭ 7 месяцев ТЭП 2010г" xfId="2684"/>
    <cellStyle name="_Komet_DCF_25_DCF_СКЭ 7 месяцев ТЭП 2010г_18" xfId="14336"/>
    <cellStyle name="_Komet_DCF_25_Financial Model Pavlodar 10.10.2010" xfId="2685"/>
    <cellStyle name="_Komet_DCF_25_Financial Model Pavlodar 10.10.2010_18" xfId="14337"/>
    <cellStyle name="_Komet_DCF_25_FinModel Pavlodar DH 2010.09.30_2" xfId="2686"/>
    <cellStyle name="_Komet_DCF_25_FinModel Pavlodar DH 2010.09.30_2_18" xfId="14338"/>
    <cellStyle name="_Komet_DCF_25_FinModel Pavlodar DH 2010.09.30_4" xfId="2687"/>
    <cellStyle name="_Komet_DCF_25_FinModel Pavlodar DH 2010.09.30_4_18" xfId="14339"/>
    <cellStyle name="_Komet_DCF_25_FinModel Petropavlovsk DH 2010.09.30_5" xfId="2688"/>
    <cellStyle name="_Komet_DCF_25_FinModel Petropavlovsk DH 2010.09.30_5_18" xfId="14340"/>
    <cellStyle name="_Komet_DCF_25_Worksheet in 2230 Consolidated SevKazEnergy JSC IFRS 2009" xfId="2689"/>
    <cellStyle name="_Komet_DCF_25_Лист1" xfId="2690"/>
    <cellStyle name="_Komet_DCF_25_Лист4" xfId="8987"/>
    <cellStyle name="_Komet_DCF_25_Модель до 2018 г " xfId="2691"/>
    <cellStyle name="_Komet_DCF_25_СКЭ 7 месяцев ТЭП 2010г" xfId="2692"/>
    <cellStyle name="_Komet_DCF_25_СКЭ 7 месяцев ТЭП 2010г_Month Manager Report (Jan '11) расш для Регионов" xfId="8988"/>
    <cellStyle name="_Komet_DCF_25_Ф_3" xfId="8989"/>
    <cellStyle name="_Komet_DCF_25_ФО ЭС 31-12-2014г. от 28 января без переоценки с примерными резервами" xfId="8990"/>
    <cellStyle name="_Komet_DCF_25_ЦАЭК_ТС_ФМ_100$_до_2030_-_02-06.10.10" xfId="2693"/>
    <cellStyle name="_Komet_DCF_26" xfId="2694"/>
    <cellStyle name="_Komet_DCF_26 2" xfId="2695"/>
    <cellStyle name="_Komet_DCF_26 2 2" xfId="14341"/>
    <cellStyle name="_Komet_DCF_26 2_18" xfId="14342"/>
    <cellStyle name="_Komet_DCF_26 3" xfId="14343"/>
    <cellStyle name="_Komet_DCF_26_6" xfId="2696"/>
    <cellStyle name="_Komet_DCF_26_Book3" xfId="2697"/>
    <cellStyle name="_Komet_DCF_26_Book3_18" xfId="14344"/>
    <cellStyle name="_Komet_DCF_26_DCF" xfId="2698"/>
    <cellStyle name="_Komet_DCF_26_DCF 2" xfId="2699"/>
    <cellStyle name="_Komet_DCF_26_DCF 2 2" xfId="8991"/>
    <cellStyle name="_Komet_DCF_26_DCF 3 с увел  объемами 14 12 07 " xfId="2700"/>
    <cellStyle name="_Komet_DCF_26_DCF 3 с увел  объемами 14 12 07  2" xfId="2701"/>
    <cellStyle name="_Komet_DCF_26_DCF 3 с увел  объемами 14 12 07  2 2" xfId="8992"/>
    <cellStyle name="_Komet_DCF_26_DCF 3 с увел  объемами 14 12 07 _18" xfId="14345"/>
    <cellStyle name="_Komet_DCF_26_DCF 3 с увел  объемами 14 12 07 _Month Manager Report (Jan '11) расш для Регионов" xfId="8993"/>
    <cellStyle name="_Komet_DCF_26_DCF 3 с увел  объемами 14 12 07 _Month Manager Report (May '10), расшиф." xfId="2702"/>
    <cellStyle name="_Komet_DCF_26_DCF 3 с увел  объемами 14 12 07 _Month Manager Report (May '10), расшиф._18" xfId="14346"/>
    <cellStyle name="_Komet_DCF_26_DCF 3 с увел  объемами 14 12 07 _Northern_Lights_financial_model_v11" xfId="2703"/>
    <cellStyle name="_Komet_DCF_26_DCF 3 с увел  объемами 14 12 07 _Northern_Lights_financial_model_v11_18" xfId="14347"/>
    <cellStyle name="_Komet_DCF_26_DCF 3 с увел  объемами 14 12 07 _Отчет АЭСбыт в ЦАЭК 13082010" xfId="2704"/>
    <cellStyle name="_Komet_DCF_26_DCF 3 с увел  объемами 14 12 07 _Отчет АЭСбыт в ЦАЭК 13082010_18" xfId="14348"/>
    <cellStyle name="_Komet_DCF_26_DCF 3 с увел  объемами 14 12 07 _СКЭ 7 месяцев ТЭП 2010г" xfId="2705"/>
    <cellStyle name="_Komet_DCF_26_DCF 3 с увел  объемами 14 12 07 _СКЭ 7 месяцев ТЭП 2010г_18" xfId="14349"/>
    <cellStyle name="_Komet_DCF_26_DCF_18" xfId="14350"/>
    <cellStyle name="_Komet_DCF_26_DCF_Month Manager Report (Jan '11) расш для Регионов" xfId="8994"/>
    <cellStyle name="_Komet_DCF_26_DCF_Month Manager Report (May '10), расшиф." xfId="2706"/>
    <cellStyle name="_Komet_DCF_26_DCF_Month Manager Report (May '10), расшиф._18" xfId="14351"/>
    <cellStyle name="_Komet_DCF_26_DCF_Northern_Lights_financial_model_v11" xfId="2707"/>
    <cellStyle name="_Komet_DCF_26_DCF_Northern_Lights_financial_model_v11_18" xfId="14352"/>
    <cellStyle name="_Komet_DCF_26_DCF_Pavlodar_9" xfId="2708"/>
    <cellStyle name="_Komet_DCF_26_DCF_Pavlodar_9 2" xfId="2709"/>
    <cellStyle name="_Komet_DCF_26_DCF_Pavlodar_9 2 2" xfId="14353"/>
    <cellStyle name="_Komet_DCF_26_DCF_Pavlodar_9 2_18" xfId="14354"/>
    <cellStyle name="_Komet_DCF_26_DCF_Pavlodar_9 3" xfId="14355"/>
    <cellStyle name="_Komet_DCF_26_DCF_Pavlodar_9_6" xfId="2710"/>
    <cellStyle name="_Komet_DCF_26_DCF_Pavlodar_9_Book3" xfId="2711"/>
    <cellStyle name="_Komet_DCF_26_DCF_Pavlodar_9_Book3_18" xfId="14356"/>
    <cellStyle name="_Komet_DCF_26_DCF_Pavlodar_9_Financial Model Pavlodar 10.10.2010" xfId="2712"/>
    <cellStyle name="_Komet_DCF_26_DCF_Pavlodar_9_Financial Model Pavlodar 10.10.2010_18" xfId="14357"/>
    <cellStyle name="_Komet_DCF_26_DCF_Pavlodar_9_FinModel Pavlodar DH 2010.09.30_2" xfId="2713"/>
    <cellStyle name="_Komet_DCF_26_DCF_Pavlodar_9_FinModel Pavlodar DH 2010.09.30_2_18" xfId="14358"/>
    <cellStyle name="_Komet_DCF_26_DCF_Pavlodar_9_FinModel Pavlodar DH 2010.09.30_4" xfId="2714"/>
    <cellStyle name="_Komet_DCF_26_DCF_Pavlodar_9_FinModel Pavlodar DH 2010.09.30_4_18" xfId="14359"/>
    <cellStyle name="_Komet_DCF_26_DCF_Pavlodar_9_FinModel Petropavlovsk DH 2010.09.30_5" xfId="2715"/>
    <cellStyle name="_Komet_DCF_26_DCF_Pavlodar_9_FinModel Petropavlovsk DH 2010.09.30_5_18" xfId="14360"/>
    <cellStyle name="_Komet_DCF_26_DCF_Pavlodar_9_Worksheet in 2230 Consolidated SevKazEnergy JSC IFRS 2009" xfId="2716"/>
    <cellStyle name="_Komet_DCF_26_DCF_Pavlodar_9_Лист1" xfId="2717"/>
    <cellStyle name="_Komet_DCF_26_DCF_Pavlodar_9_Лист4" xfId="8995"/>
    <cellStyle name="_Komet_DCF_26_DCF_Pavlodar_9_СКЭ 7 месяцев ТЭП 2010г" xfId="2718"/>
    <cellStyle name="_Komet_DCF_26_DCF_Pavlodar_9_СКЭ 7 месяцев ТЭП 2010г_Month Manager Report (Jan '11) расш для Регионов" xfId="8996"/>
    <cellStyle name="_Komet_DCF_26_DCF_Pavlodar_9_Ф_3" xfId="8997"/>
    <cellStyle name="_Komet_DCF_26_DCF_Pavlodar_9_ФО ЭС 31-12-2014г. от 28 января без переоценки с примерными резервами" xfId="8998"/>
    <cellStyle name="_Komet_DCF_26_DCF_Pavlodar_9_ЦАЭК_ТС_ФМ_100$_до_2030_-_02-06.10.10" xfId="2719"/>
    <cellStyle name="_Komet_DCF_26_DCF_Отчет АЭСбыт в ЦАЭК 13082010" xfId="2720"/>
    <cellStyle name="_Komet_DCF_26_DCF_Отчет АЭСбыт в ЦАЭК 13082010_18" xfId="14361"/>
    <cellStyle name="_Komet_DCF_26_DCF_СКЭ 7 месяцев ТЭП 2010г" xfId="2721"/>
    <cellStyle name="_Komet_DCF_26_DCF_СКЭ 7 месяцев ТЭП 2010г_18" xfId="14362"/>
    <cellStyle name="_Komet_DCF_26_Financial Model Pavlodar 10.10.2010" xfId="2722"/>
    <cellStyle name="_Komet_DCF_26_Financial Model Pavlodar 10.10.2010_18" xfId="14363"/>
    <cellStyle name="_Komet_DCF_26_FinModel Pavlodar DH 2010.09.30_2" xfId="2723"/>
    <cellStyle name="_Komet_DCF_26_FinModel Pavlodar DH 2010.09.30_2_18" xfId="14364"/>
    <cellStyle name="_Komet_DCF_26_FinModel Pavlodar DH 2010.09.30_4" xfId="2724"/>
    <cellStyle name="_Komet_DCF_26_FinModel Pavlodar DH 2010.09.30_4_18" xfId="14365"/>
    <cellStyle name="_Komet_DCF_26_FinModel Petropavlovsk DH 2010.09.30_5" xfId="2725"/>
    <cellStyle name="_Komet_DCF_26_FinModel Petropavlovsk DH 2010.09.30_5_18" xfId="14366"/>
    <cellStyle name="_Komet_DCF_26_Worksheet in 2230 Consolidated SevKazEnergy JSC IFRS 2009" xfId="2726"/>
    <cellStyle name="_Komet_DCF_26_Лист1" xfId="2727"/>
    <cellStyle name="_Komet_DCF_26_Лист4" xfId="8999"/>
    <cellStyle name="_Komet_DCF_26_Модель до 2018 г " xfId="2728"/>
    <cellStyle name="_Komet_DCF_26_СКЭ 7 месяцев ТЭП 2010г" xfId="2729"/>
    <cellStyle name="_Komet_DCF_26_СКЭ 7 месяцев ТЭП 2010г_Month Manager Report (Jan '11) расш для Регионов" xfId="9000"/>
    <cellStyle name="_Komet_DCF_26_Ф_3" xfId="9001"/>
    <cellStyle name="_Komet_DCF_26_ФО ЭС 31-12-2014г. от 28 января без переоценки с примерными резервами" xfId="9002"/>
    <cellStyle name="_Komet_DCF_26_ЦАЭК_ТС_ФМ_100$_до_2030_-_02-06.10.10" xfId="2730"/>
    <cellStyle name="_Komi_Valuation_Draft_1_12-09-03" xfId="2731"/>
    <cellStyle name="_Komi_Valuation_Draft_1_12-09-03 2" xfId="8055"/>
    <cellStyle name="_Komi_Valuation_Draft_1_12-09-03 2 2" xfId="14367"/>
    <cellStyle name="_Komi_Valuation_Draft_1_12-09-03 3" xfId="14368"/>
    <cellStyle name="_Komi_Valuation_Draft_1_12-09-03_18" xfId="14369"/>
    <cellStyle name="_Komi_Valuation_Draft_1_12-09-03_6" xfId="2732"/>
    <cellStyle name="_Komi_Valuation_Draft_1_12-09-03_6 2" xfId="9003"/>
    <cellStyle name="_Komi_Valuation_Draft_1_12-09-03_6_18" xfId="14370"/>
    <cellStyle name="_Komi_Valuation_Draft_1_12-09-03_DCF" xfId="2733"/>
    <cellStyle name="_Komi_Valuation_Draft_1_12-09-03_DCF 3 с увел  объемами 14 12 07 " xfId="2734"/>
    <cellStyle name="_Komi_Valuation_Draft_1_12-09-03_DCF 3 с увел  объемами 14 12 07 _18" xfId="14371"/>
    <cellStyle name="_Komi_Valuation_Draft_1_12-09-03_DCF_18" xfId="14372"/>
    <cellStyle name="_Komi_Valuation_Draft_1_12-09-03_DCF_Pavlodar_9" xfId="2735"/>
    <cellStyle name="_Komi_Valuation_Draft_1_12-09-03_DCF_Pavlodar_9 2" xfId="8056"/>
    <cellStyle name="_Komi_Valuation_Draft_1_12-09-03_DCF_Pavlodar_9 2 2" xfId="14373"/>
    <cellStyle name="_Komi_Valuation_Draft_1_12-09-03_DCF_Pavlodar_9 3" xfId="14374"/>
    <cellStyle name="_Komi_Valuation_Draft_1_12-09-03_DCF_Pavlodar_9_18" xfId="14375"/>
    <cellStyle name="_Komi_Valuation_Draft_1_12-09-03_DCF_Pavlodar_9_6" xfId="2736"/>
    <cellStyle name="_Komi_Valuation_Draft_1_12-09-03_DCF_Pavlodar_9_6 2" xfId="9004"/>
    <cellStyle name="_Komi_Valuation_Draft_1_12-09-03_DCF_Pavlodar_9_6_18" xfId="14376"/>
    <cellStyle name="_Komi_Valuation_Draft_1_12-09-03_DCF_Pavlodar_9_Worksheet in 2230 Consolidated SevKazEnergy JSC IFRS 2009" xfId="2737"/>
    <cellStyle name="_Komi_Valuation_Draft_1_12-09-03_DCF_Pavlodar_9_Worksheet in 2230 Consolidated SevKazEnergy JSC IFRS 2009 2" xfId="9005"/>
    <cellStyle name="_Komi_Valuation_Draft_1_12-09-03_DCF_Pavlodar_9_Worksheet in 2230 Consolidated SevKazEnergy JSC IFRS 2009_Ф_3" xfId="9006"/>
    <cellStyle name="_Komi_Valuation_Draft_1_12-09-03_DCF_Pavlodar_9_Worksheet in 2230 Consolidated SevKazEnergy JSC IFRS 2009_ФО ЭС 31-12-2014г. от 28 января без переоценки с примерными резервами" xfId="9007"/>
    <cellStyle name="_Komi_Valuation_Draft_1_12-09-03_DCF_Pavlodar_9_Лист1" xfId="2738"/>
    <cellStyle name="_Komi_Valuation_Draft_1_12-09-03_DCF_Pavlodar_9_Лист1_18" xfId="14377"/>
    <cellStyle name="_Komi_Valuation_Draft_1_12-09-03_DCF_Pavlodar_9_Лист4" xfId="9008"/>
    <cellStyle name="_Komi_Valuation_Draft_1_12-09-03_DCF_Pavlodar_9_СКЭ 7 месяцев ТЭП 2010г" xfId="2739"/>
    <cellStyle name="_Komi_Valuation_Draft_1_12-09-03_DCF_Pavlodar_9_СКЭ 7 месяцев ТЭП 2010г_18" xfId="14378"/>
    <cellStyle name="_Komi_Valuation_Draft_1_12-09-03_DCF_Pavlodar_9_СКЭ 7 месяцев ТЭП 2010г_Month Manager Report (Jan '11) расш для Регионов" xfId="9009"/>
    <cellStyle name="_Komi_Valuation_Draft_1_12-09-03_DCF_Pavlodar_9_ЦАЭК_ТС_ФМ_100$_до_2030_-_02-06.10.10" xfId="2740"/>
    <cellStyle name="_Komi_Valuation_Draft_1_12-09-03_DCF_Pavlodar_9_ЦАЭК_ТС_ФМ_100$_до_2030_-_02-06.10.10_18" xfId="14379"/>
    <cellStyle name="_Komi_Valuation_Draft_1_12-09-03_DCF_Pavlodar_9_ЦАЭК_ТС_ФМ_100$_до_2030_-_02-06.10.10_Book3" xfId="2741"/>
    <cellStyle name="_Komi_Valuation_Draft_1_12-09-03_DCF_Pavlodar_9_ЦАЭК_ТС_ФМ_100$_до_2030_-_02-06.10.10_Book3_18" xfId="14380"/>
    <cellStyle name="_Komi_Valuation_Draft_1_12-09-03_DCF_Pavlodar_9_ЦАЭК_ТС_ФМ_100$_до_2030_-_02-06.10.10_Financial Model Pavlodar 10.10.2010" xfId="2742"/>
    <cellStyle name="_Komi_Valuation_Draft_1_12-09-03_DCF_Pavlodar_9_ЦАЭК_ТС_ФМ_100$_до_2030_-_02-06.10.10_Financial Model Pavlodar 10.10.2010_18" xfId="14381"/>
    <cellStyle name="_Komi_Valuation_Draft_1_12-09-03_DCF_Pavlodar_9_ЦАЭК_ТС_ФМ_100$_до_2030_-_02-06.10.10_FinModel Pavlodar DH 2010.09.30_2" xfId="2743"/>
    <cellStyle name="_Komi_Valuation_Draft_1_12-09-03_DCF_Pavlodar_9_ЦАЭК_ТС_ФМ_100$_до_2030_-_02-06.10.10_FinModel Pavlodar DH 2010.09.30_2_18" xfId="14382"/>
    <cellStyle name="_Komi_Valuation_Draft_1_12-09-03_DCF_Pavlodar_9_ЦАЭК_ТС_ФМ_100$_до_2030_-_02-06.10.10_FinModel Pavlodar DH 2010.09.30_4" xfId="2744"/>
    <cellStyle name="_Komi_Valuation_Draft_1_12-09-03_DCF_Pavlodar_9_ЦАЭК_ТС_ФМ_100$_до_2030_-_02-06.10.10_FinModel Pavlodar DH 2010.09.30_4_18" xfId="14383"/>
    <cellStyle name="_Komi_Valuation_Draft_1_12-09-03_DCF_Pavlodar_9_ЦАЭК_ТС_ФМ_100$_до_2030_-_02-06.10.10_FinModel Petropavlovsk DH 2010.09.30_5" xfId="2745"/>
    <cellStyle name="_Komi_Valuation_Draft_1_12-09-03_DCF_Pavlodar_9_ЦАЭК_ТС_ФМ_100$_до_2030_-_02-06.10.10_FinModel Petropavlovsk DH 2010.09.30_5_18" xfId="14384"/>
    <cellStyle name="_Komi_Valuation_Draft_1_12-09-03_Worksheet in 2230 Consolidated SevKazEnergy JSC IFRS 2009" xfId="2746"/>
    <cellStyle name="_Komi_Valuation_Draft_1_12-09-03_Worksheet in 2230 Consolidated SevKazEnergy JSC IFRS 2009 2" xfId="9010"/>
    <cellStyle name="_Komi_Valuation_Draft_1_12-09-03_Worksheet in 2230 Consolidated SevKazEnergy JSC IFRS 2009_Ф_3" xfId="9011"/>
    <cellStyle name="_Komi_Valuation_Draft_1_12-09-03_Worksheet in 2230 Consolidated SevKazEnergy JSC IFRS 2009_ФО ЭС 31-12-2014г. от 28 января без переоценки с примерными резервами" xfId="9012"/>
    <cellStyle name="_Komi_Valuation_Draft_1_12-09-03_Лист1" xfId="2747"/>
    <cellStyle name="_Komi_Valuation_Draft_1_12-09-03_Лист1_18" xfId="14385"/>
    <cellStyle name="_Komi_Valuation_Draft_1_12-09-03_Лист4" xfId="9013"/>
    <cellStyle name="_Komi_Valuation_Draft_1_12-09-03_Модель до 2018 г " xfId="2748"/>
    <cellStyle name="_Komi_Valuation_Draft_1_12-09-03_Модель до 2018 г _18" xfId="14386"/>
    <cellStyle name="_Komi_Valuation_Draft_1_12-09-03_СКЭ 7 месяцев ТЭП 2010г" xfId="2749"/>
    <cellStyle name="_Komi_Valuation_Draft_1_12-09-03_СКЭ 7 месяцев ТЭП 2010г_18" xfId="14387"/>
    <cellStyle name="_Komi_Valuation_Draft_1_12-09-03_СКЭ 7 месяцев ТЭП 2010г_Month Manager Report (Jan '11) расш для Регионов" xfId="9014"/>
    <cellStyle name="_Komi_Valuation_Draft_1_12-09-03_ЦАЭК_ТС_ФМ_100$_до_2030_-_02-06.10.10" xfId="2750"/>
    <cellStyle name="_Komi_Valuation_Draft_1_12-09-03_ЦАЭК_ТС_ФМ_100$_до_2030_-_02-06.10.10_18" xfId="14388"/>
    <cellStyle name="_Komi_Valuation_Draft_1_12-09-03_ЦАЭК_ТС_ФМ_100$_до_2030_-_02-06.10.10_Book3" xfId="2751"/>
    <cellStyle name="_Komi_Valuation_Draft_1_12-09-03_ЦАЭК_ТС_ФМ_100$_до_2030_-_02-06.10.10_Book3_18" xfId="14389"/>
    <cellStyle name="_Komi_Valuation_Draft_1_12-09-03_ЦАЭК_ТС_ФМ_100$_до_2030_-_02-06.10.10_Financial Model Pavlodar 10.10.2010" xfId="2752"/>
    <cellStyle name="_Komi_Valuation_Draft_1_12-09-03_ЦАЭК_ТС_ФМ_100$_до_2030_-_02-06.10.10_Financial Model Pavlodar 10.10.2010_18" xfId="14390"/>
    <cellStyle name="_Komi_Valuation_Draft_1_12-09-03_ЦАЭК_ТС_ФМ_100$_до_2030_-_02-06.10.10_FinModel Pavlodar DH 2010.09.30_2" xfId="2753"/>
    <cellStyle name="_Komi_Valuation_Draft_1_12-09-03_ЦАЭК_ТС_ФМ_100$_до_2030_-_02-06.10.10_FinModel Pavlodar DH 2010.09.30_2_18" xfId="14391"/>
    <cellStyle name="_Komi_Valuation_Draft_1_12-09-03_ЦАЭК_ТС_ФМ_100$_до_2030_-_02-06.10.10_FinModel Pavlodar DH 2010.09.30_4" xfId="2754"/>
    <cellStyle name="_Komi_Valuation_Draft_1_12-09-03_ЦАЭК_ТС_ФМ_100$_до_2030_-_02-06.10.10_FinModel Pavlodar DH 2010.09.30_4_18" xfId="14392"/>
    <cellStyle name="_Komi_Valuation_Draft_1_12-09-03_ЦАЭК_ТС_ФМ_100$_до_2030_-_02-06.10.10_FinModel Petropavlovsk DH 2010.09.30_5" xfId="2755"/>
    <cellStyle name="_Komi_Valuation_Draft_1_12-09-03_ЦАЭК_ТС_ФМ_100$_до_2030_-_02-06.10.10_FinModel Petropavlovsk DH 2010.09.30_5_18" xfId="14393"/>
    <cellStyle name="_KPI-5" xfId="2756"/>
    <cellStyle name="_KPI-5 2" xfId="2757"/>
    <cellStyle name="_KPI-5 2 2" xfId="9015"/>
    <cellStyle name="_KPI-5 2_18" xfId="14394"/>
    <cellStyle name="_KPI-5_DCF" xfId="2758"/>
    <cellStyle name="_KPI-5_DCF 2" xfId="2759"/>
    <cellStyle name="_KPI-5_DCF 2 2" xfId="9016"/>
    <cellStyle name="_KPI-5_DCF 2_18" xfId="14395"/>
    <cellStyle name="_KPI-5_DCF 3 с увел  объемами 14 12 07 " xfId="2760"/>
    <cellStyle name="_KPI-5_DCF 3 с увел  объемами 14 12 07  2" xfId="2761"/>
    <cellStyle name="_KPI-5_DCF 3 с увел  объемами 14 12 07  2 2" xfId="9017"/>
    <cellStyle name="_KPI-5_DCF 3 с увел  объемами 14 12 07  2_18" xfId="14396"/>
    <cellStyle name="_KPI-5_DCF 3 с увел  объемами 14 12 07 _Northern_Lights_financial_model_v11" xfId="2762"/>
    <cellStyle name="_KPI-5_DCF 3 с увел  объемами 14 12 07 _Northern_Lights_financial_model_v11_18" xfId="14397"/>
    <cellStyle name="_KPI-5_DCF_Northern_Lights_financial_model_v11" xfId="2763"/>
    <cellStyle name="_KPI-5_DCF_Northern_Lights_financial_model_v11_18" xfId="14398"/>
    <cellStyle name="_KPI-5_DCF_Pavlodar_9" xfId="2764"/>
    <cellStyle name="_KPI-5_DCF_Pavlodar_9 2" xfId="2765"/>
    <cellStyle name="_KPI-5_DCF_Pavlodar_9 2 2" xfId="9018"/>
    <cellStyle name="_KPI-5_DCF_Pavlodar_9 2_18" xfId="14399"/>
    <cellStyle name="_KPI-5_DCF_Pavlodar_9_Northern_Lights_financial_model_v11" xfId="2766"/>
    <cellStyle name="_KPI-5_DCF_Pavlodar_9_Northern_Lights_financial_model_v11_18" xfId="14400"/>
    <cellStyle name="_KPI-5_Form 01(MB)" xfId="2767"/>
    <cellStyle name="_KPI-5_Form 01(MB) 2" xfId="2768"/>
    <cellStyle name="_KPI-5_Form 01(MB) 2 2" xfId="9019"/>
    <cellStyle name="_KPI-5_Form 01(MB) 2_18" xfId="14401"/>
    <cellStyle name="_KPI-5_Form 01(MB)_DCF" xfId="2769"/>
    <cellStyle name="_KPI-5_Form 01(MB)_DCF 2" xfId="2770"/>
    <cellStyle name="_KPI-5_Form 01(MB)_DCF 2 2" xfId="9020"/>
    <cellStyle name="_KPI-5_Form 01(MB)_DCF 2_18" xfId="14402"/>
    <cellStyle name="_KPI-5_Form 01(MB)_DCF 3 с увел  объемами 14 12 07 " xfId="2771"/>
    <cellStyle name="_KPI-5_Form 01(MB)_DCF 3 с увел  объемами 14 12 07  2" xfId="2772"/>
    <cellStyle name="_KPI-5_Form 01(MB)_DCF 3 с увел  объемами 14 12 07  2 2" xfId="9021"/>
    <cellStyle name="_KPI-5_Form 01(MB)_DCF 3 с увел  объемами 14 12 07  2_18" xfId="14403"/>
    <cellStyle name="_KPI-5_Form 01(MB)_DCF 3 с увел  объемами 14 12 07 _Northern_Lights_financial_model_v11" xfId="2773"/>
    <cellStyle name="_KPI-5_Form 01(MB)_DCF 3 с увел  объемами 14 12 07 _Northern_Lights_financial_model_v11_18" xfId="14404"/>
    <cellStyle name="_KPI-5_Form 01(MB)_DCF_Northern_Lights_financial_model_v11" xfId="2774"/>
    <cellStyle name="_KPI-5_Form 01(MB)_DCF_Northern_Lights_financial_model_v11_18" xfId="14405"/>
    <cellStyle name="_KPI-5_Form 01(MB)_DCF_Pavlodar_9" xfId="2775"/>
    <cellStyle name="_KPI-5_Form 01(MB)_DCF_Pavlodar_9 2" xfId="2776"/>
    <cellStyle name="_KPI-5_Form 01(MB)_DCF_Pavlodar_9 2 2" xfId="9022"/>
    <cellStyle name="_KPI-5_Form 01(MB)_DCF_Pavlodar_9 2_18" xfId="14406"/>
    <cellStyle name="_KPI-5_Form 01(MB)_DCF_Pavlodar_9_Northern_Lights_financial_model_v11" xfId="2777"/>
    <cellStyle name="_KPI-5_Form 01(MB)_DCF_Pavlodar_9_Northern_Lights_financial_model_v11_18" xfId="14407"/>
    <cellStyle name="_KPI-5_Form 01(MB)_Northern_Lights_financial_model_v11" xfId="2778"/>
    <cellStyle name="_KPI-5_Form 01(MB)_Northern_Lights_financial_model_v11_18" xfId="14408"/>
    <cellStyle name="_KPI-5_Form 01(MB)_Модель до 2018 г " xfId="2779"/>
    <cellStyle name="_KPI-5_Form 01(MB)_Модель до 2018 г _18" xfId="14409"/>
    <cellStyle name="_KPI-5_Links_NK" xfId="2780"/>
    <cellStyle name="_KPI-5_Links_NK 2" xfId="2781"/>
    <cellStyle name="_KPI-5_Links_NK 2 2" xfId="9023"/>
    <cellStyle name="_KPI-5_Links_NK 2_18" xfId="14410"/>
    <cellStyle name="_KPI-5_Links_NK_DCF" xfId="2782"/>
    <cellStyle name="_KPI-5_Links_NK_DCF 2" xfId="2783"/>
    <cellStyle name="_KPI-5_Links_NK_DCF 2 2" xfId="9024"/>
    <cellStyle name="_KPI-5_Links_NK_DCF 2_18" xfId="14411"/>
    <cellStyle name="_KPI-5_Links_NK_DCF 3 с увел  объемами 14 12 07 " xfId="2784"/>
    <cellStyle name="_KPI-5_Links_NK_DCF 3 с увел  объемами 14 12 07  2" xfId="2785"/>
    <cellStyle name="_KPI-5_Links_NK_DCF 3 с увел  объемами 14 12 07  2 2" xfId="9025"/>
    <cellStyle name="_KPI-5_Links_NK_DCF 3 с увел  объемами 14 12 07  2_18" xfId="14412"/>
    <cellStyle name="_KPI-5_Links_NK_DCF 3 с увел  объемами 14 12 07 _Northern_Lights_financial_model_v11" xfId="2786"/>
    <cellStyle name="_KPI-5_Links_NK_DCF 3 с увел  объемами 14 12 07 _Northern_Lights_financial_model_v11_18" xfId="14413"/>
    <cellStyle name="_KPI-5_Links_NK_DCF_Northern_Lights_financial_model_v11" xfId="2787"/>
    <cellStyle name="_KPI-5_Links_NK_DCF_Northern_Lights_financial_model_v11_18" xfId="14414"/>
    <cellStyle name="_KPI-5_Links_NK_DCF_Pavlodar_9" xfId="2788"/>
    <cellStyle name="_KPI-5_Links_NK_DCF_Pavlodar_9 2" xfId="2789"/>
    <cellStyle name="_KPI-5_Links_NK_DCF_Pavlodar_9 2 2" xfId="9026"/>
    <cellStyle name="_KPI-5_Links_NK_DCF_Pavlodar_9 2_18" xfId="14415"/>
    <cellStyle name="_KPI-5_Links_NK_DCF_Pavlodar_9_Northern_Lights_financial_model_v11" xfId="2790"/>
    <cellStyle name="_KPI-5_Links_NK_DCF_Pavlodar_9_Northern_Lights_financial_model_v11_18" xfId="14416"/>
    <cellStyle name="_KPI-5_Links_NK_Northern_Lights_financial_model_v11" xfId="2791"/>
    <cellStyle name="_KPI-5_Links_NK_Northern_Lights_financial_model_v11_18" xfId="14417"/>
    <cellStyle name="_KPI-5_Links_NK_Модель до 2018 г " xfId="2792"/>
    <cellStyle name="_KPI-5_Links_NK_Модель до 2018 г _18" xfId="14418"/>
    <cellStyle name="_KPI-5_Northern_Lights_financial_model_v11" xfId="2793"/>
    <cellStyle name="_KPI-5_Northern_Lights_financial_model_v11_18" xfId="14419"/>
    <cellStyle name="_KPI-5_Nsi" xfId="2794"/>
    <cellStyle name="_KPI-5_Nsi 2" xfId="2795"/>
    <cellStyle name="_KPI-5_Nsi 2 2" xfId="9027"/>
    <cellStyle name="_KPI-5_Nsi 2_18" xfId="14420"/>
    <cellStyle name="_KPI-5_Nsi(2)" xfId="2796"/>
    <cellStyle name="_KPI-5_Nsi(2) 2" xfId="2797"/>
    <cellStyle name="_KPI-5_Nsi(2) 2 2" xfId="9028"/>
    <cellStyle name="_KPI-5_Nsi(2) 2_18" xfId="14421"/>
    <cellStyle name="_KPI-5_Nsi(2)_DCF" xfId="2798"/>
    <cellStyle name="_KPI-5_Nsi(2)_DCF 2" xfId="2799"/>
    <cellStyle name="_KPI-5_Nsi(2)_DCF 2 2" xfId="9029"/>
    <cellStyle name="_KPI-5_Nsi(2)_DCF 2_18" xfId="14422"/>
    <cellStyle name="_KPI-5_Nsi(2)_DCF 3 с увел  объемами 14 12 07 " xfId="2800"/>
    <cellStyle name="_KPI-5_Nsi(2)_DCF 3 с увел  объемами 14 12 07  2" xfId="2801"/>
    <cellStyle name="_KPI-5_Nsi(2)_DCF 3 с увел  объемами 14 12 07  2 2" xfId="9030"/>
    <cellStyle name="_KPI-5_Nsi(2)_DCF 3 с увел  объемами 14 12 07  2_18" xfId="14423"/>
    <cellStyle name="_KPI-5_Nsi(2)_DCF 3 с увел  объемами 14 12 07 _Northern_Lights_financial_model_v11" xfId="2802"/>
    <cellStyle name="_KPI-5_Nsi(2)_DCF 3 с увел  объемами 14 12 07 _Northern_Lights_financial_model_v11_18" xfId="14424"/>
    <cellStyle name="_KPI-5_Nsi(2)_DCF_Northern_Lights_financial_model_v11" xfId="2803"/>
    <cellStyle name="_KPI-5_Nsi(2)_DCF_Northern_Lights_financial_model_v11_18" xfId="14425"/>
    <cellStyle name="_KPI-5_Nsi(2)_DCF_Pavlodar_9" xfId="2804"/>
    <cellStyle name="_KPI-5_Nsi(2)_DCF_Pavlodar_9 2" xfId="2805"/>
    <cellStyle name="_KPI-5_Nsi(2)_DCF_Pavlodar_9 2 2" xfId="9031"/>
    <cellStyle name="_KPI-5_Nsi(2)_DCF_Pavlodar_9 2_18" xfId="14426"/>
    <cellStyle name="_KPI-5_Nsi(2)_DCF_Pavlodar_9_Northern_Lights_financial_model_v11" xfId="2806"/>
    <cellStyle name="_KPI-5_Nsi(2)_DCF_Pavlodar_9_Northern_Lights_financial_model_v11_18" xfId="14427"/>
    <cellStyle name="_KPI-5_Nsi(2)_Northern_Lights_financial_model_v11" xfId="2807"/>
    <cellStyle name="_KPI-5_Nsi(2)_Northern_Lights_financial_model_v11_18" xfId="14428"/>
    <cellStyle name="_KPI-5_Nsi(2)_Модель до 2018 г " xfId="2808"/>
    <cellStyle name="_KPI-5_Nsi(2)_Модель до 2018 г _18" xfId="14429"/>
    <cellStyle name="_KPI-5_Nsi_158" xfId="2809"/>
    <cellStyle name="_KPI-5_Nsi_158 2" xfId="2810"/>
    <cellStyle name="_KPI-5_Nsi_158 2 2" xfId="9032"/>
    <cellStyle name="_KPI-5_Nsi_158 2_18" xfId="14430"/>
    <cellStyle name="_KPI-5_Nsi_158_DCF" xfId="2811"/>
    <cellStyle name="_KPI-5_Nsi_158_DCF 2" xfId="2812"/>
    <cellStyle name="_KPI-5_Nsi_158_DCF 2 2" xfId="9033"/>
    <cellStyle name="_KPI-5_Nsi_158_DCF 2_18" xfId="14431"/>
    <cellStyle name="_KPI-5_Nsi_158_DCF 3 с увел  объемами 14 12 07 " xfId="2813"/>
    <cellStyle name="_KPI-5_Nsi_158_DCF 3 с увел  объемами 14 12 07  2" xfId="2814"/>
    <cellStyle name="_KPI-5_Nsi_158_DCF 3 с увел  объемами 14 12 07  2 2" xfId="9034"/>
    <cellStyle name="_KPI-5_Nsi_158_DCF 3 с увел  объемами 14 12 07  2_18" xfId="14432"/>
    <cellStyle name="_KPI-5_Nsi_158_DCF 3 с увел  объемами 14 12 07 _Northern_Lights_financial_model_v11" xfId="2815"/>
    <cellStyle name="_KPI-5_Nsi_158_DCF 3 с увел  объемами 14 12 07 _Northern_Lights_financial_model_v11_18" xfId="14433"/>
    <cellStyle name="_KPI-5_Nsi_158_DCF_Northern_Lights_financial_model_v11" xfId="2816"/>
    <cellStyle name="_KPI-5_Nsi_158_DCF_Northern_Lights_financial_model_v11_18" xfId="14434"/>
    <cellStyle name="_KPI-5_Nsi_158_DCF_Pavlodar_9" xfId="2817"/>
    <cellStyle name="_KPI-5_Nsi_158_DCF_Pavlodar_9 2" xfId="2818"/>
    <cellStyle name="_KPI-5_Nsi_158_DCF_Pavlodar_9 2 2" xfId="9035"/>
    <cellStyle name="_KPI-5_Nsi_158_DCF_Pavlodar_9 2_18" xfId="14435"/>
    <cellStyle name="_KPI-5_Nsi_158_DCF_Pavlodar_9_Northern_Lights_financial_model_v11" xfId="2819"/>
    <cellStyle name="_KPI-5_Nsi_158_DCF_Pavlodar_9_Northern_Lights_financial_model_v11_18" xfId="14436"/>
    <cellStyle name="_KPI-5_Nsi_158_Northern_Lights_financial_model_v11" xfId="2820"/>
    <cellStyle name="_KPI-5_Nsi_158_Northern_Lights_financial_model_v11_18" xfId="14437"/>
    <cellStyle name="_KPI-5_Nsi_158_Модель до 2018 г " xfId="2821"/>
    <cellStyle name="_KPI-5_Nsi_158_Модель до 2018 г _18" xfId="14438"/>
    <cellStyle name="_KPI-5_Nsi_DCF" xfId="2822"/>
    <cellStyle name="_KPI-5_Nsi_DCF 2" xfId="2823"/>
    <cellStyle name="_KPI-5_Nsi_DCF 2 2" xfId="9036"/>
    <cellStyle name="_KPI-5_Nsi_DCF 2_18" xfId="14439"/>
    <cellStyle name="_KPI-5_Nsi_DCF 3 с увел  объемами 14 12 07 " xfId="2824"/>
    <cellStyle name="_KPI-5_Nsi_DCF 3 с увел  объемами 14 12 07  2" xfId="2825"/>
    <cellStyle name="_KPI-5_Nsi_DCF 3 с увел  объемами 14 12 07  2 2" xfId="9037"/>
    <cellStyle name="_KPI-5_Nsi_DCF 3 с увел  объемами 14 12 07  2_18" xfId="14440"/>
    <cellStyle name="_KPI-5_Nsi_DCF 3 с увел  объемами 14 12 07 _Northern_Lights_financial_model_v11" xfId="2826"/>
    <cellStyle name="_KPI-5_Nsi_DCF 3 с увел  объемами 14 12 07 _Northern_Lights_financial_model_v11_18" xfId="14441"/>
    <cellStyle name="_KPI-5_Nsi_DCF_Northern_Lights_financial_model_v11" xfId="2827"/>
    <cellStyle name="_KPI-5_Nsi_DCF_Northern_Lights_financial_model_v11_18" xfId="14442"/>
    <cellStyle name="_KPI-5_Nsi_DCF_Pavlodar_9" xfId="2828"/>
    <cellStyle name="_KPI-5_Nsi_DCF_Pavlodar_9 2" xfId="2829"/>
    <cellStyle name="_KPI-5_Nsi_DCF_Pavlodar_9 2 2" xfId="9038"/>
    <cellStyle name="_KPI-5_Nsi_DCF_Pavlodar_9 2_18" xfId="14443"/>
    <cellStyle name="_KPI-5_Nsi_DCF_Pavlodar_9_Northern_Lights_financial_model_v11" xfId="2830"/>
    <cellStyle name="_KPI-5_Nsi_DCF_Pavlodar_9_Northern_Lights_financial_model_v11_18" xfId="14444"/>
    <cellStyle name="_KPI-5_Nsi_Express" xfId="2831"/>
    <cellStyle name="_KPI-5_Nsi_Express 2" xfId="2832"/>
    <cellStyle name="_KPI-5_Nsi_Express 2 2" xfId="9039"/>
    <cellStyle name="_KPI-5_Nsi_Express 2_18" xfId="14445"/>
    <cellStyle name="_KPI-5_Nsi_Express_DCF" xfId="2833"/>
    <cellStyle name="_KPI-5_Nsi_Express_DCF 2" xfId="2834"/>
    <cellStyle name="_KPI-5_Nsi_Express_DCF 2 2" xfId="9040"/>
    <cellStyle name="_KPI-5_Nsi_Express_DCF 2_18" xfId="14446"/>
    <cellStyle name="_KPI-5_Nsi_Express_DCF 3 с увел  объемами 14 12 07 " xfId="2835"/>
    <cellStyle name="_KPI-5_Nsi_Express_DCF 3 с увел  объемами 14 12 07  2" xfId="2836"/>
    <cellStyle name="_KPI-5_Nsi_Express_DCF 3 с увел  объемами 14 12 07  2 2" xfId="9041"/>
    <cellStyle name="_KPI-5_Nsi_Express_DCF 3 с увел  объемами 14 12 07  2_18" xfId="14447"/>
    <cellStyle name="_KPI-5_Nsi_Express_DCF 3 с увел  объемами 14 12 07 _Northern_Lights_financial_model_v11" xfId="2837"/>
    <cellStyle name="_KPI-5_Nsi_Express_DCF 3 с увел  объемами 14 12 07 _Northern_Lights_financial_model_v11_18" xfId="14448"/>
    <cellStyle name="_KPI-5_Nsi_Express_DCF_Northern_Lights_financial_model_v11" xfId="2838"/>
    <cellStyle name="_KPI-5_Nsi_Express_DCF_Northern_Lights_financial_model_v11_18" xfId="14449"/>
    <cellStyle name="_KPI-5_Nsi_Express_DCF_Pavlodar_9" xfId="2839"/>
    <cellStyle name="_KPI-5_Nsi_Express_DCF_Pavlodar_9 2" xfId="2840"/>
    <cellStyle name="_KPI-5_Nsi_Express_DCF_Pavlodar_9 2 2" xfId="9042"/>
    <cellStyle name="_KPI-5_Nsi_Express_DCF_Pavlodar_9 2_18" xfId="14450"/>
    <cellStyle name="_KPI-5_Nsi_Express_DCF_Pavlodar_9_Northern_Lights_financial_model_v11" xfId="2841"/>
    <cellStyle name="_KPI-5_Nsi_Express_DCF_Pavlodar_9_Northern_Lights_financial_model_v11_18" xfId="14451"/>
    <cellStyle name="_KPI-5_Nsi_Express_Northern_Lights_financial_model_v11" xfId="2842"/>
    <cellStyle name="_KPI-5_Nsi_Express_Northern_Lights_financial_model_v11_18" xfId="14452"/>
    <cellStyle name="_KPI-5_Nsi_Express_Модель до 2018 г " xfId="2843"/>
    <cellStyle name="_KPI-5_Nsi_Express_Модель до 2018 г _18" xfId="14453"/>
    <cellStyle name="_KPI-5_Nsi_Northern_Lights_financial_model_v11" xfId="2844"/>
    <cellStyle name="_KPI-5_Nsi_Northern_Lights_financial_model_v11_18" xfId="14454"/>
    <cellStyle name="_KPI-5_Nsi_test" xfId="2845"/>
    <cellStyle name="_KPI-5_Nsi_test 2" xfId="2846"/>
    <cellStyle name="_KPI-5_Nsi_test 2 2" xfId="9043"/>
    <cellStyle name="_KPI-5_Nsi_test 2_18" xfId="14455"/>
    <cellStyle name="_KPI-5_Nsi_test_DCF" xfId="2847"/>
    <cellStyle name="_KPI-5_Nsi_test_DCF 2" xfId="2848"/>
    <cellStyle name="_KPI-5_Nsi_test_DCF 2 2" xfId="9044"/>
    <cellStyle name="_KPI-5_Nsi_test_DCF 2_18" xfId="14456"/>
    <cellStyle name="_KPI-5_Nsi_test_DCF 3 с увел  объемами 14 12 07 " xfId="2849"/>
    <cellStyle name="_KPI-5_Nsi_test_DCF 3 с увел  объемами 14 12 07  2" xfId="2850"/>
    <cellStyle name="_KPI-5_Nsi_test_DCF 3 с увел  объемами 14 12 07  2 2" xfId="9045"/>
    <cellStyle name="_KPI-5_Nsi_test_DCF 3 с увел  объемами 14 12 07  2_18" xfId="14457"/>
    <cellStyle name="_KPI-5_Nsi_test_DCF 3 с увел  объемами 14 12 07 _Northern_Lights_financial_model_v11" xfId="2851"/>
    <cellStyle name="_KPI-5_Nsi_test_DCF 3 с увел  объемами 14 12 07 _Northern_Lights_financial_model_v11_18" xfId="14458"/>
    <cellStyle name="_KPI-5_Nsi_test_DCF_Northern_Lights_financial_model_v11" xfId="2852"/>
    <cellStyle name="_KPI-5_Nsi_test_DCF_Northern_Lights_financial_model_v11_18" xfId="14459"/>
    <cellStyle name="_KPI-5_Nsi_test_DCF_Pavlodar_9" xfId="2853"/>
    <cellStyle name="_KPI-5_Nsi_test_DCF_Pavlodar_9 2" xfId="2854"/>
    <cellStyle name="_KPI-5_Nsi_test_DCF_Pavlodar_9 2 2" xfId="9046"/>
    <cellStyle name="_KPI-5_Nsi_test_DCF_Pavlodar_9 2_18" xfId="14460"/>
    <cellStyle name="_KPI-5_Nsi_test_DCF_Pavlodar_9_Northern_Lights_financial_model_v11" xfId="2855"/>
    <cellStyle name="_KPI-5_Nsi_test_DCF_Pavlodar_9_Northern_Lights_financial_model_v11_18" xfId="14461"/>
    <cellStyle name="_KPI-5_Nsi_test_Northern_Lights_financial_model_v11" xfId="2856"/>
    <cellStyle name="_KPI-5_Nsi_test_Northern_Lights_financial_model_v11_18" xfId="14462"/>
    <cellStyle name="_KPI-5_Nsi_test_Модель до 2018 г " xfId="2857"/>
    <cellStyle name="_KPI-5_Nsi_test_Модель до 2018 г _18" xfId="14463"/>
    <cellStyle name="_KPI-5_Nsi_Модель до 2018 г " xfId="2858"/>
    <cellStyle name="_KPI-5_Nsi_Модель до 2018 г _18" xfId="14464"/>
    <cellStyle name="_KPI-5_Nsi-Services" xfId="2859"/>
    <cellStyle name="_KPI-5_Nsi-Services 2" xfId="2860"/>
    <cellStyle name="_KPI-5_Nsi-Services 2 2" xfId="9047"/>
    <cellStyle name="_KPI-5_Nsi-Services 2_18" xfId="14465"/>
    <cellStyle name="_KPI-5_Nsi-Services_DCF" xfId="2861"/>
    <cellStyle name="_KPI-5_Nsi-Services_DCF 2" xfId="2862"/>
    <cellStyle name="_KPI-5_Nsi-Services_DCF 2 2" xfId="9048"/>
    <cellStyle name="_KPI-5_Nsi-Services_DCF 2_18" xfId="14466"/>
    <cellStyle name="_KPI-5_Nsi-Services_DCF 3 с увел  объемами 14 12 07 " xfId="2863"/>
    <cellStyle name="_KPI-5_Nsi-Services_DCF 3 с увел  объемами 14 12 07  2" xfId="2864"/>
    <cellStyle name="_KPI-5_Nsi-Services_DCF 3 с увел  объемами 14 12 07  2 2" xfId="9049"/>
    <cellStyle name="_KPI-5_Nsi-Services_DCF 3 с увел  объемами 14 12 07  2_18" xfId="14467"/>
    <cellStyle name="_KPI-5_Nsi-Services_DCF 3 с увел  объемами 14 12 07 _Northern_Lights_financial_model_v11" xfId="2865"/>
    <cellStyle name="_KPI-5_Nsi-Services_DCF 3 с увел  объемами 14 12 07 _Northern_Lights_financial_model_v11_18" xfId="14468"/>
    <cellStyle name="_KPI-5_Nsi-Services_DCF_Northern_Lights_financial_model_v11" xfId="2866"/>
    <cellStyle name="_KPI-5_Nsi-Services_DCF_Northern_Lights_financial_model_v11_18" xfId="14469"/>
    <cellStyle name="_KPI-5_Nsi-Services_DCF_Pavlodar_9" xfId="2867"/>
    <cellStyle name="_KPI-5_Nsi-Services_DCF_Pavlodar_9 2" xfId="2868"/>
    <cellStyle name="_KPI-5_Nsi-Services_DCF_Pavlodar_9 2 2" xfId="9050"/>
    <cellStyle name="_KPI-5_Nsi-Services_DCF_Pavlodar_9 2_18" xfId="14470"/>
    <cellStyle name="_KPI-5_Nsi-Services_DCF_Pavlodar_9_Northern_Lights_financial_model_v11" xfId="2869"/>
    <cellStyle name="_KPI-5_Nsi-Services_DCF_Pavlodar_9_Northern_Lights_financial_model_v11_18" xfId="14471"/>
    <cellStyle name="_KPI-5_Nsi-Services_Northern_Lights_financial_model_v11" xfId="2870"/>
    <cellStyle name="_KPI-5_Nsi-Services_Northern_Lights_financial_model_v11_18" xfId="14472"/>
    <cellStyle name="_KPI-5_Nsi-Services_Модель до 2018 г " xfId="2871"/>
    <cellStyle name="_KPI-5_Nsi-Services_Модель до 2018 г _18" xfId="14473"/>
    <cellStyle name="_KPI-5_S0400" xfId="2872"/>
    <cellStyle name="_KPI-5_S0400 2" xfId="2873"/>
    <cellStyle name="_KPI-5_S0400 2 2" xfId="9051"/>
    <cellStyle name="_KPI-5_S0400 2_18" xfId="14474"/>
    <cellStyle name="_KPI-5_S0400_DCF" xfId="2874"/>
    <cellStyle name="_KPI-5_S0400_DCF 2" xfId="2875"/>
    <cellStyle name="_KPI-5_S0400_DCF 2 2" xfId="9052"/>
    <cellStyle name="_KPI-5_S0400_DCF 2_18" xfId="14475"/>
    <cellStyle name="_KPI-5_S0400_DCF 3 с увел  объемами 14 12 07 " xfId="2876"/>
    <cellStyle name="_KPI-5_S0400_DCF 3 с увел  объемами 14 12 07  2" xfId="2877"/>
    <cellStyle name="_KPI-5_S0400_DCF 3 с увел  объемами 14 12 07  2 2" xfId="9053"/>
    <cellStyle name="_KPI-5_S0400_DCF 3 с увел  объемами 14 12 07  2_18" xfId="14476"/>
    <cellStyle name="_KPI-5_S0400_DCF 3 с увел  объемами 14 12 07 _Northern_Lights_financial_model_v11" xfId="2878"/>
    <cellStyle name="_KPI-5_S0400_DCF 3 с увел  объемами 14 12 07 _Northern_Lights_financial_model_v11_18" xfId="14477"/>
    <cellStyle name="_KPI-5_S0400_DCF_Northern_Lights_financial_model_v11" xfId="2879"/>
    <cellStyle name="_KPI-5_S0400_DCF_Northern_Lights_financial_model_v11_18" xfId="14478"/>
    <cellStyle name="_KPI-5_S0400_DCF_Pavlodar_9" xfId="2880"/>
    <cellStyle name="_KPI-5_S0400_DCF_Pavlodar_9 2" xfId="2881"/>
    <cellStyle name="_KPI-5_S0400_DCF_Pavlodar_9 2 2" xfId="9054"/>
    <cellStyle name="_KPI-5_S0400_DCF_Pavlodar_9 2_18" xfId="14479"/>
    <cellStyle name="_KPI-5_S0400_DCF_Pavlodar_9_Northern_Lights_financial_model_v11" xfId="2882"/>
    <cellStyle name="_KPI-5_S0400_DCF_Pavlodar_9_Northern_Lights_financial_model_v11_18" xfId="14480"/>
    <cellStyle name="_KPI-5_S0400_Northern_Lights_financial_model_v11" xfId="2883"/>
    <cellStyle name="_KPI-5_S0400_Northern_Lights_financial_model_v11_18" xfId="14481"/>
    <cellStyle name="_KPI-5_S0400_Модель до 2018 г " xfId="2884"/>
    <cellStyle name="_KPI-5_S0400_Модель до 2018 г _18" xfId="14482"/>
    <cellStyle name="_KPI-5_S13001" xfId="2885"/>
    <cellStyle name="_KPI-5_S13001 2" xfId="2886"/>
    <cellStyle name="_KPI-5_S13001 2 2" xfId="9055"/>
    <cellStyle name="_KPI-5_S13001 2_18" xfId="14483"/>
    <cellStyle name="_KPI-5_S13001_DCF" xfId="2887"/>
    <cellStyle name="_KPI-5_S13001_DCF 2" xfId="2888"/>
    <cellStyle name="_KPI-5_S13001_DCF 2 2" xfId="9056"/>
    <cellStyle name="_KPI-5_S13001_DCF 2_18" xfId="14484"/>
    <cellStyle name="_KPI-5_S13001_DCF 3 с увел  объемами 14 12 07 " xfId="2889"/>
    <cellStyle name="_KPI-5_S13001_DCF 3 с увел  объемами 14 12 07  2" xfId="2890"/>
    <cellStyle name="_KPI-5_S13001_DCF 3 с увел  объемами 14 12 07  2 2" xfId="9057"/>
    <cellStyle name="_KPI-5_S13001_DCF 3 с увел  объемами 14 12 07  2_18" xfId="14485"/>
    <cellStyle name="_KPI-5_S13001_DCF 3 с увел  объемами 14 12 07 _Northern_Lights_financial_model_v11" xfId="2891"/>
    <cellStyle name="_KPI-5_S13001_DCF 3 с увел  объемами 14 12 07 _Northern_Lights_financial_model_v11_18" xfId="14486"/>
    <cellStyle name="_KPI-5_S13001_DCF_Northern_Lights_financial_model_v11" xfId="2892"/>
    <cellStyle name="_KPI-5_S13001_DCF_Northern_Lights_financial_model_v11_18" xfId="14487"/>
    <cellStyle name="_KPI-5_S13001_DCF_Pavlodar_9" xfId="2893"/>
    <cellStyle name="_KPI-5_S13001_DCF_Pavlodar_9 2" xfId="2894"/>
    <cellStyle name="_KPI-5_S13001_DCF_Pavlodar_9 2 2" xfId="9058"/>
    <cellStyle name="_KPI-5_S13001_DCF_Pavlodar_9 2_18" xfId="14488"/>
    <cellStyle name="_KPI-5_S13001_DCF_Pavlodar_9_Northern_Lights_financial_model_v11" xfId="2895"/>
    <cellStyle name="_KPI-5_S13001_DCF_Pavlodar_9_Northern_Lights_financial_model_v11_18" xfId="14489"/>
    <cellStyle name="_KPI-5_S13001_Northern_Lights_financial_model_v11" xfId="2896"/>
    <cellStyle name="_KPI-5_S13001_Northern_Lights_financial_model_v11_18" xfId="14490"/>
    <cellStyle name="_KPI-5_S13001_Модель до 2018 г " xfId="2897"/>
    <cellStyle name="_KPI-5_S13001_Модель до 2018 г _18" xfId="14491"/>
    <cellStyle name="_KPI-5_SOFI_TEPs_AOK_130902" xfId="2898"/>
    <cellStyle name="_KPI-5_SOFI_TEPs_AOK_130902 2" xfId="14492"/>
    <cellStyle name="_KPI-5_SOFI_TEPs_AOK_130902_18" xfId="14493"/>
    <cellStyle name="_KPI-5_SOFI_TEPs_AOK_130902_DCF" xfId="2899"/>
    <cellStyle name="_KPI-5_SOFI_TEPs_AOK_130902_DCF 2" xfId="2900"/>
    <cellStyle name="_KPI-5_SOFI_TEPs_AOK_130902_DCF 2 2" xfId="9059"/>
    <cellStyle name="_KPI-5_SOFI_TEPs_AOK_130902_DCF 2_18" xfId="14494"/>
    <cellStyle name="_KPI-5_SOFI_TEPs_AOK_130902_DCF 3 с увел  объемами 14 12 07 " xfId="2901"/>
    <cellStyle name="_KPI-5_SOFI_TEPs_AOK_130902_DCF 3 с увел  объемами 14 12 07  2" xfId="2902"/>
    <cellStyle name="_KPI-5_SOFI_TEPs_AOK_130902_DCF 3 с увел  объемами 14 12 07  2 2" xfId="9060"/>
    <cellStyle name="_KPI-5_SOFI_TEPs_AOK_130902_DCF 3 с увел  объемами 14 12 07  2_18" xfId="14495"/>
    <cellStyle name="_KPI-5_SOFI_TEPs_AOK_130902_DCF 3 с увел  объемами 14 12 07 _18" xfId="14496"/>
    <cellStyle name="_KPI-5_SOFI_TEPs_AOK_130902_DCF 3 с увел  объемами 14 12 07 _Northern_Lights_financial_model_v11" xfId="2903"/>
    <cellStyle name="_KPI-5_SOFI_TEPs_AOK_130902_DCF 3 с увел  объемами 14 12 07 _Northern_Lights_financial_model_v11_18" xfId="14497"/>
    <cellStyle name="_KPI-5_SOFI_TEPs_AOK_130902_DCF_18" xfId="14498"/>
    <cellStyle name="_KPI-5_SOFI_TEPs_AOK_130902_DCF_Northern_Lights_financial_model_v11" xfId="2904"/>
    <cellStyle name="_KPI-5_SOFI_TEPs_AOK_130902_DCF_Northern_Lights_financial_model_v11_18" xfId="14499"/>
    <cellStyle name="_KPI-5_SOFI_TEPs_AOK_130902_DCF_Pavlodar_9" xfId="2905"/>
    <cellStyle name="_KPI-5_SOFI_TEPs_AOK_130902_DCF_Pavlodar_9 2" xfId="14500"/>
    <cellStyle name="_KPI-5_SOFI_TEPs_AOK_130902_DCF_Pavlodar_9_18" xfId="14501"/>
    <cellStyle name="_KPI-5_SOFI_TEPs_AOK_130902_Dogovora" xfId="2906"/>
    <cellStyle name="_KPI-5_SOFI_TEPs_AOK_130902_Dogovora 2" xfId="2907"/>
    <cellStyle name="_KPI-5_SOFI_TEPs_AOK_130902_Dogovora 2 2" xfId="9061"/>
    <cellStyle name="_KPI-5_SOFI_TEPs_AOK_130902_Dogovora 2_18" xfId="14502"/>
    <cellStyle name="_KPI-5_SOFI_TEPs_AOK_130902_Dogovora_DCF" xfId="2908"/>
    <cellStyle name="_KPI-5_SOFI_TEPs_AOK_130902_Dogovora_DCF 2" xfId="2909"/>
    <cellStyle name="_KPI-5_SOFI_TEPs_AOK_130902_Dogovora_DCF 2 2" xfId="9062"/>
    <cellStyle name="_KPI-5_SOFI_TEPs_AOK_130902_Dogovora_DCF 2_18" xfId="14503"/>
    <cellStyle name="_KPI-5_SOFI_TEPs_AOK_130902_Dogovora_DCF 3 с увел  объемами 14 12 07 " xfId="2910"/>
    <cellStyle name="_KPI-5_SOFI_TEPs_AOK_130902_Dogovora_DCF 3 с увел  объемами 14 12 07  2" xfId="2911"/>
    <cellStyle name="_KPI-5_SOFI_TEPs_AOK_130902_Dogovora_DCF 3 с увел  объемами 14 12 07  2 2" xfId="9063"/>
    <cellStyle name="_KPI-5_SOFI_TEPs_AOK_130902_Dogovora_DCF 3 с увел  объемами 14 12 07  2_18" xfId="14504"/>
    <cellStyle name="_KPI-5_SOFI_TEPs_AOK_130902_Dogovora_DCF 3 с увел  объемами 14 12 07 _Northern_Lights_financial_model_v11" xfId="2912"/>
    <cellStyle name="_KPI-5_SOFI_TEPs_AOK_130902_Dogovora_DCF 3 с увел  объемами 14 12 07 _Northern_Lights_financial_model_v11_18" xfId="14505"/>
    <cellStyle name="_KPI-5_SOFI_TEPs_AOK_130902_Dogovora_DCF_Northern_Lights_financial_model_v11" xfId="2913"/>
    <cellStyle name="_KPI-5_SOFI_TEPs_AOK_130902_Dogovora_DCF_Northern_Lights_financial_model_v11_18" xfId="14506"/>
    <cellStyle name="_KPI-5_SOFI_TEPs_AOK_130902_Dogovora_DCF_Pavlodar_9" xfId="2914"/>
    <cellStyle name="_KPI-5_SOFI_TEPs_AOK_130902_Dogovora_DCF_Pavlodar_9 2" xfId="2915"/>
    <cellStyle name="_KPI-5_SOFI_TEPs_AOK_130902_Dogovora_DCF_Pavlodar_9 2 2" xfId="9064"/>
    <cellStyle name="_KPI-5_SOFI_TEPs_AOK_130902_Dogovora_DCF_Pavlodar_9 2_18" xfId="14507"/>
    <cellStyle name="_KPI-5_SOFI_TEPs_AOK_130902_Dogovora_DCF_Pavlodar_9_Northern_Lights_financial_model_v11" xfId="2916"/>
    <cellStyle name="_KPI-5_SOFI_TEPs_AOK_130902_Dogovora_DCF_Pavlodar_9_Northern_Lights_financial_model_v11_18" xfId="14508"/>
    <cellStyle name="_KPI-5_SOFI_TEPs_AOK_130902_Dogovora_Northern_Lights_financial_model_v11" xfId="2917"/>
    <cellStyle name="_KPI-5_SOFI_TEPs_AOK_130902_Dogovora_Northern_Lights_financial_model_v11_18" xfId="14509"/>
    <cellStyle name="_KPI-5_SOFI_TEPs_AOK_130902_Dogovora_Модель до 2018 г " xfId="2918"/>
    <cellStyle name="_KPI-5_SOFI_TEPs_AOK_130902_Dogovora_Модель до 2018 г _18" xfId="14510"/>
    <cellStyle name="_KPI-5_SOFI_TEPs_AOK_130902_S14206_Akt_sverki" xfId="2919"/>
    <cellStyle name="_KPI-5_SOFI_TEPs_AOK_130902_S14206_Akt_sverki 2" xfId="2920"/>
    <cellStyle name="_KPI-5_SOFI_TEPs_AOK_130902_S14206_Akt_sverki 2 2" xfId="9065"/>
    <cellStyle name="_KPI-5_SOFI_TEPs_AOK_130902_S14206_Akt_sverki 2_18" xfId="14511"/>
    <cellStyle name="_KPI-5_SOFI_TEPs_AOK_130902_S14206_Akt_sverki_DCF" xfId="2921"/>
    <cellStyle name="_KPI-5_SOFI_TEPs_AOK_130902_S14206_Akt_sverki_DCF 2" xfId="2922"/>
    <cellStyle name="_KPI-5_SOFI_TEPs_AOK_130902_S14206_Akt_sverki_DCF 2 2" xfId="9066"/>
    <cellStyle name="_KPI-5_SOFI_TEPs_AOK_130902_S14206_Akt_sverki_DCF 2_18" xfId="14512"/>
    <cellStyle name="_KPI-5_SOFI_TEPs_AOK_130902_S14206_Akt_sverki_DCF 3 с увел  объемами 14 12 07 " xfId="2923"/>
    <cellStyle name="_KPI-5_SOFI_TEPs_AOK_130902_S14206_Akt_sverki_DCF 3 с увел  объемами 14 12 07  2" xfId="2924"/>
    <cellStyle name="_KPI-5_SOFI_TEPs_AOK_130902_S14206_Akt_sverki_DCF 3 с увел  объемами 14 12 07  2 2" xfId="9067"/>
    <cellStyle name="_KPI-5_SOFI_TEPs_AOK_130902_S14206_Akt_sverki_DCF 3 с увел  объемами 14 12 07  2_18" xfId="14513"/>
    <cellStyle name="_KPI-5_SOFI_TEPs_AOK_130902_S14206_Akt_sverki_DCF 3 с увел  объемами 14 12 07 _Northern_Lights_financial_model_v11" xfId="2925"/>
    <cellStyle name="_KPI-5_SOFI_TEPs_AOK_130902_S14206_Akt_sverki_DCF 3 с увел  объемами 14 12 07 _Northern_Lights_financial_model_v11_18" xfId="14514"/>
    <cellStyle name="_KPI-5_SOFI_TEPs_AOK_130902_S14206_Akt_sverki_DCF_Northern_Lights_financial_model_v11" xfId="2926"/>
    <cellStyle name="_KPI-5_SOFI_TEPs_AOK_130902_S14206_Akt_sverki_DCF_Northern_Lights_financial_model_v11_18" xfId="14515"/>
    <cellStyle name="_KPI-5_SOFI_TEPs_AOK_130902_S14206_Akt_sverki_DCF_Pavlodar_9" xfId="2927"/>
    <cellStyle name="_KPI-5_SOFI_TEPs_AOK_130902_S14206_Akt_sverki_DCF_Pavlodar_9 2" xfId="2928"/>
    <cellStyle name="_KPI-5_SOFI_TEPs_AOK_130902_S14206_Akt_sverki_DCF_Pavlodar_9 2 2" xfId="9068"/>
    <cellStyle name="_KPI-5_SOFI_TEPs_AOK_130902_S14206_Akt_sverki_DCF_Pavlodar_9 2_18" xfId="14516"/>
    <cellStyle name="_KPI-5_SOFI_TEPs_AOK_130902_S14206_Akt_sverki_DCF_Pavlodar_9_Northern_Lights_financial_model_v11" xfId="2929"/>
    <cellStyle name="_KPI-5_SOFI_TEPs_AOK_130902_S14206_Akt_sverki_DCF_Pavlodar_9_Northern_Lights_financial_model_v11_18" xfId="14517"/>
    <cellStyle name="_KPI-5_SOFI_TEPs_AOK_130902_S14206_Akt_sverki_Northern_Lights_financial_model_v11" xfId="2930"/>
    <cellStyle name="_KPI-5_SOFI_TEPs_AOK_130902_S14206_Akt_sverki_Northern_Lights_financial_model_v11_18" xfId="14518"/>
    <cellStyle name="_KPI-5_SOFI_TEPs_AOK_130902_S14206_Akt_sverki_Договора_Express_4m2003_new" xfId="2931"/>
    <cellStyle name="_KPI-5_SOFI_TEPs_AOK_130902_S14206_Akt_sverki_Договора_Express_4m2003_new 2" xfId="2932"/>
    <cellStyle name="_KPI-5_SOFI_TEPs_AOK_130902_S14206_Akt_sverki_Договора_Express_4m2003_new 2 2" xfId="9069"/>
    <cellStyle name="_KPI-5_SOFI_TEPs_AOK_130902_S14206_Akt_sverki_Договора_Express_4m2003_new 2_18" xfId="14519"/>
    <cellStyle name="_KPI-5_SOFI_TEPs_AOK_130902_S14206_Akt_sverki_Договора_Express_4m2003_new_DCF" xfId="2933"/>
    <cellStyle name="_KPI-5_SOFI_TEPs_AOK_130902_S14206_Akt_sverki_Договора_Express_4m2003_new_DCF 2" xfId="2934"/>
    <cellStyle name="_KPI-5_SOFI_TEPs_AOK_130902_S14206_Akt_sverki_Договора_Express_4m2003_new_DCF 2 2" xfId="9070"/>
    <cellStyle name="_KPI-5_SOFI_TEPs_AOK_130902_S14206_Akt_sverki_Договора_Express_4m2003_new_DCF 2_18" xfId="14520"/>
    <cellStyle name="_KPI-5_SOFI_TEPs_AOK_130902_S14206_Akt_sverki_Договора_Express_4m2003_new_DCF 3 с увел  объемами 14 12 07 " xfId="2935"/>
    <cellStyle name="_KPI-5_SOFI_TEPs_AOK_130902_S14206_Akt_sverki_Договора_Express_4m2003_new_DCF 3 с увел  объемами 14 12 07  2" xfId="2936"/>
    <cellStyle name="_KPI-5_SOFI_TEPs_AOK_130902_S14206_Akt_sverki_Договора_Express_4m2003_new_DCF 3 с увел  объемами 14 12 07  2 2" xfId="9071"/>
    <cellStyle name="_KPI-5_SOFI_TEPs_AOK_130902_S14206_Akt_sverki_Договора_Express_4m2003_new_DCF 3 с увел  объемами 14 12 07  2_18" xfId="14521"/>
    <cellStyle name="_KPI-5_SOFI_TEPs_AOK_130902_S14206_Akt_sverki_Договора_Express_4m2003_new_DCF 3 с увел  объемами 14 12 07 _Northern_Lights_financial_model_v11" xfId="2937"/>
    <cellStyle name="_KPI-5_SOFI_TEPs_AOK_130902_S14206_Akt_sverki_Договора_Express_4m2003_new_DCF 3 с увел  объемами 14 12 07 _Northern_Lights_financial_model_v11_18" xfId="14522"/>
    <cellStyle name="_KPI-5_SOFI_TEPs_AOK_130902_S14206_Akt_sverki_Договора_Express_4m2003_new_DCF_Northern_Lights_financial_model_v11" xfId="2938"/>
    <cellStyle name="_KPI-5_SOFI_TEPs_AOK_130902_S14206_Akt_sverki_Договора_Express_4m2003_new_DCF_Northern_Lights_financial_model_v11_18" xfId="14523"/>
    <cellStyle name="_KPI-5_SOFI_TEPs_AOK_130902_S14206_Akt_sverki_Договора_Express_4m2003_new_DCF_Pavlodar_9" xfId="2939"/>
    <cellStyle name="_KPI-5_SOFI_TEPs_AOK_130902_S14206_Akt_sverki_Договора_Express_4m2003_new_DCF_Pavlodar_9 2" xfId="2940"/>
    <cellStyle name="_KPI-5_SOFI_TEPs_AOK_130902_S14206_Akt_sverki_Договора_Express_4m2003_new_DCF_Pavlodar_9 2 2" xfId="9072"/>
    <cellStyle name="_KPI-5_SOFI_TEPs_AOK_130902_S14206_Akt_sverki_Договора_Express_4m2003_new_DCF_Pavlodar_9 2_18" xfId="14524"/>
    <cellStyle name="_KPI-5_SOFI_TEPs_AOK_130902_S14206_Akt_sverki_Договора_Express_4m2003_new_DCF_Pavlodar_9_Northern_Lights_financial_model_v11" xfId="2941"/>
    <cellStyle name="_KPI-5_SOFI_TEPs_AOK_130902_S14206_Akt_sverki_Договора_Express_4m2003_new_DCF_Pavlodar_9_Northern_Lights_financial_model_v11_18" xfId="14525"/>
    <cellStyle name="_KPI-5_SOFI_TEPs_AOK_130902_S14206_Akt_sverki_Договора_Express_4m2003_new_Northern_Lights_financial_model_v11" xfId="2942"/>
    <cellStyle name="_KPI-5_SOFI_TEPs_AOK_130902_S14206_Akt_sverki_Договора_Express_4m2003_new_Northern_Lights_financial_model_v11_18" xfId="14526"/>
    <cellStyle name="_KPI-5_SOFI_TEPs_AOK_130902_S14206_Akt_sverki_Договора_Express_4m2003_new_Модель до 2018 г " xfId="2943"/>
    <cellStyle name="_KPI-5_SOFI_TEPs_AOK_130902_S14206_Akt_sverki_Договора_Express_4m2003_new_Модель до 2018 г _18" xfId="14527"/>
    <cellStyle name="_KPI-5_SOFI_TEPs_AOK_130902_S14206_Akt_sverki_Модель до 2018 г " xfId="2944"/>
    <cellStyle name="_KPI-5_SOFI_TEPs_AOK_130902_S14206_Akt_sverki_Модель до 2018 г _18" xfId="14528"/>
    <cellStyle name="_KPI-5_SOFI_TEPs_AOK_130902_S15202_Akt_sverki" xfId="2945"/>
    <cellStyle name="_KPI-5_SOFI_TEPs_AOK_130902_S15202_Akt_sverki 2" xfId="2946"/>
    <cellStyle name="_KPI-5_SOFI_TEPs_AOK_130902_S15202_Akt_sverki 2 2" xfId="9073"/>
    <cellStyle name="_KPI-5_SOFI_TEPs_AOK_130902_S15202_Akt_sverki 2_18" xfId="14529"/>
    <cellStyle name="_KPI-5_SOFI_TEPs_AOK_130902_S15202_Akt_sverki_DCF" xfId="2947"/>
    <cellStyle name="_KPI-5_SOFI_TEPs_AOK_130902_S15202_Akt_sverki_DCF 2" xfId="2948"/>
    <cellStyle name="_KPI-5_SOFI_TEPs_AOK_130902_S15202_Akt_sverki_DCF 2 2" xfId="9074"/>
    <cellStyle name="_KPI-5_SOFI_TEPs_AOK_130902_S15202_Akt_sverki_DCF 2_18" xfId="14530"/>
    <cellStyle name="_KPI-5_SOFI_TEPs_AOK_130902_S15202_Akt_sverki_DCF 3 с увел  объемами 14 12 07 " xfId="2949"/>
    <cellStyle name="_KPI-5_SOFI_TEPs_AOK_130902_S15202_Akt_sverki_DCF 3 с увел  объемами 14 12 07  2" xfId="2950"/>
    <cellStyle name="_KPI-5_SOFI_TEPs_AOK_130902_S15202_Akt_sverki_DCF 3 с увел  объемами 14 12 07  2 2" xfId="9075"/>
    <cellStyle name="_KPI-5_SOFI_TEPs_AOK_130902_S15202_Akt_sverki_DCF 3 с увел  объемами 14 12 07  2_18" xfId="14531"/>
    <cellStyle name="_KPI-5_SOFI_TEPs_AOK_130902_S15202_Akt_sverki_DCF 3 с увел  объемами 14 12 07 _Northern_Lights_financial_model_v11" xfId="2951"/>
    <cellStyle name="_KPI-5_SOFI_TEPs_AOK_130902_S15202_Akt_sverki_DCF 3 с увел  объемами 14 12 07 _Northern_Lights_financial_model_v11_18" xfId="14532"/>
    <cellStyle name="_KPI-5_SOFI_TEPs_AOK_130902_S15202_Akt_sverki_DCF_Northern_Lights_financial_model_v11" xfId="2952"/>
    <cellStyle name="_KPI-5_SOFI_TEPs_AOK_130902_S15202_Akt_sverki_DCF_Northern_Lights_financial_model_v11_18" xfId="14533"/>
    <cellStyle name="_KPI-5_SOFI_TEPs_AOK_130902_S15202_Akt_sverki_DCF_Pavlodar_9" xfId="2953"/>
    <cellStyle name="_KPI-5_SOFI_TEPs_AOK_130902_S15202_Akt_sverki_DCF_Pavlodar_9 2" xfId="2954"/>
    <cellStyle name="_KPI-5_SOFI_TEPs_AOK_130902_S15202_Akt_sverki_DCF_Pavlodar_9 2 2" xfId="9076"/>
    <cellStyle name="_KPI-5_SOFI_TEPs_AOK_130902_S15202_Akt_sverki_DCF_Pavlodar_9 2_18" xfId="14534"/>
    <cellStyle name="_KPI-5_SOFI_TEPs_AOK_130902_S15202_Akt_sverki_DCF_Pavlodar_9_Northern_Lights_financial_model_v11" xfId="2955"/>
    <cellStyle name="_KPI-5_SOFI_TEPs_AOK_130902_S15202_Akt_sverki_DCF_Pavlodar_9_Northern_Lights_financial_model_v11_18" xfId="14535"/>
    <cellStyle name="_KPI-5_SOFI_TEPs_AOK_130902_S15202_Akt_sverki_Northern_Lights_financial_model_v11" xfId="2956"/>
    <cellStyle name="_KPI-5_SOFI_TEPs_AOK_130902_S15202_Akt_sverki_Northern_Lights_financial_model_v11_18" xfId="14536"/>
    <cellStyle name="_KPI-5_SOFI_TEPs_AOK_130902_S15202_Akt_sverki_Договора_Express_4m2003_new" xfId="2957"/>
    <cellStyle name="_KPI-5_SOFI_TEPs_AOK_130902_S15202_Akt_sverki_Договора_Express_4m2003_new 2" xfId="2958"/>
    <cellStyle name="_KPI-5_SOFI_TEPs_AOK_130902_S15202_Akt_sverki_Договора_Express_4m2003_new 2 2" xfId="9077"/>
    <cellStyle name="_KPI-5_SOFI_TEPs_AOK_130902_S15202_Akt_sverki_Договора_Express_4m2003_new 2_18" xfId="14537"/>
    <cellStyle name="_KPI-5_SOFI_TEPs_AOK_130902_S15202_Akt_sverki_Договора_Express_4m2003_new_DCF" xfId="2959"/>
    <cellStyle name="_KPI-5_SOFI_TEPs_AOK_130902_S15202_Akt_sverki_Договора_Express_4m2003_new_DCF 2" xfId="2960"/>
    <cellStyle name="_KPI-5_SOFI_TEPs_AOK_130902_S15202_Akt_sverki_Договора_Express_4m2003_new_DCF 2 2" xfId="9078"/>
    <cellStyle name="_KPI-5_SOFI_TEPs_AOK_130902_S15202_Akt_sverki_Договора_Express_4m2003_new_DCF 2_18" xfId="14538"/>
    <cellStyle name="_KPI-5_SOFI_TEPs_AOK_130902_S15202_Akt_sverki_Договора_Express_4m2003_new_DCF 3 с увел  объемами 14 12 07 " xfId="2961"/>
    <cellStyle name="_KPI-5_SOFI_TEPs_AOK_130902_S15202_Akt_sverki_Договора_Express_4m2003_new_DCF 3 с увел  объемами 14 12 07  2" xfId="2962"/>
    <cellStyle name="_KPI-5_SOFI_TEPs_AOK_130902_S15202_Akt_sverki_Договора_Express_4m2003_new_DCF 3 с увел  объемами 14 12 07  2 2" xfId="9079"/>
    <cellStyle name="_KPI-5_SOFI_TEPs_AOK_130902_S15202_Akt_sverki_Договора_Express_4m2003_new_DCF 3 с увел  объемами 14 12 07  2_18" xfId="14539"/>
    <cellStyle name="_KPI-5_SOFI_TEPs_AOK_130902_S15202_Akt_sverki_Договора_Express_4m2003_new_DCF 3 с увел  объемами 14 12 07 _Northern_Lights_financial_model_v11" xfId="2963"/>
    <cellStyle name="_KPI-5_SOFI_TEPs_AOK_130902_S15202_Akt_sverki_Договора_Express_4m2003_new_DCF 3 с увел  объемами 14 12 07 _Northern_Lights_financial_model_v11_18" xfId="14540"/>
    <cellStyle name="_KPI-5_SOFI_TEPs_AOK_130902_S15202_Akt_sverki_Договора_Express_4m2003_new_DCF_Northern_Lights_financial_model_v11" xfId="2964"/>
    <cellStyle name="_KPI-5_SOFI_TEPs_AOK_130902_S15202_Akt_sverki_Договора_Express_4m2003_new_DCF_Northern_Lights_financial_model_v11_18" xfId="14541"/>
    <cellStyle name="_KPI-5_SOFI_TEPs_AOK_130902_S15202_Akt_sverki_Договора_Express_4m2003_new_DCF_Pavlodar_9" xfId="2965"/>
    <cellStyle name="_KPI-5_SOFI_TEPs_AOK_130902_S15202_Akt_sverki_Договора_Express_4m2003_new_DCF_Pavlodar_9 2" xfId="2966"/>
    <cellStyle name="_KPI-5_SOFI_TEPs_AOK_130902_S15202_Akt_sverki_Договора_Express_4m2003_new_DCF_Pavlodar_9 2 2" xfId="9080"/>
    <cellStyle name="_KPI-5_SOFI_TEPs_AOK_130902_S15202_Akt_sverki_Договора_Express_4m2003_new_DCF_Pavlodar_9 2_18" xfId="14542"/>
    <cellStyle name="_KPI-5_SOFI_TEPs_AOK_130902_S15202_Akt_sverki_Договора_Express_4m2003_new_DCF_Pavlodar_9_Northern_Lights_financial_model_v11" xfId="2967"/>
    <cellStyle name="_KPI-5_SOFI_TEPs_AOK_130902_S15202_Akt_sverki_Договора_Express_4m2003_new_DCF_Pavlodar_9_Northern_Lights_financial_model_v11_18" xfId="14543"/>
    <cellStyle name="_KPI-5_SOFI_TEPs_AOK_130902_S15202_Akt_sverki_Договора_Express_4m2003_new_Northern_Lights_financial_model_v11" xfId="2968"/>
    <cellStyle name="_KPI-5_SOFI_TEPs_AOK_130902_S15202_Akt_sverki_Договора_Express_4m2003_new_Northern_Lights_financial_model_v11_18" xfId="14544"/>
    <cellStyle name="_KPI-5_SOFI_TEPs_AOK_130902_S15202_Akt_sverki_Договора_Express_4m2003_new_Модель до 2018 г " xfId="2969"/>
    <cellStyle name="_KPI-5_SOFI_TEPs_AOK_130902_S15202_Akt_sverki_Договора_Express_4m2003_new_Модель до 2018 г _18" xfId="14545"/>
    <cellStyle name="_KPI-5_SOFI_TEPs_AOK_130902_S15202_Akt_sverki_Модель до 2018 г " xfId="2970"/>
    <cellStyle name="_KPI-5_SOFI_TEPs_AOK_130902_S15202_Akt_sverki_Модель до 2018 г _18" xfId="14546"/>
    <cellStyle name="_KPI-5_SOFI_TEPs_AOK_130902_Договора_Express_4m2003_new" xfId="2971"/>
    <cellStyle name="_KPI-5_SOFI_TEPs_AOK_130902_Договора_Express_4m2003_new 2" xfId="2972"/>
    <cellStyle name="_KPI-5_SOFI_TEPs_AOK_130902_Договора_Express_4m2003_new 2 2" xfId="9081"/>
    <cellStyle name="_KPI-5_SOFI_TEPs_AOK_130902_Договора_Express_4m2003_new 2_18" xfId="14547"/>
    <cellStyle name="_KPI-5_SOFI_TEPs_AOK_130902_Договора_Express_4m2003_new_DCF" xfId="2973"/>
    <cellStyle name="_KPI-5_SOFI_TEPs_AOK_130902_Договора_Express_4m2003_new_DCF 2" xfId="2974"/>
    <cellStyle name="_KPI-5_SOFI_TEPs_AOK_130902_Договора_Express_4m2003_new_DCF 2 2" xfId="9082"/>
    <cellStyle name="_KPI-5_SOFI_TEPs_AOK_130902_Договора_Express_4m2003_new_DCF 2_18" xfId="14548"/>
    <cellStyle name="_KPI-5_SOFI_TEPs_AOK_130902_Договора_Express_4m2003_new_DCF 3 с увел  объемами 14 12 07 " xfId="2975"/>
    <cellStyle name="_KPI-5_SOFI_TEPs_AOK_130902_Договора_Express_4m2003_new_DCF 3 с увел  объемами 14 12 07  2" xfId="2976"/>
    <cellStyle name="_KPI-5_SOFI_TEPs_AOK_130902_Договора_Express_4m2003_new_DCF 3 с увел  объемами 14 12 07  2 2" xfId="9083"/>
    <cellStyle name="_KPI-5_SOFI_TEPs_AOK_130902_Договора_Express_4m2003_new_DCF 3 с увел  объемами 14 12 07  2_18" xfId="14549"/>
    <cellStyle name="_KPI-5_SOFI_TEPs_AOK_130902_Договора_Express_4m2003_new_DCF 3 с увел  объемами 14 12 07 _Northern_Lights_financial_model_v11" xfId="2977"/>
    <cellStyle name="_KPI-5_SOFI_TEPs_AOK_130902_Договора_Express_4m2003_new_DCF 3 с увел  объемами 14 12 07 _Northern_Lights_financial_model_v11_18" xfId="14550"/>
    <cellStyle name="_KPI-5_SOFI_TEPs_AOK_130902_Договора_Express_4m2003_new_DCF_Northern_Lights_financial_model_v11" xfId="2978"/>
    <cellStyle name="_KPI-5_SOFI_TEPs_AOK_130902_Договора_Express_4m2003_new_DCF_Northern_Lights_financial_model_v11_18" xfId="14551"/>
    <cellStyle name="_KPI-5_SOFI_TEPs_AOK_130902_Договора_Express_4m2003_new_DCF_Pavlodar_9" xfId="2979"/>
    <cellStyle name="_KPI-5_SOFI_TEPs_AOK_130902_Договора_Express_4m2003_new_DCF_Pavlodar_9 2" xfId="2980"/>
    <cellStyle name="_KPI-5_SOFI_TEPs_AOK_130902_Договора_Express_4m2003_new_DCF_Pavlodar_9 2 2" xfId="9084"/>
    <cellStyle name="_KPI-5_SOFI_TEPs_AOK_130902_Договора_Express_4m2003_new_DCF_Pavlodar_9 2_18" xfId="14552"/>
    <cellStyle name="_KPI-5_SOFI_TEPs_AOK_130902_Договора_Express_4m2003_new_DCF_Pavlodar_9_Northern_Lights_financial_model_v11" xfId="2981"/>
    <cellStyle name="_KPI-5_SOFI_TEPs_AOK_130902_Договора_Express_4m2003_new_DCF_Pavlodar_9_Northern_Lights_financial_model_v11_18" xfId="14553"/>
    <cellStyle name="_KPI-5_SOFI_TEPs_AOK_130902_Договора_Express_4m2003_new_Northern_Lights_financial_model_v11" xfId="2982"/>
    <cellStyle name="_KPI-5_SOFI_TEPs_AOK_130902_Договора_Express_4m2003_new_Northern_Lights_financial_model_v11_18" xfId="14554"/>
    <cellStyle name="_KPI-5_SOFI_TEPs_AOK_130902_Договора_Express_4m2003_new_Модель до 2018 г " xfId="2983"/>
    <cellStyle name="_KPI-5_SOFI_TEPs_AOK_130902_Договора_Express_4m2003_new_Модель до 2018 г _18" xfId="14555"/>
    <cellStyle name="_KPI-5_SOFI_TEPs_AOK_130902_Книга1" xfId="2984"/>
    <cellStyle name="_KPI-5_SOFI_TEPs_AOK_130902_Книга1 2" xfId="2985"/>
    <cellStyle name="_KPI-5_SOFI_TEPs_AOK_130902_Книга1 2 2" xfId="9085"/>
    <cellStyle name="_KPI-5_SOFI_TEPs_AOK_130902_Книга1 2_18" xfId="14556"/>
    <cellStyle name="_KPI-5_SOFI_TEPs_AOK_130902_Книга1_DCF" xfId="2986"/>
    <cellStyle name="_KPI-5_SOFI_TEPs_AOK_130902_Книга1_DCF 2" xfId="2987"/>
    <cellStyle name="_KPI-5_SOFI_TEPs_AOK_130902_Книга1_DCF 2 2" xfId="9086"/>
    <cellStyle name="_KPI-5_SOFI_TEPs_AOK_130902_Книга1_DCF 2_18" xfId="14557"/>
    <cellStyle name="_KPI-5_SOFI_TEPs_AOK_130902_Книга1_DCF 3 с увел  объемами 14 12 07 " xfId="2988"/>
    <cellStyle name="_KPI-5_SOFI_TEPs_AOK_130902_Книга1_DCF 3 с увел  объемами 14 12 07  2" xfId="2989"/>
    <cellStyle name="_KPI-5_SOFI_TEPs_AOK_130902_Книга1_DCF 3 с увел  объемами 14 12 07  2 2" xfId="9087"/>
    <cellStyle name="_KPI-5_SOFI_TEPs_AOK_130902_Книга1_DCF 3 с увел  объемами 14 12 07  2_18" xfId="14558"/>
    <cellStyle name="_KPI-5_SOFI_TEPs_AOK_130902_Книга1_DCF 3 с увел  объемами 14 12 07 _Northern_Lights_financial_model_v11" xfId="2990"/>
    <cellStyle name="_KPI-5_SOFI_TEPs_AOK_130902_Книга1_DCF 3 с увел  объемами 14 12 07 _Northern_Lights_financial_model_v11_18" xfId="14559"/>
    <cellStyle name="_KPI-5_SOFI_TEPs_AOK_130902_Книга1_DCF_Northern_Lights_financial_model_v11" xfId="2991"/>
    <cellStyle name="_KPI-5_SOFI_TEPs_AOK_130902_Книга1_DCF_Northern_Lights_financial_model_v11_18" xfId="14560"/>
    <cellStyle name="_KPI-5_SOFI_TEPs_AOK_130902_Книга1_DCF_Pavlodar_9" xfId="2992"/>
    <cellStyle name="_KPI-5_SOFI_TEPs_AOK_130902_Книга1_DCF_Pavlodar_9 2" xfId="2993"/>
    <cellStyle name="_KPI-5_SOFI_TEPs_AOK_130902_Книга1_DCF_Pavlodar_9 2 2" xfId="9088"/>
    <cellStyle name="_KPI-5_SOFI_TEPs_AOK_130902_Книга1_DCF_Pavlodar_9 2_18" xfId="14561"/>
    <cellStyle name="_KPI-5_SOFI_TEPs_AOK_130902_Книга1_DCF_Pavlodar_9_Northern_Lights_financial_model_v11" xfId="2994"/>
    <cellStyle name="_KPI-5_SOFI_TEPs_AOK_130902_Книга1_DCF_Pavlodar_9_Northern_Lights_financial_model_v11_18" xfId="14562"/>
    <cellStyle name="_KPI-5_SOFI_TEPs_AOK_130902_Книга1_Northern_Lights_financial_model_v11" xfId="2995"/>
    <cellStyle name="_KPI-5_SOFI_TEPs_AOK_130902_Книга1_Northern_Lights_financial_model_v11_18" xfId="14563"/>
    <cellStyle name="_KPI-5_SOFI_TEPs_AOK_130902_Книга1_Модель до 2018 г " xfId="2996"/>
    <cellStyle name="_KPI-5_SOFI_TEPs_AOK_130902_Книга1_Модель до 2018 г _18" xfId="14564"/>
    <cellStyle name="_KPI-5_SOFI_TEPs_AOK_130902_Модель до 2018 г " xfId="2997"/>
    <cellStyle name="_KPI-5_SOFI_TEPs_AOK_130902_Модель до 2018 г _18" xfId="14565"/>
    <cellStyle name="_KPI-5_Sofi145a" xfId="2998"/>
    <cellStyle name="_KPI-5_Sofi145a 2" xfId="2999"/>
    <cellStyle name="_KPI-5_Sofi145a 2 2" xfId="9089"/>
    <cellStyle name="_KPI-5_Sofi145a 2_18" xfId="14566"/>
    <cellStyle name="_KPI-5_Sofi145a_DCF" xfId="3000"/>
    <cellStyle name="_KPI-5_Sofi145a_DCF 2" xfId="3001"/>
    <cellStyle name="_KPI-5_Sofi145a_DCF 2 2" xfId="9090"/>
    <cellStyle name="_KPI-5_Sofi145a_DCF 2_18" xfId="14567"/>
    <cellStyle name="_KPI-5_Sofi145a_DCF 3 с увел  объемами 14 12 07 " xfId="3002"/>
    <cellStyle name="_KPI-5_Sofi145a_DCF 3 с увел  объемами 14 12 07  2" xfId="3003"/>
    <cellStyle name="_KPI-5_Sofi145a_DCF 3 с увел  объемами 14 12 07  2 2" xfId="9091"/>
    <cellStyle name="_KPI-5_Sofi145a_DCF 3 с увел  объемами 14 12 07  2_18" xfId="14568"/>
    <cellStyle name="_KPI-5_Sofi145a_DCF 3 с увел  объемами 14 12 07 _Northern_Lights_financial_model_v11" xfId="3004"/>
    <cellStyle name="_KPI-5_Sofi145a_DCF 3 с увел  объемами 14 12 07 _Northern_Lights_financial_model_v11_18" xfId="14569"/>
    <cellStyle name="_KPI-5_Sofi145a_DCF_Northern_Lights_financial_model_v11" xfId="3005"/>
    <cellStyle name="_KPI-5_Sofi145a_DCF_Northern_Lights_financial_model_v11_18" xfId="14570"/>
    <cellStyle name="_KPI-5_Sofi145a_DCF_Pavlodar_9" xfId="3006"/>
    <cellStyle name="_KPI-5_Sofi145a_DCF_Pavlodar_9 2" xfId="3007"/>
    <cellStyle name="_KPI-5_Sofi145a_DCF_Pavlodar_9 2 2" xfId="9092"/>
    <cellStyle name="_KPI-5_Sofi145a_DCF_Pavlodar_9 2_18" xfId="14571"/>
    <cellStyle name="_KPI-5_Sofi145a_DCF_Pavlodar_9_Northern_Lights_financial_model_v11" xfId="3008"/>
    <cellStyle name="_KPI-5_Sofi145a_DCF_Pavlodar_9_Northern_Lights_financial_model_v11_18" xfId="14572"/>
    <cellStyle name="_KPI-5_Sofi145a_Northern_Lights_financial_model_v11" xfId="3009"/>
    <cellStyle name="_KPI-5_Sofi145a_Northern_Lights_financial_model_v11_18" xfId="14573"/>
    <cellStyle name="_KPI-5_Sofi145a_Модель до 2018 г " xfId="3010"/>
    <cellStyle name="_KPI-5_Sofi145a_Модель до 2018 г _18" xfId="14574"/>
    <cellStyle name="_KPI-5_Sofi153" xfId="3011"/>
    <cellStyle name="_KPI-5_Sofi153 2" xfId="3012"/>
    <cellStyle name="_KPI-5_Sofi153 2 2" xfId="9093"/>
    <cellStyle name="_KPI-5_Sofi153 2_18" xfId="14575"/>
    <cellStyle name="_KPI-5_Sofi153_DCF" xfId="3013"/>
    <cellStyle name="_KPI-5_Sofi153_DCF 2" xfId="3014"/>
    <cellStyle name="_KPI-5_Sofi153_DCF 2 2" xfId="9094"/>
    <cellStyle name="_KPI-5_Sofi153_DCF 2_18" xfId="14576"/>
    <cellStyle name="_KPI-5_Sofi153_DCF 3 с увел  объемами 14 12 07 " xfId="3015"/>
    <cellStyle name="_KPI-5_Sofi153_DCF 3 с увел  объемами 14 12 07  2" xfId="3016"/>
    <cellStyle name="_KPI-5_Sofi153_DCF 3 с увел  объемами 14 12 07  2 2" xfId="9095"/>
    <cellStyle name="_KPI-5_Sofi153_DCF 3 с увел  объемами 14 12 07  2_18" xfId="14577"/>
    <cellStyle name="_KPI-5_Sofi153_DCF 3 с увел  объемами 14 12 07 _Northern_Lights_financial_model_v11" xfId="3017"/>
    <cellStyle name="_KPI-5_Sofi153_DCF 3 с увел  объемами 14 12 07 _Northern_Lights_financial_model_v11_18" xfId="14578"/>
    <cellStyle name="_KPI-5_Sofi153_DCF_Northern_Lights_financial_model_v11" xfId="3018"/>
    <cellStyle name="_KPI-5_Sofi153_DCF_Northern_Lights_financial_model_v11_18" xfId="14579"/>
    <cellStyle name="_KPI-5_Sofi153_DCF_Pavlodar_9" xfId="3019"/>
    <cellStyle name="_KPI-5_Sofi153_DCF_Pavlodar_9 2" xfId="3020"/>
    <cellStyle name="_KPI-5_Sofi153_DCF_Pavlodar_9 2 2" xfId="9096"/>
    <cellStyle name="_KPI-5_Sofi153_DCF_Pavlodar_9 2_18" xfId="14580"/>
    <cellStyle name="_KPI-5_Sofi153_DCF_Pavlodar_9_Northern_Lights_financial_model_v11" xfId="3021"/>
    <cellStyle name="_KPI-5_Sofi153_DCF_Pavlodar_9_Northern_Lights_financial_model_v11_18" xfId="14581"/>
    <cellStyle name="_KPI-5_Sofi153_Northern_Lights_financial_model_v11" xfId="3022"/>
    <cellStyle name="_KPI-5_Sofi153_Northern_Lights_financial_model_v11_18" xfId="14582"/>
    <cellStyle name="_KPI-5_Sofi153_Модель до 2018 г " xfId="3023"/>
    <cellStyle name="_KPI-5_Sofi153_Модель до 2018 г _18" xfId="14583"/>
    <cellStyle name="_KPI-5_SXXXX_Express_c Links" xfId="3024"/>
    <cellStyle name="_KPI-5_SXXXX_Express_c Links 2" xfId="3025"/>
    <cellStyle name="_KPI-5_SXXXX_Express_c Links 2 2" xfId="9097"/>
    <cellStyle name="_KPI-5_SXXXX_Express_c Links 2_18" xfId="14584"/>
    <cellStyle name="_KPI-5_SXXXX_Express_c Links_DCF" xfId="3026"/>
    <cellStyle name="_KPI-5_SXXXX_Express_c Links_DCF 2" xfId="3027"/>
    <cellStyle name="_KPI-5_SXXXX_Express_c Links_DCF 2 2" xfId="9098"/>
    <cellStyle name="_KPI-5_SXXXX_Express_c Links_DCF 2_18" xfId="14585"/>
    <cellStyle name="_KPI-5_SXXXX_Express_c Links_DCF 3 с увел  объемами 14 12 07 " xfId="3028"/>
    <cellStyle name="_KPI-5_SXXXX_Express_c Links_DCF 3 с увел  объемами 14 12 07  2" xfId="3029"/>
    <cellStyle name="_KPI-5_SXXXX_Express_c Links_DCF 3 с увел  объемами 14 12 07  2 2" xfId="9099"/>
    <cellStyle name="_KPI-5_SXXXX_Express_c Links_DCF 3 с увел  объемами 14 12 07  2_18" xfId="14586"/>
    <cellStyle name="_KPI-5_SXXXX_Express_c Links_DCF 3 с увел  объемами 14 12 07 _Northern_Lights_financial_model_v11" xfId="3030"/>
    <cellStyle name="_KPI-5_SXXXX_Express_c Links_DCF 3 с увел  объемами 14 12 07 _Northern_Lights_financial_model_v11_18" xfId="14587"/>
    <cellStyle name="_KPI-5_SXXXX_Express_c Links_DCF_Northern_Lights_financial_model_v11" xfId="3031"/>
    <cellStyle name="_KPI-5_SXXXX_Express_c Links_DCF_Northern_Lights_financial_model_v11_18" xfId="14588"/>
    <cellStyle name="_KPI-5_SXXXX_Express_c Links_DCF_Pavlodar_9" xfId="3032"/>
    <cellStyle name="_KPI-5_SXXXX_Express_c Links_DCF_Pavlodar_9 2" xfId="3033"/>
    <cellStyle name="_KPI-5_SXXXX_Express_c Links_DCF_Pavlodar_9 2 2" xfId="9100"/>
    <cellStyle name="_KPI-5_SXXXX_Express_c Links_DCF_Pavlodar_9 2_18" xfId="14589"/>
    <cellStyle name="_KPI-5_SXXXX_Express_c Links_DCF_Pavlodar_9_Northern_Lights_financial_model_v11" xfId="3034"/>
    <cellStyle name="_KPI-5_SXXXX_Express_c Links_DCF_Pavlodar_9_Northern_Lights_financial_model_v11_18" xfId="14590"/>
    <cellStyle name="_KPI-5_SXXXX_Express_c Links_Northern_Lights_financial_model_v11" xfId="3035"/>
    <cellStyle name="_KPI-5_SXXXX_Express_c Links_Northern_Lights_financial_model_v11_18" xfId="14591"/>
    <cellStyle name="_KPI-5_SXXXX_Express_c Links_Модель до 2018 г " xfId="3036"/>
    <cellStyle name="_KPI-5_SXXXX_Express_c Links_Модель до 2018 г _18" xfId="14592"/>
    <cellStyle name="_KPI-5_test_11" xfId="3037"/>
    <cellStyle name="_KPI-5_test_11 2" xfId="3038"/>
    <cellStyle name="_KPI-5_test_11 2 2" xfId="9101"/>
    <cellStyle name="_KPI-5_test_11 2_18" xfId="14593"/>
    <cellStyle name="_KPI-5_test_11_DCF" xfId="3039"/>
    <cellStyle name="_KPI-5_test_11_DCF 2" xfId="3040"/>
    <cellStyle name="_KPI-5_test_11_DCF 2 2" xfId="9102"/>
    <cellStyle name="_KPI-5_test_11_DCF 2_18" xfId="14594"/>
    <cellStyle name="_KPI-5_test_11_DCF 3 с увел  объемами 14 12 07 " xfId="3041"/>
    <cellStyle name="_KPI-5_test_11_DCF 3 с увел  объемами 14 12 07  2" xfId="3042"/>
    <cellStyle name="_KPI-5_test_11_DCF 3 с увел  объемами 14 12 07  2 2" xfId="9103"/>
    <cellStyle name="_KPI-5_test_11_DCF 3 с увел  объемами 14 12 07  2_18" xfId="14595"/>
    <cellStyle name="_KPI-5_test_11_DCF 3 с увел  объемами 14 12 07 _Northern_Lights_financial_model_v11" xfId="3043"/>
    <cellStyle name="_KPI-5_test_11_DCF 3 с увел  объемами 14 12 07 _Northern_Lights_financial_model_v11_18" xfId="14596"/>
    <cellStyle name="_KPI-5_test_11_DCF_Northern_Lights_financial_model_v11" xfId="3044"/>
    <cellStyle name="_KPI-5_test_11_DCF_Northern_Lights_financial_model_v11_18" xfId="14597"/>
    <cellStyle name="_KPI-5_test_11_DCF_Pavlodar_9" xfId="3045"/>
    <cellStyle name="_KPI-5_test_11_DCF_Pavlodar_9 2" xfId="3046"/>
    <cellStyle name="_KPI-5_test_11_DCF_Pavlodar_9 2 2" xfId="9104"/>
    <cellStyle name="_KPI-5_test_11_DCF_Pavlodar_9 2_18" xfId="14598"/>
    <cellStyle name="_KPI-5_test_11_DCF_Pavlodar_9_Northern_Lights_financial_model_v11" xfId="3047"/>
    <cellStyle name="_KPI-5_test_11_DCF_Pavlodar_9_Northern_Lights_financial_model_v11_18" xfId="14599"/>
    <cellStyle name="_KPI-5_test_11_Northern_Lights_financial_model_v11" xfId="3048"/>
    <cellStyle name="_KPI-5_test_11_Northern_Lights_financial_model_v11_18" xfId="14600"/>
    <cellStyle name="_KPI-5_test_11_Модель до 2018 г " xfId="3049"/>
    <cellStyle name="_KPI-5_test_11_Модель до 2018 г _18" xfId="14601"/>
    <cellStyle name="_KPI-5_для вставки в пакет за 2001" xfId="3050"/>
    <cellStyle name="_KPI-5_для вставки в пакет за 2001 2" xfId="3051"/>
    <cellStyle name="_KPI-5_для вставки в пакет за 2001 2 2" xfId="9105"/>
    <cellStyle name="_KPI-5_для вставки в пакет за 2001 2_18" xfId="14602"/>
    <cellStyle name="_KPI-5_для вставки в пакет за 2001_DCF" xfId="3052"/>
    <cellStyle name="_KPI-5_для вставки в пакет за 2001_DCF 2" xfId="3053"/>
    <cellStyle name="_KPI-5_для вставки в пакет за 2001_DCF 2 2" xfId="9106"/>
    <cellStyle name="_KPI-5_для вставки в пакет за 2001_DCF 2_18" xfId="14603"/>
    <cellStyle name="_KPI-5_для вставки в пакет за 2001_DCF 3 с увел  объемами 14 12 07 " xfId="3054"/>
    <cellStyle name="_KPI-5_для вставки в пакет за 2001_DCF 3 с увел  объемами 14 12 07  2" xfId="3055"/>
    <cellStyle name="_KPI-5_для вставки в пакет за 2001_DCF 3 с увел  объемами 14 12 07  2 2" xfId="9107"/>
    <cellStyle name="_KPI-5_для вставки в пакет за 2001_DCF 3 с увел  объемами 14 12 07  2_18" xfId="14604"/>
    <cellStyle name="_KPI-5_для вставки в пакет за 2001_DCF 3 с увел  объемами 14 12 07 _Northern_Lights_financial_model_v11" xfId="3056"/>
    <cellStyle name="_KPI-5_для вставки в пакет за 2001_DCF 3 с увел  объемами 14 12 07 _Northern_Lights_financial_model_v11_18" xfId="14605"/>
    <cellStyle name="_KPI-5_для вставки в пакет за 2001_DCF_Northern_Lights_financial_model_v11" xfId="3057"/>
    <cellStyle name="_KPI-5_для вставки в пакет за 2001_DCF_Northern_Lights_financial_model_v11_18" xfId="14606"/>
    <cellStyle name="_KPI-5_для вставки в пакет за 2001_DCF_Pavlodar_9" xfId="3058"/>
    <cellStyle name="_KPI-5_для вставки в пакет за 2001_DCF_Pavlodar_9 2" xfId="3059"/>
    <cellStyle name="_KPI-5_для вставки в пакет за 2001_DCF_Pavlodar_9 2 2" xfId="9108"/>
    <cellStyle name="_KPI-5_для вставки в пакет за 2001_DCF_Pavlodar_9 2_18" xfId="14607"/>
    <cellStyle name="_KPI-5_для вставки в пакет за 2001_DCF_Pavlodar_9_Northern_Lights_financial_model_v11" xfId="3060"/>
    <cellStyle name="_KPI-5_для вставки в пакет за 2001_DCF_Pavlodar_9_Northern_Lights_financial_model_v11_18" xfId="14608"/>
    <cellStyle name="_KPI-5_для вставки в пакет за 2001_Northern_Lights_financial_model_v11" xfId="3061"/>
    <cellStyle name="_KPI-5_для вставки в пакет за 2001_Northern_Lights_financial_model_v11_18" xfId="14609"/>
    <cellStyle name="_KPI-5_для вставки в пакет за 2001_Модель до 2018 г " xfId="3062"/>
    <cellStyle name="_KPI-5_для вставки в пакет за 2001_Модель до 2018 г _18" xfId="14610"/>
    <cellStyle name="_KPI-5_дляГалиныВ" xfId="3063"/>
    <cellStyle name="_KPI-5_дляГалиныВ 2" xfId="3064"/>
    <cellStyle name="_KPI-5_дляГалиныВ 2 2" xfId="9109"/>
    <cellStyle name="_KPI-5_дляГалиныВ 2_18" xfId="14611"/>
    <cellStyle name="_KPI-5_дляГалиныВ_DCF" xfId="3065"/>
    <cellStyle name="_KPI-5_дляГалиныВ_DCF 2" xfId="3066"/>
    <cellStyle name="_KPI-5_дляГалиныВ_DCF 2 2" xfId="9110"/>
    <cellStyle name="_KPI-5_дляГалиныВ_DCF 2_18" xfId="14612"/>
    <cellStyle name="_KPI-5_дляГалиныВ_DCF 3 с увел  объемами 14 12 07 " xfId="3067"/>
    <cellStyle name="_KPI-5_дляГалиныВ_DCF 3 с увел  объемами 14 12 07  2" xfId="3068"/>
    <cellStyle name="_KPI-5_дляГалиныВ_DCF 3 с увел  объемами 14 12 07  2 2" xfId="9111"/>
    <cellStyle name="_KPI-5_дляГалиныВ_DCF 3 с увел  объемами 14 12 07  2_18" xfId="14613"/>
    <cellStyle name="_KPI-5_дляГалиныВ_DCF 3 с увел  объемами 14 12 07 _Northern_Lights_financial_model_v11" xfId="3069"/>
    <cellStyle name="_KPI-5_дляГалиныВ_DCF 3 с увел  объемами 14 12 07 _Northern_Lights_financial_model_v11_18" xfId="14614"/>
    <cellStyle name="_KPI-5_дляГалиныВ_DCF_Northern_Lights_financial_model_v11" xfId="3070"/>
    <cellStyle name="_KPI-5_дляГалиныВ_DCF_Northern_Lights_financial_model_v11_18" xfId="14615"/>
    <cellStyle name="_KPI-5_дляГалиныВ_DCF_Pavlodar_9" xfId="3071"/>
    <cellStyle name="_KPI-5_дляГалиныВ_DCF_Pavlodar_9 2" xfId="3072"/>
    <cellStyle name="_KPI-5_дляГалиныВ_DCF_Pavlodar_9 2 2" xfId="9112"/>
    <cellStyle name="_KPI-5_дляГалиныВ_DCF_Pavlodar_9 2_18" xfId="14616"/>
    <cellStyle name="_KPI-5_дляГалиныВ_DCF_Pavlodar_9_Northern_Lights_financial_model_v11" xfId="3073"/>
    <cellStyle name="_KPI-5_дляГалиныВ_DCF_Pavlodar_9_Northern_Lights_financial_model_v11_18" xfId="14617"/>
    <cellStyle name="_KPI-5_дляГалиныВ_Northern_Lights_financial_model_v11" xfId="3074"/>
    <cellStyle name="_KPI-5_дляГалиныВ_Northern_Lights_financial_model_v11_18" xfId="14618"/>
    <cellStyle name="_KPI-5_дляГалиныВ_Модель до 2018 г " xfId="3075"/>
    <cellStyle name="_KPI-5_дляГалиныВ_Модель до 2018 г _18" xfId="14619"/>
    <cellStyle name="_KPI-5_Лист1" xfId="3076"/>
    <cellStyle name="_KPI-5_Лист1 2" xfId="3077"/>
    <cellStyle name="_KPI-5_Лист1 2 2" xfId="9113"/>
    <cellStyle name="_KPI-5_Лист1 2_18" xfId="14620"/>
    <cellStyle name="_KPI-5_Лист1_DCF" xfId="3078"/>
    <cellStyle name="_KPI-5_Лист1_DCF 2" xfId="3079"/>
    <cellStyle name="_KPI-5_Лист1_DCF 2 2" xfId="9114"/>
    <cellStyle name="_KPI-5_Лист1_DCF 2_18" xfId="14621"/>
    <cellStyle name="_KPI-5_Лист1_DCF 3 с увел  объемами 14 12 07 " xfId="3080"/>
    <cellStyle name="_KPI-5_Лист1_DCF 3 с увел  объемами 14 12 07  2" xfId="3081"/>
    <cellStyle name="_KPI-5_Лист1_DCF 3 с увел  объемами 14 12 07  2 2" xfId="9115"/>
    <cellStyle name="_KPI-5_Лист1_DCF 3 с увел  объемами 14 12 07  2_18" xfId="14622"/>
    <cellStyle name="_KPI-5_Лист1_DCF 3 с увел  объемами 14 12 07 _Northern_Lights_financial_model_v11" xfId="3082"/>
    <cellStyle name="_KPI-5_Лист1_DCF 3 с увел  объемами 14 12 07 _Northern_Lights_financial_model_v11_18" xfId="14623"/>
    <cellStyle name="_KPI-5_Лист1_DCF_Northern_Lights_financial_model_v11" xfId="3083"/>
    <cellStyle name="_KPI-5_Лист1_DCF_Northern_Lights_financial_model_v11_18" xfId="14624"/>
    <cellStyle name="_KPI-5_Лист1_DCF_Pavlodar_9" xfId="3084"/>
    <cellStyle name="_KPI-5_Лист1_DCF_Pavlodar_9 2" xfId="3085"/>
    <cellStyle name="_KPI-5_Лист1_DCF_Pavlodar_9 2 2" xfId="9116"/>
    <cellStyle name="_KPI-5_Лист1_DCF_Pavlodar_9 2_18" xfId="14625"/>
    <cellStyle name="_KPI-5_Лист1_DCF_Pavlodar_9_Northern_Lights_financial_model_v11" xfId="3086"/>
    <cellStyle name="_KPI-5_Лист1_DCF_Pavlodar_9_Northern_Lights_financial_model_v11_18" xfId="14626"/>
    <cellStyle name="_KPI-5_Лист1_Northern_Lights_financial_model_v11" xfId="3087"/>
    <cellStyle name="_KPI-5_Лист1_Northern_Lights_financial_model_v11_18" xfId="14627"/>
    <cellStyle name="_KPI-5_Лист1_Модель до 2018 г " xfId="3088"/>
    <cellStyle name="_KPI-5_Лист1_Модель до 2018 г _18" xfId="14628"/>
    <cellStyle name="_KPI-5_Модель до 2018 г " xfId="3089"/>
    <cellStyle name="_KPI-5_Модель до 2018 г _18" xfId="14629"/>
    <cellStyle name="_KPI-5_Подразделения" xfId="3090"/>
    <cellStyle name="_KPI-5_Подразделения 2" xfId="3091"/>
    <cellStyle name="_KPI-5_Подразделения 2 2" xfId="9117"/>
    <cellStyle name="_KPI-5_Подразделения 2_18" xfId="14630"/>
    <cellStyle name="_KPI-5_Подразделения_DCF" xfId="3092"/>
    <cellStyle name="_KPI-5_Подразделения_DCF 2" xfId="3093"/>
    <cellStyle name="_KPI-5_Подразделения_DCF 2 2" xfId="9118"/>
    <cellStyle name="_KPI-5_Подразделения_DCF 2_18" xfId="14631"/>
    <cellStyle name="_KPI-5_Подразделения_DCF 3 с увел  объемами 14 12 07 " xfId="3094"/>
    <cellStyle name="_KPI-5_Подразделения_DCF 3 с увел  объемами 14 12 07  2" xfId="3095"/>
    <cellStyle name="_KPI-5_Подразделения_DCF 3 с увел  объемами 14 12 07  2 2" xfId="9119"/>
    <cellStyle name="_KPI-5_Подразделения_DCF 3 с увел  объемами 14 12 07  2_18" xfId="14632"/>
    <cellStyle name="_KPI-5_Подразделения_DCF 3 с увел  объемами 14 12 07 _Northern_Lights_financial_model_v11" xfId="3096"/>
    <cellStyle name="_KPI-5_Подразделения_DCF 3 с увел  объемами 14 12 07 _Northern_Lights_financial_model_v11_18" xfId="14633"/>
    <cellStyle name="_KPI-5_Подразделения_DCF_Northern_Lights_financial_model_v11" xfId="3097"/>
    <cellStyle name="_KPI-5_Подразделения_DCF_Northern_Lights_financial_model_v11_18" xfId="14634"/>
    <cellStyle name="_KPI-5_Подразделения_DCF_Pavlodar_9" xfId="3098"/>
    <cellStyle name="_KPI-5_Подразделения_DCF_Pavlodar_9 2" xfId="3099"/>
    <cellStyle name="_KPI-5_Подразделения_DCF_Pavlodar_9 2 2" xfId="9120"/>
    <cellStyle name="_KPI-5_Подразделения_DCF_Pavlodar_9 2_18" xfId="14635"/>
    <cellStyle name="_KPI-5_Подразделения_DCF_Pavlodar_9_Northern_Lights_financial_model_v11" xfId="3100"/>
    <cellStyle name="_KPI-5_Подразделения_DCF_Pavlodar_9_Northern_Lights_financial_model_v11_18" xfId="14636"/>
    <cellStyle name="_KPI-5_Подразделения_Northern_Lights_financial_model_v11" xfId="3101"/>
    <cellStyle name="_KPI-5_Подразделения_Northern_Lights_financial_model_v11_18" xfId="14637"/>
    <cellStyle name="_KPI-5_Подразделения_Модель до 2018 г " xfId="3102"/>
    <cellStyle name="_KPI-5_Подразделения_Модель до 2018 г _18" xfId="14638"/>
    <cellStyle name="_KPI-5_Список тиражирования" xfId="3103"/>
    <cellStyle name="_KPI-5_Список тиражирования 2" xfId="3104"/>
    <cellStyle name="_KPI-5_Список тиражирования 2 2" xfId="9121"/>
    <cellStyle name="_KPI-5_Список тиражирования 2_18" xfId="14639"/>
    <cellStyle name="_KPI-5_Список тиражирования_DCF" xfId="3105"/>
    <cellStyle name="_KPI-5_Список тиражирования_DCF 2" xfId="3106"/>
    <cellStyle name="_KPI-5_Список тиражирования_DCF 2 2" xfId="9122"/>
    <cellStyle name="_KPI-5_Список тиражирования_DCF 2_18" xfId="14640"/>
    <cellStyle name="_KPI-5_Список тиражирования_DCF 3 с увел  объемами 14 12 07 " xfId="3107"/>
    <cellStyle name="_KPI-5_Список тиражирования_DCF 3 с увел  объемами 14 12 07  2" xfId="3108"/>
    <cellStyle name="_KPI-5_Список тиражирования_DCF 3 с увел  объемами 14 12 07  2 2" xfId="9123"/>
    <cellStyle name="_KPI-5_Список тиражирования_DCF 3 с увел  объемами 14 12 07  2_18" xfId="14641"/>
    <cellStyle name="_KPI-5_Список тиражирования_DCF 3 с увел  объемами 14 12 07 _Northern_Lights_financial_model_v11" xfId="3109"/>
    <cellStyle name="_KPI-5_Список тиражирования_DCF 3 с увел  объемами 14 12 07 _Northern_Lights_financial_model_v11_18" xfId="14642"/>
    <cellStyle name="_KPI-5_Список тиражирования_DCF_Northern_Lights_financial_model_v11" xfId="3110"/>
    <cellStyle name="_KPI-5_Список тиражирования_DCF_Northern_Lights_financial_model_v11_18" xfId="14643"/>
    <cellStyle name="_KPI-5_Список тиражирования_DCF_Pavlodar_9" xfId="3111"/>
    <cellStyle name="_KPI-5_Список тиражирования_DCF_Pavlodar_9 2" xfId="3112"/>
    <cellStyle name="_KPI-5_Список тиражирования_DCF_Pavlodar_9 2 2" xfId="9124"/>
    <cellStyle name="_KPI-5_Список тиражирования_DCF_Pavlodar_9 2_18" xfId="14644"/>
    <cellStyle name="_KPI-5_Список тиражирования_DCF_Pavlodar_9_Northern_Lights_financial_model_v11" xfId="3113"/>
    <cellStyle name="_KPI-5_Список тиражирования_DCF_Pavlodar_9_Northern_Lights_financial_model_v11_18" xfId="14645"/>
    <cellStyle name="_KPI-5_Список тиражирования_Northern_Lights_financial_model_v11" xfId="3114"/>
    <cellStyle name="_KPI-5_Список тиражирования_Northern_Lights_financial_model_v11_18" xfId="14646"/>
    <cellStyle name="_KPI-5_Список тиражирования_Модель до 2018 г " xfId="3115"/>
    <cellStyle name="_KPI-5_Список тиражирования_Модель до 2018 г _18" xfId="14647"/>
    <cellStyle name="_KPI-5_Форма 12 last" xfId="3116"/>
    <cellStyle name="_KPI-5_Форма 12 last 2" xfId="3117"/>
    <cellStyle name="_KPI-5_Форма 12 last 2 2" xfId="9125"/>
    <cellStyle name="_KPI-5_Форма 12 last 2_18" xfId="14648"/>
    <cellStyle name="_KPI-5_Форма 12 last_DCF" xfId="3118"/>
    <cellStyle name="_KPI-5_Форма 12 last_DCF 2" xfId="3119"/>
    <cellStyle name="_KPI-5_Форма 12 last_DCF 2 2" xfId="9126"/>
    <cellStyle name="_KPI-5_Форма 12 last_DCF 2_18" xfId="14649"/>
    <cellStyle name="_KPI-5_Форма 12 last_DCF 3 с увел  объемами 14 12 07 " xfId="3120"/>
    <cellStyle name="_KPI-5_Форма 12 last_DCF 3 с увел  объемами 14 12 07  2" xfId="3121"/>
    <cellStyle name="_KPI-5_Форма 12 last_DCF 3 с увел  объемами 14 12 07  2 2" xfId="9127"/>
    <cellStyle name="_KPI-5_Форма 12 last_DCF 3 с увел  объемами 14 12 07  2_18" xfId="14650"/>
    <cellStyle name="_KPI-5_Форма 12 last_DCF 3 с увел  объемами 14 12 07 _Northern_Lights_financial_model_v11" xfId="3122"/>
    <cellStyle name="_KPI-5_Форма 12 last_DCF 3 с увел  объемами 14 12 07 _Northern_Lights_financial_model_v11_18" xfId="14651"/>
    <cellStyle name="_KPI-5_Форма 12 last_DCF_Northern_Lights_financial_model_v11" xfId="3123"/>
    <cellStyle name="_KPI-5_Форма 12 last_DCF_Northern_Lights_financial_model_v11_18" xfId="14652"/>
    <cellStyle name="_KPI-5_Форма 12 last_DCF_Pavlodar_9" xfId="3124"/>
    <cellStyle name="_KPI-5_Форма 12 last_DCF_Pavlodar_9 2" xfId="3125"/>
    <cellStyle name="_KPI-5_Форма 12 last_DCF_Pavlodar_9 2 2" xfId="9128"/>
    <cellStyle name="_KPI-5_Форма 12 last_DCF_Pavlodar_9 2_18" xfId="14653"/>
    <cellStyle name="_KPI-5_Форма 12 last_DCF_Pavlodar_9_Northern_Lights_financial_model_v11" xfId="3126"/>
    <cellStyle name="_KPI-5_Форма 12 last_DCF_Pavlodar_9_Northern_Lights_financial_model_v11_18" xfId="14654"/>
    <cellStyle name="_KPI-5_Форма 12 last_Northern_Lights_financial_model_v11" xfId="3127"/>
    <cellStyle name="_KPI-5_Форма 12 last_Northern_Lights_financial_model_v11_18" xfId="14655"/>
    <cellStyle name="_KPI-5_Форма 12 last_Модель до 2018 г " xfId="3128"/>
    <cellStyle name="_KPI-5_Форма 12 last_Модель до 2018 г _18" xfId="14656"/>
    <cellStyle name="_loans" xfId="3129"/>
    <cellStyle name="_Model_Amtel_2005_Draft7_final" xfId="3130"/>
    <cellStyle name="_Model_Amtel_2005_Draft7_final 2" xfId="14657"/>
    <cellStyle name="_Model_Amtel_2005_Draft7_final_18" xfId="14658"/>
    <cellStyle name="_Model_Amtel_2005_Draft7_final_DCF" xfId="3131"/>
    <cellStyle name="_Model_Amtel_2005_Draft7_final_DCF 2" xfId="3132"/>
    <cellStyle name="_Model_Amtel_2005_Draft7_final_DCF 2 2" xfId="9129"/>
    <cellStyle name="_Model_Amtel_2005_Draft7_final_DCF 2_18" xfId="14659"/>
    <cellStyle name="_Model_Amtel_2005_Draft7_final_DCF 3 с увел  объемами 14 12 07 " xfId="3133"/>
    <cellStyle name="_Model_Amtel_2005_Draft7_final_DCF 3 с увел  объемами 14 12 07  2" xfId="3134"/>
    <cellStyle name="_Model_Amtel_2005_Draft7_final_DCF 3 с увел  объемами 14 12 07  2 2" xfId="9130"/>
    <cellStyle name="_Model_Amtel_2005_Draft7_final_DCF 3 с увел  объемами 14 12 07  2_18" xfId="14660"/>
    <cellStyle name="_Model_Amtel_2005_Draft7_final_DCF 3 с увел  объемами 14 12 07 _18" xfId="14661"/>
    <cellStyle name="_Model_Amtel_2005_Draft7_final_DCF 3 с увел  объемами 14 12 07 _Northern_Lights_financial_model_v11" xfId="3135"/>
    <cellStyle name="_Model_Amtel_2005_Draft7_final_DCF 3 с увел  объемами 14 12 07 _Northern_Lights_financial_model_v11_18" xfId="14662"/>
    <cellStyle name="_Model_Amtel_2005_Draft7_final_DCF_18" xfId="14663"/>
    <cellStyle name="_Model_Amtel_2005_Draft7_final_DCF_Northern_Lights_financial_model_v11" xfId="3136"/>
    <cellStyle name="_Model_Amtel_2005_Draft7_final_DCF_Northern_Lights_financial_model_v11_18" xfId="14664"/>
    <cellStyle name="_Model_Amtel_2005_Draft7_final_DCF_Pavlodar_9" xfId="3137"/>
    <cellStyle name="_Model_Amtel_2005_Draft7_final_DCF_Pavlodar_9 2" xfId="14665"/>
    <cellStyle name="_Model_Amtel_2005_Draft7_final_DCF_Pavlodar_9_18" xfId="14666"/>
    <cellStyle name="_Model_Amtel_2005_Draft7_final_Модель до 2018 г " xfId="3138"/>
    <cellStyle name="_Model_Amtel_2005_Draft7_final_Модель до 2018 г _18" xfId="14667"/>
    <cellStyle name="_Model_Westa_July_12_2002" xfId="3139"/>
    <cellStyle name="_Model_Westa_July_12_2002 2" xfId="3140"/>
    <cellStyle name="_Model_Westa_July_12_2002 2 2" xfId="9131"/>
    <cellStyle name="_Model_Westa_July_12_2002 2_18" xfId="14668"/>
    <cellStyle name="_Model_Westa_July_12_2002_DCF" xfId="3141"/>
    <cellStyle name="_Model_Westa_July_12_2002_DCF 2" xfId="3142"/>
    <cellStyle name="_Model_Westa_July_12_2002_DCF 2 2" xfId="9132"/>
    <cellStyle name="_Model_Westa_July_12_2002_DCF 2_18" xfId="14669"/>
    <cellStyle name="_Model_Westa_July_12_2002_DCF 3 с увел  объемами 14 12 07 " xfId="3143"/>
    <cellStyle name="_Model_Westa_July_12_2002_DCF 3 с увел  объемами 14 12 07  2" xfId="3144"/>
    <cellStyle name="_Model_Westa_July_12_2002_DCF 3 с увел  объемами 14 12 07  2 2" xfId="9133"/>
    <cellStyle name="_Model_Westa_July_12_2002_DCF 3 с увел  объемами 14 12 07  2_18" xfId="14670"/>
    <cellStyle name="_Model_Westa_July_12_2002_DCF 3 с увел  объемами 14 12 07 _Northern_Lights_financial_model_v11" xfId="3145"/>
    <cellStyle name="_Model_Westa_July_12_2002_DCF 3 с увел  объемами 14 12 07 _Northern_Lights_financial_model_v11_18" xfId="14671"/>
    <cellStyle name="_Model_Westa_July_12_2002_DCF_Northern_Lights_financial_model_v11" xfId="3146"/>
    <cellStyle name="_Model_Westa_July_12_2002_DCF_Northern_Lights_financial_model_v11_18" xfId="14672"/>
    <cellStyle name="_Model_Westa_July_12_2002_DCF_Pavlodar_9" xfId="3147"/>
    <cellStyle name="_Model_Westa_July_12_2002_DCF_Pavlodar_9 2" xfId="3148"/>
    <cellStyle name="_Model_Westa_July_12_2002_DCF_Pavlodar_9 2 2" xfId="9134"/>
    <cellStyle name="_Model_Westa_July_12_2002_DCF_Pavlodar_9 2_18" xfId="14673"/>
    <cellStyle name="_Model_Westa_July_12_2002_DCF_Pavlodar_9_Northern_Lights_financial_model_v11" xfId="3149"/>
    <cellStyle name="_Model_Westa_July_12_2002_DCF_Pavlodar_9_Northern_Lights_financial_model_v11_18" xfId="14674"/>
    <cellStyle name="_Model_Westa_July_12_2002_Komet_DCF_25" xfId="3150"/>
    <cellStyle name="_Model_Westa_July_12_2002_Komet_DCF_25 2" xfId="3151"/>
    <cellStyle name="_Model_Westa_July_12_2002_Komet_DCF_25 2 2" xfId="9135"/>
    <cellStyle name="_Model_Westa_July_12_2002_Komet_DCF_25 3" xfId="14675"/>
    <cellStyle name="_Model_Westa_July_12_2002_Komet_DCF_25 4" xfId="14676"/>
    <cellStyle name="_Model_Westa_July_12_2002_Komet_DCF_25_6" xfId="3152"/>
    <cellStyle name="_Model_Westa_July_12_2002_Komet_DCF_25_Book3" xfId="3153"/>
    <cellStyle name="_Model_Westa_July_12_2002_Komet_DCF_25_Book3_18" xfId="14677"/>
    <cellStyle name="_Model_Westa_July_12_2002_Komet_DCF_25_DCF" xfId="3154"/>
    <cellStyle name="_Model_Westa_July_12_2002_Komet_DCF_25_DCF 2" xfId="3155"/>
    <cellStyle name="_Model_Westa_July_12_2002_Komet_DCF_25_DCF 3" xfId="14678"/>
    <cellStyle name="_Model_Westa_July_12_2002_Komet_DCF_25_DCF 3 с увел  объемами 14 12 07 " xfId="3156"/>
    <cellStyle name="_Model_Westa_July_12_2002_Komet_DCF_25_DCF 3 с увел  объемами 14 12 07  2" xfId="3157"/>
    <cellStyle name="_Model_Westa_July_12_2002_Komet_DCF_25_DCF 3 с увел  объемами 14 12 07  3" xfId="14679"/>
    <cellStyle name="_Model_Westa_July_12_2002_Komet_DCF_25_DCF 3 с увел  объемами 14 12 07 _Northern_Lights_financial_model_v11" xfId="3158"/>
    <cellStyle name="_Model_Westa_July_12_2002_Komet_DCF_25_DCF 3 с увел  объемами 14 12 07 _Northern_Lights_financial_model_v11_18" xfId="14680"/>
    <cellStyle name="_Model_Westa_July_12_2002_Komet_DCF_25_DCF 3 с увел  объемами 14 12 07 _КБ 2013-2020г" xfId="9136"/>
    <cellStyle name="_Model_Westa_July_12_2002_Komet_DCF_25_DCF 3 с увел  объемами 14 12 07 _Консолидированный бюджет Павлодар кор" xfId="9137"/>
    <cellStyle name="_Model_Westa_July_12_2002_Komet_DCF_25_DCF 3 с увел  объемами 14 12 07 _Консолидированный бюджет Павлодар кор ПРЭК" xfId="9138"/>
    <cellStyle name="_Model_Westa_July_12_2002_Komet_DCF_25_DCF 3 с увел  объемами 14 12 07 _Консолидированный бюджет Павлодар кор.ПТС" xfId="9139"/>
    <cellStyle name="_Model_Westa_July_12_2002_Komet_DCF_25_DCF 3 с увел  объемами 14 12 07 _ЦАЭК_ТС_ФМ_100$_до_2030_-_02.10.10" xfId="3159"/>
    <cellStyle name="_Model_Westa_July_12_2002_Komet_DCF_25_DCF_Northern_Lights_financial_model_v11" xfId="3160"/>
    <cellStyle name="_Model_Westa_July_12_2002_Komet_DCF_25_DCF_Northern_Lights_financial_model_v11_18" xfId="14681"/>
    <cellStyle name="_Model_Westa_July_12_2002_Komet_DCF_25_DCF_Pavlodar_9" xfId="3161"/>
    <cellStyle name="_Model_Westa_July_12_2002_Komet_DCF_25_DCF_Pavlodar_9 2" xfId="3162"/>
    <cellStyle name="_Model_Westa_July_12_2002_Komet_DCF_25_DCF_Pavlodar_9 2 2" xfId="9140"/>
    <cellStyle name="_Model_Westa_July_12_2002_Komet_DCF_25_DCF_Pavlodar_9 3" xfId="14682"/>
    <cellStyle name="_Model_Westa_July_12_2002_Komet_DCF_25_DCF_Pavlodar_9 4" xfId="14683"/>
    <cellStyle name="_Model_Westa_July_12_2002_Komet_DCF_25_DCF_Pavlodar_9_6" xfId="3163"/>
    <cellStyle name="_Model_Westa_July_12_2002_Komet_DCF_25_DCF_Pavlodar_9_Book3" xfId="3164"/>
    <cellStyle name="_Model_Westa_July_12_2002_Komet_DCF_25_DCF_Pavlodar_9_Book3_18" xfId="14684"/>
    <cellStyle name="_Model_Westa_July_12_2002_Komet_DCF_25_DCF_Pavlodar_9_Financial Model Pavlodar 10.10.2010" xfId="3165"/>
    <cellStyle name="_Model_Westa_July_12_2002_Komet_DCF_25_DCF_Pavlodar_9_Financial Model Pavlodar 10.10.2010_18" xfId="14685"/>
    <cellStyle name="_Model_Westa_July_12_2002_Komet_DCF_25_DCF_Pavlodar_9_FinModel Pavlodar DH 2010.09.30_2" xfId="3166"/>
    <cellStyle name="_Model_Westa_July_12_2002_Komet_DCF_25_DCF_Pavlodar_9_FinModel Pavlodar DH 2010.09.30_2_18" xfId="14686"/>
    <cellStyle name="_Model_Westa_July_12_2002_Komet_DCF_25_DCF_Pavlodar_9_FinModel Pavlodar DH 2010.09.30_4" xfId="3167"/>
    <cellStyle name="_Model_Westa_July_12_2002_Komet_DCF_25_DCF_Pavlodar_9_FinModel Pavlodar DH 2010.09.30_4_18" xfId="14687"/>
    <cellStyle name="_Model_Westa_July_12_2002_Komet_DCF_25_DCF_Pavlodar_9_FinModel Petropavlovsk DH 2010.09.30_5" xfId="3168"/>
    <cellStyle name="_Model_Westa_July_12_2002_Komet_DCF_25_DCF_Pavlodar_9_FinModel Petropavlovsk DH 2010.09.30_5_18" xfId="14688"/>
    <cellStyle name="_Model_Westa_July_12_2002_Komet_DCF_25_DCF_Pavlodar_9_Month Manager Report (Jan '11) расш для Регионов" xfId="9141"/>
    <cellStyle name="_Model_Westa_July_12_2002_Komet_DCF_25_DCF_Pavlodar_9_Month Manager Report (May '10), расшиф." xfId="3169"/>
    <cellStyle name="_Model_Westa_July_12_2002_Komet_DCF_25_DCF_Pavlodar_9_Month Manager Report (May '10), расшиф._18" xfId="14689"/>
    <cellStyle name="_Model_Westa_July_12_2002_Komet_DCF_25_DCF_Pavlodar_9_Northern_Lights_financial_model_v11" xfId="3170"/>
    <cellStyle name="_Model_Westa_July_12_2002_Komet_DCF_25_DCF_Pavlodar_9_Northern_Lights_financial_model_v11_18" xfId="14690"/>
    <cellStyle name="_Model_Westa_July_12_2002_Komet_DCF_25_DCF_Pavlodar_9_Worksheet in 2230 Consolidated SevKazEnergy JSC IFRS 2009" xfId="3171"/>
    <cellStyle name="_Model_Westa_July_12_2002_Komet_DCF_25_DCF_Pavlodar_9_КБ 2013-2020г" xfId="9142"/>
    <cellStyle name="_Model_Westa_July_12_2002_Komet_DCF_25_DCF_Pavlodar_9_Консолидированный бюджет Павлодар кор" xfId="9143"/>
    <cellStyle name="_Model_Westa_July_12_2002_Komet_DCF_25_DCF_Pavlodar_9_Консолидированный бюджет Павлодар кор ПРЭК" xfId="9144"/>
    <cellStyle name="_Model_Westa_July_12_2002_Komet_DCF_25_DCF_Pavlodar_9_Консолидированный бюджет Павлодар кор.ПТС" xfId="9145"/>
    <cellStyle name="_Model_Westa_July_12_2002_Komet_DCF_25_DCF_Pavlodar_9_Лист1" xfId="3172"/>
    <cellStyle name="_Model_Westa_July_12_2002_Komet_DCF_25_DCF_Pavlodar_9_Лист4" xfId="9146"/>
    <cellStyle name="_Model_Westa_July_12_2002_Komet_DCF_25_DCF_Pavlodar_9_Отчет АЭСбыт в ЦАЭК 13082010" xfId="3173"/>
    <cellStyle name="_Model_Westa_July_12_2002_Komet_DCF_25_DCF_Pavlodar_9_Отчет АЭСбыт в ЦАЭК 13082010_18" xfId="14691"/>
    <cellStyle name="_Model_Westa_July_12_2002_Komet_DCF_25_DCF_Pavlodar_9_СКЭ 7 месяцев ТЭП 2010г" xfId="3174"/>
    <cellStyle name="_Model_Westa_July_12_2002_Komet_DCF_25_DCF_Pavlodar_9_СКЭ 7 месяцев ТЭП 2010г_Month Manager Report (Jan '11) расш для Регионов" xfId="9147"/>
    <cellStyle name="_Model_Westa_July_12_2002_Komet_DCF_25_DCF_Pavlodar_9_Ф_3" xfId="9148"/>
    <cellStyle name="_Model_Westa_July_12_2002_Komet_DCF_25_DCF_Pavlodar_9_ФО ЭС 31-12-2014г. от 28 января без переоценки с примерными резервами" xfId="9149"/>
    <cellStyle name="_Model_Westa_July_12_2002_Komet_DCF_25_DCF_Pavlodar_9_ЦАЭК_ТС_ФМ_100$_до_2030_-_02.10.10" xfId="3175"/>
    <cellStyle name="_Model_Westa_July_12_2002_Komet_DCF_25_DCF_Pavlodar_9_ЦАЭК_ТС_ФМ_100$_до_2030_-_02-06.10.10" xfId="3176"/>
    <cellStyle name="_Model_Westa_July_12_2002_Komet_DCF_25_DCF_КБ 2013-2020г" xfId="9150"/>
    <cellStyle name="_Model_Westa_July_12_2002_Komet_DCF_25_DCF_Консолидированный бюджет Павлодар кор" xfId="9151"/>
    <cellStyle name="_Model_Westa_July_12_2002_Komet_DCF_25_DCF_Консолидированный бюджет Павлодар кор ПРЭК" xfId="9152"/>
    <cellStyle name="_Model_Westa_July_12_2002_Komet_DCF_25_DCF_Консолидированный бюджет Павлодар кор.ПТС" xfId="9153"/>
    <cellStyle name="_Model_Westa_July_12_2002_Komet_DCF_25_DCF_ЦАЭК_ТС_ФМ_100$_до_2030_-_02.10.10" xfId="3177"/>
    <cellStyle name="_Model_Westa_July_12_2002_Komet_DCF_25_Financial Model Pavlodar 10.10.2010" xfId="3178"/>
    <cellStyle name="_Model_Westa_July_12_2002_Komet_DCF_25_Financial Model Pavlodar 10.10.2010_18" xfId="14692"/>
    <cellStyle name="_Model_Westa_July_12_2002_Komet_DCF_25_FinModel Pavlodar DH 2010.09.30_2" xfId="3179"/>
    <cellStyle name="_Model_Westa_July_12_2002_Komet_DCF_25_FinModel Pavlodar DH 2010.09.30_2_18" xfId="14693"/>
    <cellStyle name="_Model_Westa_July_12_2002_Komet_DCF_25_FinModel Pavlodar DH 2010.09.30_4" xfId="3180"/>
    <cellStyle name="_Model_Westa_July_12_2002_Komet_DCF_25_FinModel Pavlodar DH 2010.09.30_4_18" xfId="14694"/>
    <cellStyle name="_Model_Westa_July_12_2002_Komet_DCF_25_FinModel Petropavlovsk DH 2010.09.30_5" xfId="3181"/>
    <cellStyle name="_Model_Westa_July_12_2002_Komet_DCF_25_FinModel Petropavlovsk DH 2010.09.30_5_18" xfId="14695"/>
    <cellStyle name="_Model_Westa_July_12_2002_Komet_DCF_25_Month Manager Report (Jan '11) расш для Регионов" xfId="9154"/>
    <cellStyle name="_Model_Westa_July_12_2002_Komet_DCF_25_Month Manager Report (May '10), расшиф." xfId="3182"/>
    <cellStyle name="_Model_Westa_July_12_2002_Komet_DCF_25_Month Manager Report (May '10), расшиф._18" xfId="14696"/>
    <cellStyle name="_Model_Westa_July_12_2002_Komet_DCF_25_Northern_Lights_financial_model_v11" xfId="3183"/>
    <cellStyle name="_Model_Westa_July_12_2002_Komet_DCF_25_Northern_Lights_financial_model_v11_18" xfId="14697"/>
    <cellStyle name="_Model_Westa_July_12_2002_Komet_DCF_25_Worksheet in 2230 Consolidated SevKazEnergy JSC IFRS 2009" xfId="3184"/>
    <cellStyle name="_Model_Westa_July_12_2002_Komet_DCF_25_КБ 2013-2020г" xfId="9155"/>
    <cellStyle name="_Model_Westa_July_12_2002_Komet_DCF_25_Консолидированный бюджет Павлодар кор" xfId="9156"/>
    <cellStyle name="_Model_Westa_July_12_2002_Komet_DCF_25_Консолидированный бюджет Павлодар кор ПРЭК" xfId="9157"/>
    <cellStyle name="_Model_Westa_July_12_2002_Komet_DCF_25_Консолидированный бюджет Павлодар кор.ПТС" xfId="9158"/>
    <cellStyle name="_Model_Westa_July_12_2002_Komet_DCF_25_Лист1" xfId="3185"/>
    <cellStyle name="_Model_Westa_July_12_2002_Komet_DCF_25_Лист4" xfId="9159"/>
    <cellStyle name="_Model_Westa_July_12_2002_Komet_DCF_25_Модель до 2018 г " xfId="3186"/>
    <cellStyle name="_Model_Westa_July_12_2002_Komet_DCF_25_Отчет АЭСбыт в ЦАЭК 13082010" xfId="3187"/>
    <cellStyle name="_Model_Westa_July_12_2002_Komet_DCF_25_Отчет АЭСбыт в ЦАЭК 13082010_18" xfId="14698"/>
    <cellStyle name="_Model_Westa_July_12_2002_Komet_DCF_25_СКЭ 7 месяцев ТЭП 2010г" xfId="3188"/>
    <cellStyle name="_Model_Westa_July_12_2002_Komet_DCF_25_СКЭ 7 месяцев ТЭП 2010г_Month Manager Report (Jan '11) расш для Регионов" xfId="9160"/>
    <cellStyle name="_Model_Westa_July_12_2002_Komet_DCF_25_Ф_3" xfId="9161"/>
    <cellStyle name="_Model_Westa_July_12_2002_Komet_DCF_25_ФО ЭС 31-12-2014г. от 28 января без переоценки с примерными резервами" xfId="9162"/>
    <cellStyle name="_Model_Westa_July_12_2002_Komet_DCF_25_ЦАЭК_ТС_ФМ_100$_до_2030_-_02.10.10" xfId="3189"/>
    <cellStyle name="_Model_Westa_July_12_2002_Komet_DCF_25_ЦАЭК_ТС_ФМ_100$_до_2030_-_02-06.10.10" xfId="3190"/>
    <cellStyle name="_Model_Westa_July_12_2002_Komet_DCF_26" xfId="3191"/>
    <cellStyle name="_Model_Westa_July_12_2002_Komet_DCF_26 2" xfId="3192"/>
    <cellStyle name="_Model_Westa_July_12_2002_Komet_DCF_26 2 2" xfId="9163"/>
    <cellStyle name="_Model_Westa_July_12_2002_Komet_DCF_26 3" xfId="14699"/>
    <cellStyle name="_Model_Westa_July_12_2002_Komet_DCF_26 4" xfId="14700"/>
    <cellStyle name="_Model_Westa_July_12_2002_Komet_DCF_26_6" xfId="3193"/>
    <cellStyle name="_Model_Westa_July_12_2002_Komet_DCF_26_Book3" xfId="3194"/>
    <cellStyle name="_Model_Westa_July_12_2002_Komet_DCF_26_Book3_18" xfId="14701"/>
    <cellStyle name="_Model_Westa_July_12_2002_Komet_DCF_26_DCF" xfId="3195"/>
    <cellStyle name="_Model_Westa_July_12_2002_Komet_DCF_26_DCF 2" xfId="3196"/>
    <cellStyle name="_Model_Westa_July_12_2002_Komet_DCF_26_DCF 3" xfId="14702"/>
    <cellStyle name="_Model_Westa_July_12_2002_Komet_DCF_26_DCF 3 с увел  объемами 14 12 07 " xfId="3197"/>
    <cellStyle name="_Model_Westa_July_12_2002_Komet_DCF_26_DCF 3 с увел  объемами 14 12 07  2" xfId="3198"/>
    <cellStyle name="_Model_Westa_July_12_2002_Komet_DCF_26_DCF 3 с увел  объемами 14 12 07  3" xfId="14703"/>
    <cellStyle name="_Model_Westa_July_12_2002_Komet_DCF_26_DCF 3 с увел  объемами 14 12 07 _Northern_Lights_financial_model_v11" xfId="3199"/>
    <cellStyle name="_Model_Westa_July_12_2002_Komet_DCF_26_DCF 3 с увел  объемами 14 12 07 _Northern_Lights_financial_model_v11_18" xfId="14704"/>
    <cellStyle name="_Model_Westa_July_12_2002_Komet_DCF_26_DCF 3 с увел  объемами 14 12 07 _КБ 2013-2020г" xfId="9164"/>
    <cellStyle name="_Model_Westa_July_12_2002_Komet_DCF_26_DCF 3 с увел  объемами 14 12 07 _Консолидированный бюджет Павлодар кор" xfId="9165"/>
    <cellStyle name="_Model_Westa_July_12_2002_Komet_DCF_26_DCF 3 с увел  объемами 14 12 07 _Консолидированный бюджет Павлодар кор ПРЭК" xfId="9166"/>
    <cellStyle name="_Model_Westa_July_12_2002_Komet_DCF_26_DCF 3 с увел  объемами 14 12 07 _Консолидированный бюджет Павлодар кор.ПТС" xfId="9167"/>
    <cellStyle name="_Model_Westa_July_12_2002_Komet_DCF_26_DCF 3 с увел  объемами 14 12 07 _ЦАЭК_ТС_ФМ_100$_до_2030_-_02.10.10" xfId="3200"/>
    <cellStyle name="_Model_Westa_July_12_2002_Komet_DCF_26_DCF_Northern_Lights_financial_model_v11" xfId="3201"/>
    <cellStyle name="_Model_Westa_July_12_2002_Komet_DCF_26_DCF_Northern_Lights_financial_model_v11_18" xfId="14705"/>
    <cellStyle name="_Model_Westa_July_12_2002_Komet_DCF_26_DCF_Pavlodar_9" xfId="3202"/>
    <cellStyle name="_Model_Westa_July_12_2002_Komet_DCF_26_DCF_Pavlodar_9 2" xfId="3203"/>
    <cellStyle name="_Model_Westa_July_12_2002_Komet_DCF_26_DCF_Pavlodar_9 2 2" xfId="9168"/>
    <cellStyle name="_Model_Westa_July_12_2002_Komet_DCF_26_DCF_Pavlodar_9 3" xfId="14706"/>
    <cellStyle name="_Model_Westa_July_12_2002_Komet_DCF_26_DCF_Pavlodar_9 4" xfId="14707"/>
    <cellStyle name="_Model_Westa_July_12_2002_Komet_DCF_26_DCF_Pavlodar_9_6" xfId="3204"/>
    <cellStyle name="_Model_Westa_July_12_2002_Komet_DCF_26_DCF_Pavlodar_9_Book3" xfId="3205"/>
    <cellStyle name="_Model_Westa_July_12_2002_Komet_DCF_26_DCF_Pavlodar_9_Book3_18" xfId="14708"/>
    <cellStyle name="_Model_Westa_July_12_2002_Komet_DCF_26_DCF_Pavlodar_9_Financial Model Pavlodar 10.10.2010" xfId="3206"/>
    <cellStyle name="_Model_Westa_July_12_2002_Komet_DCF_26_DCF_Pavlodar_9_Financial Model Pavlodar 10.10.2010_18" xfId="14709"/>
    <cellStyle name="_Model_Westa_July_12_2002_Komet_DCF_26_DCF_Pavlodar_9_FinModel Pavlodar DH 2010.09.30_2" xfId="3207"/>
    <cellStyle name="_Model_Westa_July_12_2002_Komet_DCF_26_DCF_Pavlodar_9_FinModel Pavlodar DH 2010.09.30_2_18" xfId="14710"/>
    <cellStyle name="_Model_Westa_July_12_2002_Komet_DCF_26_DCF_Pavlodar_9_FinModel Pavlodar DH 2010.09.30_4" xfId="3208"/>
    <cellStyle name="_Model_Westa_July_12_2002_Komet_DCF_26_DCF_Pavlodar_9_FinModel Pavlodar DH 2010.09.30_4_18" xfId="14711"/>
    <cellStyle name="_Model_Westa_July_12_2002_Komet_DCF_26_DCF_Pavlodar_9_FinModel Petropavlovsk DH 2010.09.30_5" xfId="3209"/>
    <cellStyle name="_Model_Westa_July_12_2002_Komet_DCF_26_DCF_Pavlodar_9_FinModel Petropavlovsk DH 2010.09.30_5_18" xfId="14712"/>
    <cellStyle name="_Model_Westa_July_12_2002_Komet_DCF_26_DCF_Pavlodar_9_Month Manager Report (Jan '11) расш для Регионов" xfId="9169"/>
    <cellStyle name="_Model_Westa_July_12_2002_Komet_DCF_26_DCF_Pavlodar_9_Month Manager Report (May '10), расшиф." xfId="3210"/>
    <cellStyle name="_Model_Westa_July_12_2002_Komet_DCF_26_DCF_Pavlodar_9_Month Manager Report (May '10), расшиф._18" xfId="14713"/>
    <cellStyle name="_Model_Westa_July_12_2002_Komet_DCF_26_DCF_Pavlodar_9_Northern_Lights_financial_model_v11" xfId="3211"/>
    <cellStyle name="_Model_Westa_July_12_2002_Komet_DCF_26_DCF_Pavlodar_9_Northern_Lights_financial_model_v11_18" xfId="14714"/>
    <cellStyle name="_Model_Westa_July_12_2002_Komet_DCF_26_DCF_Pavlodar_9_Worksheet in 2230 Consolidated SevKazEnergy JSC IFRS 2009" xfId="3212"/>
    <cellStyle name="_Model_Westa_July_12_2002_Komet_DCF_26_DCF_Pavlodar_9_КБ 2013-2020г" xfId="9170"/>
    <cellStyle name="_Model_Westa_July_12_2002_Komet_DCF_26_DCF_Pavlodar_9_Консолидированный бюджет Павлодар кор" xfId="9171"/>
    <cellStyle name="_Model_Westa_July_12_2002_Komet_DCF_26_DCF_Pavlodar_9_Консолидированный бюджет Павлодар кор ПРЭК" xfId="9172"/>
    <cellStyle name="_Model_Westa_July_12_2002_Komet_DCF_26_DCF_Pavlodar_9_Консолидированный бюджет Павлодар кор.ПТС" xfId="9173"/>
    <cellStyle name="_Model_Westa_July_12_2002_Komet_DCF_26_DCF_Pavlodar_9_Лист1" xfId="3213"/>
    <cellStyle name="_Model_Westa_July_12_2002_Komet_DCF_26_DCF_Pavlodar_9_Лист4" xfId="9174"/>
    <cellStyle name="_Model_Westa_July_12_2002_Komet_DCF_26_DCF_Pavlodar_9_Отчет АЭСбыт в ЦАЭК 13082010" xfId="3214"/>
    <cellStyle name="_Model_Westa_July_12_2002_Komet_DCF_26_DCF_Pavlodar_9_Отчет АЭСбыт в ЦАЭК 13082010_18" xfId="14715"/>
    <cellStyle name="_Model_Westa_July_12_2002_Komet_DCF_26_DCF_Pavlodar_9_СКЭ 7 месяцев ТЭП 2010г" xfId="3215"/>
    <cellStyle name="_Model_Westa_July_12_2002_Komet_DCF_26_DCF_Pavlodar_9_СКЭ 7 месяцев ТЭП 2010г_Month Manager Report (Jan '11) расш для Регионов" xfId="9175"/>
    <cellStyle name="_Model_Westa_July_12_2002_Komet_DCF_26_DCF_Pavlodar_9_Ф_3" xfId="9176"/>
    <cellStyle name="_Model_Westa_July_12_2002_Komet_DCF_26_DCF_Pavlodar_9_ФО ЭС 31-12-2014г. от 28 января без переоценки с примерными резервами" xfId="9177"/>
    <cellStyle name="_Model_Westa_July_12_2002_Komet_DCF_26_DCF_Pavlodar_9_ЦАЭК_ТС_ФМ_100$_до_2030_-_02.10.10" xfId="3216"/>
    <cellStyle name="_Model_Westa_July_12_2002_Komet_DCF_26_DCF_Pavlodar_9_ЦАЭК_ТС_ФМ_100$_до_2030_-_02-06.10.10" xfId="3217"/>
    <cellStyle name="_Model_Westa_July_12_2002_Komet_DCF_26_DCF_КБ 2013-2020г" xfId="9178"/>
    <cellStyle name="_Model_Westa_July_12_2002_Komet_DCF_26_DCF_Консолидированный бюджет Павлодар кор" xfId="9179"/>
    <cellStyle name="_Model_Westa_July_12_2002_Komet_DCF_26_DCF_Консолидированный бюджет Павлодар кор ПРЭК" xfId="9180"/>
    <cellStyle name="_Model_Westa_July_12_2002_Komet_DCF_26_DCF_Консолидированный бюджет Павлодар кор.ПТС" xfId="9181"/>
    <cellStyle name="_Model_Westa_July_12_2002_Komet_DCF_26_DCF_ЦАЭК_ТС_ФМ_100$_до_2030_-_02.10.10" xfId="3218"/>
    <cellStyle name="_Model_Westa_July_12_2002_Komet_DCF_26_Financial Model Pavlodar 10.10.2010" xfId="3219"/>
    <cellStyle name="_Model_Westa_July_12_2002_Komet_DCF_26_Financial Model Pavlodar 10.10.2010_18" xfId="14716"/>
    <cellStyle name="_Model_Westa_July_12_2002_Komet_DCF_26_FinModel Pavlodar DH 2010.09.30_2" xfId="3220"/>
    <cellStyle name="_Model_Westa_July_12_2002_Komet_DCF_26_FinModel Pavlodar DH 2010.09.30_2_18" xfId="14717"/>
    <cellStyle name="_Model_Westa_July_12_2002_Komet_DCF_26_FinModel Pavlodar DH 2010.09.30_4" xfId="3221"/>
    <cellStyle name="_Model_Westa_July_12_2002_Komet_DCF_26_FinModel Pavlodar DH 2010.09.30_4_18" xfId="14718"/>
    <cellStyle name="_Model_Westa_July_12_2002_Komet_DCF_26_FinModel Petropavlovsk DH 2010.09.30_5" xfId="3222"/>
    <cellStyle name="_Model_Westa_July_12_2002_Komet_DCF_26_FinModel Petropavlovsk DH 2010.09.30_5_18" xfId="14719"/>
    <cellStyle name="_Model_Westa_July_12_2002_Komet_DCF_26_Month Manager Report (Jan '11) расш для Регионов" xfId="9182"/>
    <cellStyle name="_Model_Westa_July_12_2002_Komet_DCF_26_Month Manager Report (May '10), расшиф." xfId="3223"/>
    <cellStyle name="_Model_Westa_July_12_2002_Komet_DCF_26_Month Manager Report (May '10), расшиф._18" xfId="14720"/>
    <cellStyle name="_Model_Westa_July_12_2002_Komet_DCF_26_Northern_Lights_financial_model_v11" xfId="3224"/>
    <cellStyle name="_Model_Westa_July_12_2002_Komet_DCF_26_Northern_Lights_financial_model_v11_18" xfId="14721"/>
    <cellStyle name="_Model_Westa_July_12_2002_Komet_DCF_26_Worksheet in 2230 Consolidated SevKazEnergy JSC IFRS 2009" xfId="3225"/>
    <cellStyle name="_Model_Westa_July_12_2002_Komet_DCF_26_КБ 2013-2020г" xfId="9183"/>
    <cellStyle name="_Model_Westa_July_12_2002_Komet_DCF_26_Консолидированный бюджет Павлодар кор" xfId="9184"/>
    <cellStyle name="_Model_Westa_July_12_2002_Komet_DCF_26_Консолидированный бюджет Павлодар кор ПРЭК" xfId="9185"/>
    <cellStyle name="_Model_Westa_July_12_2002_Komet_DCF_26_Консолидированный бюджет Павлодар кор.ПТС" xfId="9186"/>
    <cellStyle name="_Model_Westa_July_12_2002_Komet_DCF_26_Лист1" xfId="3226"/>
    <cellStyle name="_Model_Westa_July_12_2002_Komet_DCF_26_Лист4" xfId="9187"/>
    <cellStyle name="_Model_Westa_July_12_2002_Komet_DCF_26_Модель до 2018 г " xfId="3227"/>
    <cellStyle name="_Model_Westa_July_12_2002_Komet_DCF_26_Отчет АЭСбыт в ЦАЭК 13082010" xfId="3228"/>
    <cellStyle name="_Model_Westa_July_12_2002_Komet_DCF_26_Отчет АЭСбыт в ЦАЭК 13082010_18" xfId="14722"/>
    <cellStyle name="_Model_Westa_July_12_2002_Komet_DCF_26_СКЭ 7 месяцев ТЭП 2010г" xfId="3229"/>
    <cellStyle name="_Model_Westa_July_12_2002_Komet_DCF_26_СКЭ 7 месяцев ТЭП 2010г_Month Manager Report (Jan '11) расш для Регионов" xfId="9188"/>
    <cellStyle name="_Model_Westa_July_12_2002_Komet_DCF_26_Ф_3" xfId="9189"/>
    <cellStyle name="_Model_Westa_July_12_2002_Komet_DCF_26_ФО ЭС 31-12-2014г. от 28 января без переоценки с примерными резервами" xfId="9190"/>
    <cellStyle name="_Model_Westa_July_12_2002_Komet_DCF_26_ЦАЭК_ТС_ФМ_100$_до_2030_-_02.10.10" xfId="3230"/>
    <cellStyle name="_Model_Westa_July_12_2002_Komet_DCF_26_ЦАЭК_ТС_ФМ_100$_до_2030_-_02-06.10.10" xfId="3231"/>
    <cellStyle name="_Model_Westa_July_12_2002_Northern_Lights_financial_model_v11" xfId="3232"/>
    <cellStyle name="_Model_Westa_July_12_2002_Northern_Lights_financial_model_v11_18" xfId="14723"/>
    <cellStyle name="_Model_Westa_July_12_2002_Модель до 2018 г " xfId="3233"/>
    <cellStyle name="_Model_Westa_July_12_2002_Модель до 2018 г _18" xfId="14724"/>
    <cellStyle name="_Multiple" xfId="3234"/>
    <cellStyle name="_Multiple 2" xfId="3235"/>
    <cellStyle name="_Multiple 2 2" xfId="14725"/>
    <cellStyle name="_Multiple 3" xfId="14726"/>
    <cellStyle name="_Multiple_Copy of Uralkali Summary Business Plan 14 Apr 04 (sent)1250404 input for Union DCF" xfId="3236"/>
    <cellStyle name="_Multiple_Copy of Uralkali Summary Business Plan 14 Apr 04 (sent)1250404 input for Union DCF 2" xfId="3237"/>
    <cellStyle name="_Multiple_Copy of Uralkali Summary Business Plan 14 Apr 04 (sent)1250404 input for Union DCF 3" xfId="9191"/>
    <cellStyle name="_Multiple_Copy of Uralkali Summary Business Plan 14 Apr 04 (sent)1250404 input for Union DCF_DCF" xfId="3238"/>
    <cellStyle name="_Multiple_Copy of Uralkali Summary Business Plan 14 Apr 04 (sent)1250404 input for Union DCF_DCF 2" xfId="3239"/>
    <cellStyle name="_Multiple_Copy of Uralkali Summary Business Plan 14 Apr 04 (sent)1250404 input for Union DCF_DCF 2_18" xfId="14727"/>
    <cellStyle name="_Multiple_Copy of Uralkali Summary Business Plan 14 Apr 04 (sent)1250404 input for Union DCF_DCF 3" xfId="9192"/>
    <cellStyle name="_Multiple_Copy of Uralkali Summary Business Plan 14 Apr 04 (sent)1250404 input for Union DCF_DCF 3 предприятия" xfId="3240"/>
    <cellStyle name="_Multiple_Copy of Uralkali Summary Business Plan 14 Apr 04 (sent)1250404 input for Union DCF_DCF 3 предприятия 2" xfId="3241"/>
    <cellStyle name="_Multiple_Copy of Uralkali Summary Business Plan 14 Apr 04 (sent)1250404 input for Union DCF_DCF 3 предприятия 2_18" xfId="14728"/>
    <cellStyle name="_Multiple_Copy of Uralkali Summary Business Plan 14 Apr 04 (sent)1250404 input for Union DCF_DCF 3 предприятия 3" xfId="9193"/>
    <cellStyle name="_Multiple_Copy of Uralkali Summary Business Plan 14 Apr 04 (sent)1250404 input for Union DCF_DCF 3 предприятия_Northern_Lights_financial_model_v11" xfId="3242"/>
    <cellStyle name="_Multiple_Copy of Uralkali Summary Business Plan 14 Apr 04 (sent)1250404 input for Union DCF_DCF 3 предприятия_Northern_Lights_financial_model_v11_18" xfId="14729"/>
    <cellStyle name="_Multiple_Copy of Uralkali Summary Business Plan 14 Apr 04 (sent)1250404 input for Union DCF_DCF 3 с увел  объемами 14 12 07 " xfId="3243"/>
    <cellStyle name="_Multiple_Copy of Uralkali Summary Business Plan 14 Apr 04 (sent)1250404 input for Union DCF_DCF 3 с увел  объемами 14 12 07  2" xfId="3244"/>
    <cellStyle name="_Multiple_Copy of Uralkali Summary Business Plan 14 Apr 04 (sent)1250404 input for Union DCF_DCF 3 с увел  объемами 14 12 07  2_18" xfId="14730"/>
    <cellStyle name="_Multiple_Copy of Uralkali Summary Business Plan 14 Apr 04 (sent)1250404 input for Union DCF_DCF 3 с увел  объемами 14 12 07  3" xfId="9194"/>
    <cellStyle name="_Multiple_Copy of Uralkali Summary Business Plan 14 Apr 04 (sent)1250404 input for Union DCF_DCF 3 с увел  объемами 14 12 07 _Northern_Lights_financial_model_v11" xfId="3245"/>
    <cellStyle name="_Multiple_Copy of Uralkali Summary Business Plan 14 Apr 04 (sent)1250404 input for Union DCF_DCF 3 с увел  объемами 14 12 07 _Northern_Lights_financial_model_v11_18" xfId="14731"/>
    <cellStyle name="_Multiple_Copy of Uralkali Summary Business Plan 14 Apr 04 (sent)1250404 input for Union DCF_DCF_Northern_Lights_financial_model_v11" xfId="3246"/>
    <cellStyle name="_Multiple_Copy of Uralkali Summary Business Plan 14 Apr 04 (sent)1250404 input for Union DCF_DCF_Northern_Lights_financial_model_v11_18" xfId="14732"/>
    <cellStyle name="_Multiple_Copy of Uralkali Summary Business Plan 14 Apr 04 (sent)1250404 input for Union DCF_DCF_Pavlodar_9" xfId="3247"/>
    <cellStyle name="_Multiple_Copy of Uralkali Summary Business Plan 14 Apr 04 (sent)1250404 input for Union DCF_DCF_Pavlodar_9 2" xfId="3248"/>
    <cellStyle name="_Multiple_Copy of Uralkali Summary Business Plan 14 Apr 04 (sent)1250404 input for Union DCF_DCF_Pavlodar_9 3" xfId="9195"/>
    <cellStyle name="_Multiple_Copy of Uralkali Summary Business Plan 14 Apr 04 (sent)1250404 input for Union DCF_информация по затратам и тарифам на  произ теплоэ" xfId="3249"/>
    <cellStyle name="_Multiple_Copy of Uralkali Summary Business Plan 14 Apr 04 (sent)1250404 input for Union DCF_информация по затратам и тарифам на  произ теплоэ 2" xfId="3250"/>
    <cellStyle name="_Multiple_Copy of Uralkali Summary Business Plan 14 Apr 04 (sent)1250404 input for Union DCF_информация по затратам и тарифам на  произ теплоэ 2_18" xfId="14733"/>
    <cellStyle name="_Multiple_Copy of Uralkali Summary Business Plan 14 Apr 04 (sent)1250404 input for Union DCF_информация по затратам и тарифам на  произ теплоэ 3" xfId="9196"/>
    <cellStyle name="_Multiple_Copy of Uralkali Summary Business Plan 14 Apr 04 (sent)1250404 input for Union DCF_информация по затратам и тарифам на  произ теплоэ_Northern_Lights_financial_model_v11" xfId="3251"/>
    <cellStyle name="_Multiple_Copy of Uralkali Summary Business Plan 14 Apr 04 (sent)1250404 input for Union DCF_информация по затратам и тарифам на  произ теплоэ_Northern_Lights_financial_model_v11_18" xfId="14734"/>
    <cellStyle name="_Multiple_Copy of Uralkali Summary Business Plan 14 Apr 04 (sent)1250404 input for Union DCF_Модель до 2018 г " xfId="3252"/>
    <cellStyle name="_Multiple_Copy of Uralkali Summary Business Plan 14 Apr 04 (sent)1250404 input for Union DCF_Модель до 2018 г _18" xfId="14735"/>
    <cellStyle name="_Multiple_DCF" xfId="3253"/>
    <cellStyle name="_Multiple_DCF 2" xfId="3254"/>
    <cellStyle name="_Multiple_DCF 2_18" xfId="14736"/>
    <cellStyle name="_Multiple_DCF 3" xfId="9197"/>
    <cellStyle name="_Multiple_DCF 3 предприятия" xfId="3255"/>
    <cellStyle name="_Multiple_DCF 3 предприятия 2" xfId="3256"/>
    <cellStyle name="_Multiple_DCF 3 предприятия 2_18" xfId="14737"/>
    <cellStyle name="_Multiple_DCF 3 предприятия 3" xfId="9198"/>
    <cellStyle name="_Multiple_DCF 3 предприятия_Northern_Lights_financial_model_v11" xfId="3257"/>
    <cellStyle name="_Multiple_DCF 3 предприятия_Northern_Lights_financial_model_v11_18" xfId="14738"/>
    <cellStyle name="_Multiple_DCF 3 с увел  объемами 14 12 07 " xfId="3258"/>
    <cellStyle name="_Multiple_DCF 3 с увел  объемами 14 12 07  2" xfId="3259"/>
    <cellStyle name="_Multiple_DCF 3 с увел  объемами 14 12 07  2_18" xfId="14739"/>
    <cellStyle name="_Multiple_DCF 3 с увел  объемами 14 12 07  3" xfId="9199"/>
    <cellStyle name="_Multiple_DCF 3 с увел  объемами 14 12 07 _Northern_Lights_financial_model_v11" xfId="3260"/>
    <cellStyle name="_Multiple_DCF 3 с увел  объемами 14 12 07 _Northern_Lights_financial_model_v11_18" xfId="14740"/>
    <cellStyle name="_Multiple_DCF_Northern_Lights_financial_model_v11" xfId="3261"/>
    <cellStyle name="_Multiple_DCF_Northern_Lights_financial_model_v11_18" xfId="14741"/>
    <cellStyle name="_Multiple_DCF_Pavlodar_9" xfId="3262"/>
    <cellStyle name="_Multiple_DCF_Pavlodar_9 2" xfId="3263"/>
    <cellStyle name="_Multiple_DCF_Pavlodar_9 2 2" xfId="14742"/>
    <cellStyle name="_Multiple_DCF_Pavlodar_9 3" xfId="14743"/>
    <cellStyle name="_Multiple_информация по затратам и тарифам на  произ теплоэ" xfId="3264"/>
    <cellStyle name="_Multiple_информация по затратам и тарифам на  произ теплоэ 2" xfId="3265"/>
    <cellStyle name="_Multiple_информация по затратам и тарифам на  произ теплоэ 2_18" xfId="14744"/>
    <cellStyle name="_Multiple_информация по затратам и тарифам на  произ теплоэ 3" xfId="9200"/>
    <cellStyle name="_Multiple_информация по затратам и тарифам на  произ теплоэ_Northern_Lights_financial_model_v11" xfId="3266"/>
    <cellStyle name="_Multiple_информация по затратам и тарифам на  произ теплоэ_Northern_Lights_financial_model_v11_18" xfId="14745"/>
    <cellStyle name="_Multiple_Модель до 2018 г " xfId="3267"/>
    <cellStyle name="_Multiple_Модель до 2018 г _18" xfId="14746"/>
    <cellStyle name="_MultipleSpace" xfId="3268"/>
    <cellStyle name="_MultipleSpace 2" xfId="3269"/>
    <cellStyle name="_MultipleSpace 2 2" xfId="14747"/>
    <cellStyle name="_MultipleSpace 3" xfId="14748"/>
    <cellStyle name="_MultipleSpace_Copy of Uralkali Summary Business Plan 14 Apr 04 (sent)1250404 input for Union DCF" xfId="3270"/>
    <cellStyle name="_MultipleSpace_Copy of Uralkali Summary Business Plan 14 Apr 04 (sent)1250404 input for Union DCF 2" xfId="3271"/>
    <cellStyle name="_MultipleSpace_Copy of Uralkali Summary Business Plan 14 Apr 04 (sent)1250404 input for Union DCF 3" xfId="9201"/>
    <cellStyle name="_MultipleSpace_Copy of Uralkali Summary Business Plan 14 Apr 04 (sent)1250404 input for Union DCF_DCF" xfId="3272"/>
    <cellStyle name="_MultipleSpace_Copy of Uralkali Summary Business Plan 14 Apr 04 (sent)1250404 input for Union DCF_DCF 2" xfId="3273"/>
    <cellStyle name="_MultipleSpace_Copy of Uralkali Summary Business Plan 14 Apr 04 (sent)1250404 input for Union DCF_DCF 2_18" xfId="14749"/>
    <cellStyle name="_MultipleSpace_Copy of Uralkali Summary Business Plan 14 Apr 04 (sent)1250404 input for Union DCF_DCF 3" xfId="9202"/>
    <cellStyle name="_MultipleSpace_Copy of Uralkali Summary Business Plan 14 Apr 04 (sent)1250404 input for Union DCF_DCF 3 предприятия" xfId="3274"/>
    <cellStyle name="_MultipleSpace_Copy of Uralkali Summary Business Plan 14 Apr 04 (sent)1250404 input for Union DCF_DCF 3 предприятия 2" xfId="3275"/>
    <cellStyle name="_MultipleSpace_Copy of Uralkali Summary Business Plan 14 Apr 04 (sent)1250404 input for Union DCF_DCF 3 предприятия 2_18" xfId="14750"/>
    <cellStyle name="_MultipleSpace_Copy of Uralkali Summary Business Plan 14 Apr 04 (sent)1250404 input for Union DCF_DCF 3 предприятия 3" xfId="9203"/>
    <cellStyle name="_MultipleSpace_Copy of Uralkali Summary Business Plan 14 Apr 04 (sent)1250404 input for Union DCF_DCF 3 предприятия_Northern_Lights_financial_model_v11" xfId="3276"/>
    <cellStyle name="_MultipleSpace_Copy of Uralkali Summary Business Plan 14 Apr 04 (sent)1250404 input for Union DCF_DCF 3 предприятия_Northern_Lights_financial_model_v11_18" xfId="14751"/>
    <cellStyle name="_MultipleSpace_Copy of Uralkali Summary Business Plan 14 Apr 04 (sent)1250404 input for Union DCF_DCF 3 с увел  объемами 14 12 07 " xfId="3277"/>
    <cellStyle name="_MultipleSpace_Copy of Uralkali Summary Business Plan 14 Apr 04 (sent)1250404 input for Union DCF_DCF 3 с увел  объемами 14 12 07  2" xfId="3278"/>
    <cellStyle name="_MultipleSpace_Copy of Uralkali Summary Business Plan 14 Apr 04 (sent)1250404 input for Union DCF_DCF 3 с увел  объемами 14 12 07  2_18" xfId="14752"/>
    <cellStyle name="_MultipleSpace_Copy of Uralkali Summary Business Plan 14 Apr 04 (sent)1250404 input for Union DCF_DCF 3 с увел  объемами 14 12 07  3" xfId="9204"/>
    <cellStyle name="_MultipleSpace_Copy of Uralkali Summary Business Plan 14 Apr 04 (sent)1250404 input for Union DCF_DCF 3 с увел  объемами 14 12 07 _Northern_Lights_financial_model_v11" xfId="3279"/>
    <cellStyle name="_MultipleSpace_Copy of Uralkali Summary Business Plan 14 Apr 04 (sent)1250404 input for Union DCF_DCF 3 с увел  объемами 14 12 07 _Northern_Lights_financial_model_v11_18" xfId="14753"/>
    <cellStyle name="_MultipleSpace_Copy of Uralkali Summary Business Plan 14 Apr 04 (sent)1250404 input for Union DCF_DCF_Northern_Lights_financial_model_v11" xfId="3280"/>
    <cellStyle name="_MultipleSpace_Copy of Uralkali Summary Business Plan 14 Apr 04 (sent)1250404 input for Union DCF_DCF_Northern_Lights_financial_model_v11_18" xfId="14754"/>
    <cellStyle name="_MultipleSpace_Copy of Uralkali Summary Business Plan 14 Apr 04 (sent)1250404 input for Union DCF_DCF_Pavlodar_9" xfId="3281"/>
    <cellStyle name="_MultipleSpace_Copy of Uralkali Summary Business Plan 14 Apr 04 (sent)1250404 input for Union DCF_DCF_Pavlodar_9 2" xfId="3282"/>
    <cellStyle name="_MultipleSpace_Copy of Uralkali Summary Business Plan 14 Apr 04 (sent)1250404 input for Union DCF_DCF_Pavlodar_9 3" xfId="9205"/>
    <cellStyle name="_MultipleSpace_Copy of Uralkali Summary Business Plan 14 Apr 04 (sent)1250404 input for Union DCF_информация по затратам и тарифам на  произ теплоэ" xfId="3283"/>
    <cellStyle name="_MultipleSpace_Copy of Uralkali Summary Business Plan 14 Apr 04 (sent)1250404 input for Union DCF_информация по затратам и тарифам на  произ теплоэ 2" xfId="3284"/>
    <cellStyle name="_MultipleSpace_Copy of Uralkali Summary Business Plan 14 Apr 04 (sent)1250404 input for Union DCF_информация по затратам и тарифам на  произ теплоэ 2_18" xfId="14755"/>
    <cellStyle name="_MultipleSpace_Copy of Uralkali Summary Business Plan 14 Apr 04 (sent)1250404 input for Union DCF_информация по затратам и тарифам на  произ теплоэ 3" xfId="9206"/>
    <cellStyle name="_MultipleSpace_Copy of Uralkali Summary Business Plan 14 Apr 04 (sent)1250404 input for Union DCF_информация по затратам и тарифам на  произ теплоэ_Northern_Lights_financial_model_v11" xfId="3285"/>
    <cellStyle name="_MultipleSpace_Copy of Uralkali Summary Business Plan 14 Apr 04 (sent)1250404 input for Union DCF_информация по затратам и тарифам на  произ теплоэ_Northern_Lights_financial_model_v11_18" xfId="14756"/>
    <cellStyle name="_MultipleSpace_Copy of Uralkali Summary Business Plan 14 Apr 04 (sent)1250404 input for Union DCF_Модель до 2018 г " xfId="3286"/>
    <cellStyle name="_MultipleSpace_Copy of Uralkali Summary Business Plan 14 Apr 04 (sent)1250404 input for Union DCF_Модель до 2018 г _18" xfId="14757"/>
    <cellStyle name="_MultipleSpace_DCF" xfId="3287"/>
    <cellStyle name="_MultipleSpace_DCF 2" xfId="3288"/>
    <cellStyle name="_MultipleSpace_DCF 2_18" xfId="14758"/>
    <cellStyle name="_MultipleSpace_DCF 3" xfId="9207"/>
    <cellStyle name="_MultipleSpace_DCF 3 предприятия" xfId="3289"/>
    <cellStyle name="_MultipleSpace_DCF 3 предприятия 2" xfId="3290"/>
    <cellStyle name="_MultipleSpace_DCF 3 предприятия 2_18" xfId="14759"/>
    <cellStyle name="_MultipleSpace_DCF 3 предприятия 3" xfId="9208"/>
    <cellStyle name="_MultipleSpace_DCF 3 предприятия_Northern_Lights_financial_model_v11" xfId="3291"/>
    <cellStyle name="_MultipleSpace_DCF 3 предприятия_Northern_Lights_financial_model_v11_18" xfId="14760"/>
    <cellStyle name="_MultipleSpace_DCF 3 с увел  объемами 14 12 07 " xfId="3292"/>
    <cellStyle name="_MultipleSpace_DCF 3 с увел  объемами 14 12 07  2" xfId="3293"/>
    <cellStyle name="_MultipleSpace_DCF 3 с увел  объемами 14 12 07  2_18" xfId="14761"/>
    <cellStyle name="_MultipleSpace_DCF 3 с увел  объемами 14 12 07  3" xfId="9209"/>
    <cellStyle name="_MultipleSpace_DCF 3 с увел  объемами 14 12 07 _Northern_Lights_financial_model_v11" xfId="3294"/>
    <cellStyle name="_MultipleSpace_DCF 3 с увел  объемами 14 12 07 _Northern_Lights_financial_model_v11_18" xfId="14762"/>
    <cellStyle name="_MultipleSpace_DCF_Northern_Lights_financial_model_v11" xfId="3295"/>
    <cellStyle name="_MultipleSpace_DCF_Northern_Lights_financial_model_v11_18" xfId="14763"/>
    <cellStyle name="_MultipleSpace_DCF_Pavlodar_9" xfId="3296"/>
    <cellStyle name="_MultipleSpace_DCF_Pavlodar_9 2" xfId="3297"/>
    <cellStyle name="_MultipleSpace_DCF_Pavlodar_9 2 2" xfId="14764"/>
    <cellStyle name="_MultipleSpace_DCF_Pavlodar_9 3" xfId="14765"/>
    <cellStyle name="_MultipleSpace_информация по затратам и тарифам на  произ теплоэ" xfId="3298"/>
    <cellStyle name="_MultipleSpace_информация по затратам и тарифам на  произ теплоэ 2" xfId="3299"/>
    <cellStyle name="_MultipleSpace_информация по затратам и тарифам на  произ теплоэ 2_18" xfId="14766"/>
    <cellStyle name="_MultipleSpace_информация по затратам и тарифам на  произ теплоэ 3" xfId="9210"/>
    <cellStyle name="_MultipleSpace_информация по затратам и тарифам на  произ теплоэ_Northern_Lights_financial_model_v11" xfId="3300"/>
    <cellStyle name="_MultipleSpace_информация по затратам и тарифам на  произ теплоэ_Northern_Lights_financial_model_v11_18" xfId="14767"/>
    <cellStyle name="_MultipleSpace_Модель до 2018 г " xfId="3301"/>
    <cellStyle name="_MultipleSpace_Модель до 2018 г _18" xfId="14768"/>
    <cellStyle name="_New Microsoft Excel Worksheet" xfId="3302"/>
    <cellStyle name="_New Microsoft Excel Worksheet_18" xfId="14769"/>
    <cellStyle name="_New_Sofi" xfId="3303"/>
    <cellStyle name="_New_Sofi 2" xfId="3304"/>
    <cellStyle name="_New_Sofi 2 2" xfId="9211"/>
    <cellStyle name="_New_Sofi 2_18" xfId="14770"/>
    <cellStyle name="_New_Sofi_Capex-new" xfId="3305"/>
    <cellStyle name="_New_Sofi_Capex-new 2" xfId="3306"/>
    <cellStyle name="_New_Sofi_Capex-new 2 2" xfId="9212"/>
    <cellStyle name="_New_Sofi_Capex-new 2_18" xfId="14771"/>
    <cellStyle name="_New_Sofi_Capex-new_DCF" xfId="3307"/>
    <cellStyle name="_New_Sofi_Capex-new_DCF 2" xfId="3308"/>
    <cellStyle name="_New_Sofi_Capex-new_DCF 2 2" xfId="9213"/>
    <cellStyle name="_New_Sofi_Capex-new_DCF 2_18" xfId="14772"/>
    <cellStyle name="_New_Sofi_Capex-new_DCF 3 с увел  объемами 14 12 07 " xfId="3309"/>
    <cellStyle name="_New_Sofi_Capex-new_DCF 3 с увел  объемами 14 12 07  2" xfId="3310"/>
    <cellStyle name="_New_Sofi_Capex-new_DCF 3 с увел  объемами 14 12 07  2 2" xfId="9214"/>
    <cellStyle name="_New_Sofi_Capex-new_DCF 3 с увел  объемами 14 12 07  2_18" xfId="14773"/>
    <cellStyle name="_New_Sofi_Capex-new_DCF 3 с увел  объемами 14 12 07 _Northern_Lights_financial_model_v11" xfId="3311"/>
    <cellStyle name="_New_Sofi_Capex-new_DCF 3 с увел  объемами 14 12 07 _Northern_Lights_financial_model_v11_18" xfId="14774"/>
    <cellStyle name="_New_Sofi_Capex-new_DCF_Northern_Lights_financial_model_v11" xfId="3312"/>
    <cellStyle name="_New_Sofi_Capex-new_DCF_Northern_Lights_financial_model_v11_18" xfId="14775"/>
    <cellStyle name="_New_Sofi_Capex-new_DCF_Pavlodar_9" xfId="3313"/>
    <cellStyle name="_New_Sofi_Capex-new_DCF_Pavlodar_9 2" xfId="3314"/>
    <cellStyle name="_New_Sofi_Capex-new_DCF_Pavlodar_9 2 2" xfId="9215"/>
    <cellStyle name="_New_Sofi_Capex-new_DCF_Pavlodar_9 2_18" xfId="14776"/>
    <cellStyle name="_New_Sofi_Capex-new_DCF_Pavlodar_9_Northern_Lights_financial_model_v11" xfId="3315"/>
    <cellStyle name="_New_Sofi_Capex-new_DCF_Pavlodar_9_Northern_Lights_financial_model_v11_18" xfId="14777"/>
    <cellStyle name="_New_Sofi_Capex-new_Northern_Lights_financial_model_v11" xfId="3316"/>
    <cellStyle name="_New_Sofi_Capex-new_Northern_Lights_financial_model_v11_18" xfId="14778"/>
    <cellStyle name="_New_Sofi_Capex-new_Модель до 2018 г " xfId="3317"/>
    <cellStyle name="_New_Sofi_Capex-new_Модель до 2018 г _18" xfId="14779"/>
    <cellStyle name="_New_Sofi_DCF" xfId="3318"/>
    <cellStyle name="_New_Sofi_DCF 2" xfId="3319"/>
    <cellStyle name="_New_Sofi_DCF 2 2" xfId="9216"/>
    <cellStyle name="_New_Sofi_DCF 2_18" xfId="14780"/>
    <cellStyle name="_New_Sofi_DCF 3 с увел  объемами 14 12 07 " xfId="3320"/>
    <cellStyle name="_New_Sofi_DCF 3 с увел  объемами 14 12 07  2" xfId="3321"/>
    <cellStyle name="_New_Sofi_DCF 3 с увел  объемами 14 12 07  2 2" xfId="9217"/>
    <cellStyle name="_New_Sofi_DCF 3 с увел  объемами 14 12 07  2_18" xfId="14781"/>
    <cellStyle name="_New_Sofi_DCF 3 с увел  объемами 14 12 07 _Northern_Lights_financial_model_v11" xfId="3322"/>
    <cellStyle name="_New_Sofi_DCF 3 с увел  объемами 14 12 07 _Northern_Lights_financial_model_v11_18" xfId="14782"/>
    <cellStyle name="_New_Sofi_DCF_Northern_Lights_financial_model_v11" xfId="3323"/>
    <cellStyle name="_New_Sofi_DCF_Northern_Lights_financial_model_v11_18" xfId="14783"/>
    <cellStyle name="_New_Sofi_DCF_Pavlodar_9" xfId="3324"/>
    <cellStyle name="_New_Sofi_DCF_Pavlodar_9 2" xfId="3325"/>
    <cellStyle name="_New_Sofi_DCF_Pavlodar_9 2 2" xfId="9218"/>
    <cellStyle name="_New_Sofi_DCF_Pavlodar_9 2_18" xfId="14784"/>
    <cellStyle name="_New_Sofi_DCF_Pavlodar_9_Northern_Lights_financial_model_v11" xfId="3326"/>
    <cellStyle name="_New_Sofi_DCF_Pavlodar_9_Northern_Lights_financial_model_v11_18" xfId="14785"/>
    <cellStyle name="_New_Sofi_FFF" xfId="3327"/>
    <cellStyle name="_New_Sofi_FFF 2" xfId="3328"/>
    <cellStyle name="_New_Sofi_FFF 2 2" xfId="9219"/>
    <cellStyle name="_New_Sofi_FFF 2_18" xfId="14786"/>
    <cellStyle name="_New_Sofi_FFF_DCF" xfId="3329"/>
    <cellStyle name="_New_Sofi_FFF_DCF 2" xfId="3330"/>
    <cellStyle name="_New_Sofi_FFF_DCF 2 2" xfId="9220"/>
    <cellStyle name="_New_Sofi_FFF_DCF 2_18" xfId="14787"/>
    <cellStyle name="_New_Sofi_FFF_DCF 3 с увел  объемами 14 12 07 " xfId="3331"/>
    <cellStyle name="_New_Sofi_FFF_DCF 3 с увел  объемами 14 12 07  2" xfId="3332"/>
    <cellStyle name="_New_Sofi_FFF_DCF 3 с увел  объемами 14 12 07  2 2" xfId="9221"/>
    <cellStyle name="_New_Sofi_FFF_DCF 3 с увел  объемами 14 12 07  2_18" xfId="14788"/>
    <cellStyle name="_New_Sofi_FFF_DCF 3 с увел  объемами 14 12 07 _Northern_Lights_financial_model_v11" xfId="3333"/>
    <cellStyle name="_New_Sofi_FFF_DCF 3 с увел  объемами 14 12 07 _Northern_Lights_financial_model_v11_18" xfId="14789"/>
    <cellStyle name="_New_Sofi_FFF_DCF_Northern_Lights_financial_model_v11" xfId="3334"/>
    <cellStyle name="_New_Sofi_FFF_DCF_Northern_Lights_financial_model_v11_18" xfId="14790"/>
    <cellStyle name="_New_Sofi_FFF_DCF_Pavlodar_9" xfId="3335"/>
    <cellStyle name="_New_Sofi_FFF_DCF_Pavlodar_9 2" xfId="3336"/>
    <cellStyle name="_New_Sofi_FFF_DCF_Pavlodar_9 2 2" xfId="9222"/>
    <cellStyle name="_New_Sofi_FFF_DCF_Pavlodar_9 2_18" xfId="14791"/>
    <cellStyle name="_New_Sofi_FFF_DCF_Pavlodar_9_Northern_Lights_financial_model_v11" xfId="3337"/>
    <cellStyle name="_New_Sofi_FFF_DCF_Pavlodar_9_Northern_Lights_financial_model_v11_18" xfId="14792"/>
    <cellStyle name="_New_Sofi_FFF_Northern_Lights_financial_model_v11" xfId="3338"/>
    <cellStyle name="_New_Sofi_FFF_Northern_Lights_financial_model_v11_18" xfId="14793"/>
    <cellStyle name="_New_Sofi_FFF_Модель до 2018 г " xfId="3339"/>
    <cellStyle name="_New_Sofi_FFF_Модель до 2018 г _18" xfId="14794"/>
    <cellStyle name="_New_Sofi_Financial Plan - final_2" xfId="3340"/>
    <cellStyle name="_New_Sofi_Financial Plan - final_2 2" xfId="3341"/>
    <cellStyle name="_New_Sofi_Financial Plan - final_2 2 2" xfId="9223"/>
    <cellStyle name="_New_Sofi_Financial Plan - final_2 2_18" xfId="14795"/>
    <cellStyle name="_New_Sofi_Financial Plan - final_2_DCF" xfId="3342"/>
    <cellStyle name="_New_Sofi_Financial Plan - final_2_DCF 2" xfId="3343"/>
    <cellStyle name="_New_Sofi_Financial Plan - final_2_DCF 2 2" xfId="9224"/>
    <cellStyle name="_New_Sofi_Financial Plan - final_2_DCF 2_18" xfId="14796"/>
    <cellStyle name="_New_Sofi_Financial Plan - final_2_DCF 3 с увел  объемами 14 12 07 " xfId="3344"/>
    <cellStyle name="_New_Sofi_Financial Plan - final_2_DCF 3 с увел  объемами 14 12 07  2" xfId="3345"/>
    <cellStyle name="_New_Sofi_Financial Plan - final_2_DCF 3 с увел  объемами 14 12 07  2 2" xfId="9225"/>
    <cellStyle name="_New_Sofi_Financial Plan - final_2_DCF 3 с увел  объемами 14 12 07  2_18" xfId="14797"/>
    <cellStyle name="_New_Sofi_Financial Plan - final_2_DCF 3 с увел  объемами 14 12 07 _Northern_Lights_financial_model_v11" xfId="3346"/>
    <cellStyle name="_New_Sofi_Financial Plan - final_2_DCF 3 с увел  объемами 14 12 07 _Northern_Lights_financial_model_v11_18" xfId="14798"/>
    <cellStyle name="_New_Sofi_Financial Plan - final_2_DCF_Northern_Lights_financial_model_v11" xfId="3347"/>
    <cellStyle name="_New_Sofi_Financial Plan - final_2_DCF_Northern_Lights_financial_model_v11_18" xfId="14799"/>
    <cellStyle name="_New_Sofi_Financial Plan - final_2_DCF_Pavlodar_9" xfId="3348"/>
    <cellStyle name="_New_Sofi_Financial Plan - final_2_DCF_Pavlodar_9 2" xfId="3349"/>
    <cellStyle name="_New_Sofi_Financial Plan - final_2_DCF_Pavlodar_9 2 2" xfId="9226"/>
    <cellStyle name="_New_Sofi_Financial Plan - final_2_DCF_Pavlodar_9 2_18" xfId="14800"/>
    <cellStyle name="_New_Sofi_Financial Plan - final_2_DCF_Pavlodar_9_Northern_Lights_financial_model_v11" xfId="3350"/>
    <cellStyle name="_New_Sofi_Financial Plan - final_2_DCF_Pavlodar_9_Northern_Lights_financial_model_v11_18" xfId="14801"/>
    <cellStyle name="_New_Sofi_Financial Plan - final_2_Northern_Lights_financial_model_v11" xfId="3351"/>
    <cellStyle name="_New_Sofi_Financial Plan - final_2_Northern_Lights_financial_model_v11_18" xfId="14802"/>
    <cellStyle name="_New_Sofi_Financial Plan - final_2_Модель до 2018 г " xfId="3352"/>
    <cellStyle name="_New_Sofi_Financial Plan - final_2_Модель до 2018 г _18" xfId="14803"/>
    <cellStyle name="_New_Sofi_Form 01(MB)" xfId="3353"/>
    <cellStyle name="_New_Sofi_Form 01(MB) 2" xfId="3354"/>
    <cellStyle name="_New_Sofi_Form 01(MB) 2 2" xfId="9227"/>
    <cellStyle name="_New_Sofi_Form 01(MB) 2_18" xfId="14804"/>
    <cellStyle name="_New_Sofi_Form 01(MB)_DCF" xfId="3355"/>
    <cellStyle name="_New_Sofi_Form 01(MB)_DCF 2" xfId="3356"/>
    <cellStyle name="_New_Sofi_Form 01(MB)_DCF 2 2" xfId="9228"/>
    <cellStyle name="_New_Sofi_Form 01(MB)_DCF 2_18" xfId="14805"/>
    <cellStyle name="_New_Sofi_Form 01(MB)_DCF 3 с увел  объемами 14 12 07 " xfId="3357"/>
    <cellStyle name="_New_Sofi_Form 01(MB)_DCF 3 с увел  объемами 14 12 07  2" xfId="3358"/>
    <cellStyle name="_New_Sofi_Form 01(MB)_DCF 3 с увел  объемами 14 12 07  2 2" xfId="9229"/>
    <cellStyle name="_New_Sofi_Form 01(MB)_DCF 3 с увел  объемами 14 12 07  2_18" xfId="14806"/>
    <cellStyle name="_New_Sofi_Form 01(MB)_DCF 3 с увел  объемами 14 12 07 _Northern_Lights_financial_model_v11" xfId="3359"/>
    <cellStyle name="_New_Sofi_Form 01(MB)_DCF 3 с увел  объемами 14 12 07 _Northern_Lights_financial_model_v11_18" xfId="14807"/>
    <cellStyle name="_New_Sofi_Form 01(MB)_DCF_Northern_Lights_financial_model_v11" xfId="3360"/>
    <cellStyle name="_New_Sofi_Form 01(MB)_DCF_Northern_Lights_financial_model_v11_18" xfId="14808"/>
    <cellStyle name="_New_Sofi_Form 01(MB)_DCF_Pavlodar_9" xfId="3361"/>
    <cellStyle name="_New_Sofi_Form 01(MB)_DCF_Pavlodar_9 2" xfId="3362"/>
    <cellStyle name="_New_Sofi_Form 01(MB)_DCF_Pavlodar_9 2 2" xfId="9230"/>
    <cellStyle name="_New_Sofi_Form 01(MB)_DCF_Pavlodar_9 2_18" xfId="14809"/>
    <cellStyle name="_New_Sofi_Form 01(MB)_DCF_Pavlodar_9_Northern_Lights_financial_model_v11" xfId="3363"/>
    <cellStyle name="_New_Sofi_Form 01(MB)_DCF_Pavlodar_9_Northern_Lights_financial_model_v11_18" xfId="14810"/>
    <cellStyle name="_New_Sofi_Form 01(MB)_Northern_Lights_financial_model_v11" xfId="3364"/>
    <cellStyle name="_New_Sofi_Form 01(MB)_Northern_Lights_financial_model_v11_18" xfId="14811"/>
    <cellStyle name="_New_Sofi_Form 01(MB)_Модель до 2018 г " xfId="3365"/>
    <cellStyle name="_New_Sofi_Form 01(MB)_Модель до 2018 г _18" xfId="14812"/>
    <cellStyle name="_New_Sofi_Links_NK" xfId="3366"/>
    <cellStyle name="_New_Sofi_Links_NK 2" xfId="3367"/>
    <cellStyle name="_New_Sofi_Links_NK 2 2" xfId="9231"/>
    <cellStyle name="_New_Sofi_Links_NK 2_18" xfId="14813"/>
    <cellStyle name="_New_Sofi_Links_NK_DCF" xfId="3368"/>
    <cellStyle name="_New_Sofi_Links_NK_DCF 2" xfId="3369"/>
    <cellStyle name="_New_Sofi_Links_NK_DCF 2 2" xfId="9232"/>
    <cellStyle name="_New_Sofi_Links_NK_DCF 2_18" xfId="14814"/>
    <cellStyle name="_New_Sofi_Links_NK_DCF 3 с увел  объемами 14 12 07 " xfId="3370"/>
    <cellStyle name="_New_Sofi_Links_NK_DCF 3 с увел  объемами 14 12 07  2" xfId="3371"/>
    <cellStyle name="_New_Sofi_Links_NK_DCF 3 с увел  объемами 14 12 07  2 2" xfId="9233"/>
    <cellStyle name="_New_Sofi_Links_NK_DCF 3 с увел  объемами 14 12 07  2_18" xfId="14815"/>
    <cellStyle name="_New_Sofi_Links_NK_DCF 3 с увел  объемами 14 12 07 _Northern_Lights_financial_model_v11" xfId="3372"/>
    <cellStyle name="_New_Sofi_Links_NK_DCF 3 с увел  объемами 14 12 07 _Northern_Lights_financial_model_v11_18" xfId="14816"/>
    <cellStyle name="_New_Sofi_Links_NK_DCF_Northern_Lights_financial_model_v11" xfId="3373"/>
    <cellStyle name="_New_Sofi_Links_NK_DCF_Northern_Lights_financial_model_v11_18" xfId="14817"/>
    <cellStyle name="_New_Sofi_Links_NK_DCF_Pavlodar_9" xfId="3374"/>
    <cellStyle name="_New_Sofi_Links_NK_DCF_Pavlodar_9 2" xfId="3375"/>
    <cellStyle name="_New_Sofi_Links_NK_DCF_Pavlodar_9 2 2" xfId="9234"/>
    <cellStyle name="_New_Sofi_Links_NK_DCF_Pavlodar_9 2_18" xfId="14818"/>
    <cellStyle name="_New_Sofi_Links_NK_DCF_Pavlodar_9_Northern_Lights_financial_model_v11" xfId="3376"/>
    <cellStyle name="_New_Sofi_Links_NK_DCF_Pavlodar_9_Northern_Lights_financial_model_v11_18" xfId="14819"/>
    <cellStyle name="_New_Sofi_Links_NK_Northern_Lights_financial_model_v11" xfId="3377"/>
    <cellStyle name="_New_Sofi_Links_NK_Northern_Lights_financial_model_v11_18" xfId="14820"/>
    <cellStyle name="_New_Sofi_Links_NK_Модель до 2018 г " xfId="3378"/>
    <cellStyle name="_New_Sofi_Links_NK_Модель до 2018 г _18" xfId="14821"/>
    <cellStyle name="_New_Sofi_N20_5" xfId="3379"/>
    <cellStyle name="_New_Sofi_N20_5 2" xfId="3380"/>
    <cellStyle name="_New_Sofi_N20_5 2 2" xfId="9235"/>
    <cellStyle name="_New_Sofi_N20_5 2_18" xfId="14822"/>
    <cellStyle name="_New_Sofi_N20_5_DCF" xfId="3381"/>
    <cellStyle name="_New_Sofi_N20_5_DCF 2" xfId="3382"/>
    <cellStyle name="_New_Sofi_N20_5_DCF 2 2" xfId="9236"/>
    <cellStyle name="_New_Sofi_N20_5_DCF 2_18" xfId="14823"/>
    <cellStyle name="_New_Sofi_N20_5_DCF 3 с увел  объемами 14 12 07 " xfId="3383"/>
    <cellStyle name="_New_Sofi_N20_5_DCF 3 с увел  объемами 14 12 07  2" xfId="3384"/>
    <cellStyle name="_New_Sofi_N20_5_DCF 3 с увел  объемами 14 12 07  2 2" xfId="9237"/>
    <cellStyle name="_New_Sofi_N20_5_DCF 3 с увел  объемами 14 12 07  2_18" xfId="14824"/>
    <cellStyle name="_New_Sofi_N20_5_DCF 3 с увел  объемами 14 12 07 _Northern_Lights_financial_model_v11" xfId="3385"/>
    <cellStyle name="_New_Sofi_N20_5_DCF 3 с увел  объемами 14 12 07 _Northern_Lights_financial_model_v11_18" xfId="14825"/>
    <cellStyle name="_New_Sofi_N20_5_DCF_Northern_Lights_financial_model_v11" xfId="3386"/>
    <cellStyle name="_New_Sofi_N20_5_DCF_Northern_Lights_financial_model_v11_18" xfId="14826"/>
    <cellStyle name="_New_Sofi_N20_5_DCF_Pavlodar_9" xfId="3387"/>
    <cellStyle name="_New_Sofi_N20_5_DCF_Pavlodar_9 2" xfId="3388"/>
    <cellStyle name="_New_Sofi_N20_5_DCF_Pavlodar_9 2 2" xfId="9238"/>
    <cellStyle name="_New_Sofi_N20_5_DCF_Pavlodar_9 2_18" xfId="14827"/>
    <cellStyle name="_New_Sofi_N20_5_DCF_Pavlodar_9_Northern_Lights_financial_model_v11" xfId="3389"/>
    <cellStyle name="_New_Sofi_N20_5_DCF_Pavlodar_9_Northern_Lights_financial_model_v11_18" xfId="14828"/>
    <cellStyle name="_New_Sofi_N20_5_Northern_Lights_financial_model_v11" xfId="3390"/>
    <cellStyle name="_New_Sofi_N20_5_Northern_Lights_financial_model_v11_18" xfId="14829"/>
    <cellStyle name="_New_Sofi_N20_5_Модель до 2018 г " xfId="3391"/>
    <cellStyle name="_New_Sofi_N20_5_Модель до 2018 г _18" xfId="14830"/>
    <cellStyle name="_New_Sofi_N20_6" xfId="3392"/>
    <cellStyle name="_New_Sofi_N20_6 2" xfId="3393"/>
    <cellStyle name="_New_Sofi_N20_6 2 2" xfId="9239"/>
    <cellStyle name="_New_Sofi_N20_6 2_18" xfId="14831"/>
    <cellStyle name="_New_Sofi_N20_6_DCF" xfId="3394"/>
    <cellStyle name="_New_Sofi_N20_6_DCF 2" xfId="3395"/>
    <cellStyle name="_New_Sofi_N20_6_DCF 2 2" xfId="9240"/>
    <cellStyle name="_New_Sofi_N20_6_DCF 2_18" xfId="14832"/>
    <cellStyle name="_New_Sofi_N20_6_DCF 3 с увел  объемами 14 12 07 " xfId="3396"/>
    <cellStyle name="_New_Sofi_N20_6_DCF 3 с увел  объемами 14 12 07  2" xfId="3397"/>
    <cellStyle name="_New_Sofi_N20_6_DCF 3 с увел  объемами 14 12 07  2 2" xfId="9241"/>
    <cellStyle name="_New_Sofi_N20_6_DCF 3 с увел  объемами 14 12 07  2_18" xfId="14833"/>
    <cellStyle name="_New_Sofi_N20_6_DCF 3 с увел  объемами 14 12 07 _Northern_Lights_financial_model_v11" xfId="3398"/>
    <cellStyle name="_New_Sofi_N20_6_DCF 3 с увел  объемами 14 12 07 _Northern_Lights_financial_model_v11_18" xfId="14834"/>
    <cellStyle name="_New_Sofi_N20_6_DCF_Northern_Lights_financial_model_v11" xfId="3399"/>
    <cellStyle name="_New_Sofi_N20_6_DCF_Northern_Lights_financial_model_v11_18" xfId="14835"/>
    <cellStyle name="_New_Sofi_N20_6_DCF_Pavlodar_9" xfId="3400"/>
    <cellStyle name="_New_Sofi_N20_6_DCF_Pavlodar_9 2" xfId="3401"/>
    <cellStyle name="_New_Sofi_N20_6_DCF_Pavlodar_9 2 2" xfId="9242"/>
    <cellStyle name="_New_Sofi_N20_6_DCF_Pavlodar_9 2_18" xfId="14836"/>
    <cellStyle name="_New_Sofi_N20_6_DCF_Pavlodar_9_Northern_Lights_financial_model_v11" xfId="3402"/>
    <cellStyle name="_New_Sofi_N20_6_DCF_Pavlodar_9_Northern_Lights_financial_model_v11_18" xfId="14837"/>
    <cellStyle name="_New_Sofi_N20_6_Northern_Lights_financial_model_v11" xfId="3403"/>
    <cellStyle name="_New_Sofi_N20_6_Northern_Lights_financial_model_v11_18" xfId="14838"/>
    <cellStyle name="_New_Sofi_N20_6_Модель до 2018 г " xfId="3404"/>
    <cellStyle name="_New_Sofi_N20_6_Модель до 2018 г _18" xfId="14839"/>
    <cellStyle name="_New_Sofi_New Form10_2" xfId="3405"/>
    <cellStyle name="_New_Sofi_New Form10_2 2" xfId="3406"/>
    <cellStyle name="_New_Sofi_New Form10_2 2 2" xfId="9243"/>
    <cellStyle name="_New_Sofi_New Form10_2 2_18" xfId="14840"/>
    <cellStyle name="_New_Sofi_New Form10_2_DCF" xfId="3407"/>
    <cellStyle name="_New_Sofi_New Form10_2_DCF 2" xfId="3408"/>
    <cellStyle name="_New_Sofi_New Form10_2_DCF 2 2" xfId="9244"/>
    <cellStyle name="_New_Sofi_New Form10_2_DCF 2_18" xfId="14841"/>
    <cellStyle name="_New_Sofi_New Form10_2_DCF 3 с увел  объемами 14 12 07 " xfId="3409"/>
    <cellStyle name="_New_Sofi_New Form10_2_DCF 3 с увел  объемами 14 12 07  2" xfId="3410"/>
    <cellStyle name="_New_Sofi_New Form10_2_DCF 3 с увел  объемами 14 12 07  2 2" xfId="9245"/>
    <cellStyle name="_New_Sofi_New Form10_2_DCF 3 с увел  объемами 14 12 07  2_18" xfId="14842"/>
    <cellStyle name="_New_Sofi_New Form10_2_DCF 3 с увел  объемами 14 12 07 _Northern_Lights_financial_model_v11" xfId="3411"/>
    <cellStyle name="_New_Sofi_New Form10_2_DCF 3 с увел  объемами 14 12 07 _Northern_Lights_financial_model_v11_18" xfId="14843"/>
    <cellStyle name="_New_Sofi_New Form10_2_DCF_Northern_Lights_financial_model_v11" xfId="3412"/>
    <cellStyle name="_New_Sofi_New Form10_2_DCF_Northern_Lights_financial_model_v11_18" xfId="14844"/>
    <cellStyle name="_New_Sofi_New Form10_2_DCF_Pavlodar_9" xfId="3413"/>
    <cellStyle name="_New_Sofi_New Form10_2_DCF_Pavlodar_9 2" xfId="3414"/>
    <cellStyle name="_New_Sofi_New Form10_2_DCF_Pavlodar_9 2 2" xfId="9246"/>
    <cellStyle name="_New_Sofi_New Form10_2_DCF_Pavlodar_9 2_18" xfId="14845"/>
    <cellStyle name="_New_Sofi_New Form10_2_DCF_Pavlodar_9_Northern_Lights_financial_model_v11" xfId="3415"/>
    <cellStyle name="_New_Sofi_New Form10_2_DCF_Pavlodar_9_Northern_Lights_financial_model_v11_18" xfId="14846"/>
    <cellStyle name="_New_Sofi_New Form10_2_Northern_Lights_financial_model_v11" xfId="3416"/>
    <cellStyle name="_New_Sofi_New Form10_2_Northern_Lights_financial_model_v11_18" xfId="14847"/>
    <cellStyle name="_New_Sofi_New Form10_2_Модель до 2018 г " xfId="3417"/>
    <cellStyle name="_New_Sofi_New Form10_2_Модель до 2018 г _18" xfId="14848"/>
    <cellStyle name="_New_Sofi_Northern_Lights_financial_model_v11" xfId="3418"/>
    <cellStyle name="_New_Sofi_Northern_Lights_financial_model_v11_18" xfId="14849"/>
    <cellStyle name="_New_Sofi_Nsi" xfId="3419"/>
    <cellStyle name="_New_Sofi_Nsi - last version" xfId="3420"/>
    <cellStyle name="_New_Sofi_Nsi - last version 2" xfId="3421"/>
    <cellStyle name="_New_Sofi_Nsi - last version 2 2" xfId="9247"/>
    <cellStyle name="_New_Sofi_Nsi - last version 2_18" xfId="14850"/>
    <cellStyle name="_New_Sofi_Nsi - last version for programming" xfId="3422"/>
    <cellStyle name="_New_Sofi_Nsi - last version for programming 2" xfId="3423"/>
    <cellStyle name="_New_Sofi_Nsi - last version for programming 2 2" xfId="9248"/>
    <cellStyle name="_New_Sofi_Nsi - last version for programming 2_18" xfId="14851"/>
    <cellStyle name="_New_Sofi_Nsi - last version for programming_DCF" xfId="3424"/>
    <cellStyle name="_New_Sofi_Nsi - last version for programming_DCF 2" xfId="3425"/>
    <cellStyle name="_New_Sofi_Nsi - last version for programming_DCF 2 2" xfId="9249"/>
    <cellStyle name="_New_Sofi_Nsi - last version for programming_DCF 2_18" xfId="14852"/>
    <cellStyle name="_New_Sofi_Nsi - last version for programming_DCF 3 с увел  объемами 14 12 07 " xfId="3426"/>
    <cellStyle name="_New_Sofi_Nsi - last version for programming_DCF 3 с увел  объемами 14 12 07  2" xfId="3427"/>
    <cellStyle name="_New_Sofi_Nsi - last version for programming_DCF 3 с увел  объемами 14 12 07  2 2" xfId="9250"/>
    <cellStyle name="_New_Sofi_Nsi - last version for programming_DCF 3 с увел  объемами 14 12 07  2_18" xfId="14853"/>
    <cellStyle name="_New_Sofi_Nsi - last version for programming_DCF_Pavlodar_9" xfId="3428"/>
    <cellStyle name="_New_Sofi_Nsi - last version for programming_DCF_Pavlodar_9 2" xfId="3429"/>
    <cellStyle name="_New_Sofi_Nsi - last version for programming_DCF_Pavlodar_9 2 2" xfId="9251"/>
    <cellStyle name="_New_Sofi_Nsi - last version for programming_DCF_Pavlodar_9 2_18" xfId="14854"/>
    <cellStyle name="_New_Sofi_Nsi - last version for programming_Модель до 2018 г " xfId="3430"/>
    <cellStyle name="_New_Sofi_Nsi - last version for programming_Модель до 2018 г _18" xfId="14855"/>
    <cellStyle name="_New_Sofi_Nsi - last version_DCF" xfId="3431"/>
    <cellStyle name="_New_Sofi_Nsi - last version_DCF 2" xfId="3432"/>
    <cellStyle name="_New_Sofi_Nsi - last version_DCF 2 2" xfId="9252"/>
    <cellStyle name="_New_Sofi_Nsi - last version_DCF 2_18" xfId="14856"/>
    <cellStyle name="_New_Sofi_Nsi - last version_DCF 3 с увел  объемами 14 12 07 " xfId="3433"/>
    <cellStyle name="_New_Sofi_Nsi - last version_DCF 3 с увел  объемами 14 12 07  2" xfId="3434"/>
    <cellStyle name="_New_Sofi_Nsi - last version_DCF 3 с увел  объемами 14 12 07  2 2" xfId="9253"/>
    <cellStyle name="_New_Sofi_Nsi - last version_DCF 3 с увел  объемами 14 12 07  2_18" xfId="14857"/>
    <cellStyle name="_New_Sofi_Nsi - last version_DCF_Pavlodar_9" xfId="3435"/>
    <cellStyle name="_New_Sofi_Nsi - last version_DCF_Pavlodar_9 2" xfId="3436"/>
    <cellStyle name="_New_Sofi_Nsi - last version_DCF_Pavlodar_9 2 2" xfId="9254"/>
    <cellStyle name="_New_Sofi_Nsi - last version_DCF_Pavlodar_9 2_18" xfId="14858"/>
    <cellStyle name="_New_Sofi_Nsi - last version_Модель до 2018 г " xfId="3437"/>
    <cellStyle name="_New_Sofi_Nsi - last version_Модель до 2018 г _18" xfId="14859"/>
    <cellStyle name="_New_Sofi_Nsi - next_last version" xfId="3438"/>
    <cellStyle name="_New_Sofi_Nsi - next_last version 2" xfId="3439"/>
    <cellStyle name="_New_Sofi_Nsi - next_last version 2 2" xfId="9255"/>
    <cellStyle name="_New_Sofi_Nsi - next_last version 2_18" xfId="14860"/>
    <cellStyle name="_New_Sofi_Nsi - next_last version_DCF" xfId="3440"/>
    <cellStyle name="_New_Sofi_Nsi - next_last version_DCF 2" xfId="3441"/>
    <cellStyle name="_New_Sofi_Nsi - next_last version_DCF 2 2" xfId="9256"/>
    <cellStyle name="_New_Sofi_Nsi - next_last version_DCF 2_18" xfId="14861"/>
    <cellStyle name="_New_Sofi_Nsi - next_last version_DCF 3 с увел  объемами 14 12 07 " xfId="3442"/>
    <cellStyle name="_New_Sofi_Nsi - next_last version_DCF 3 с увел  объемами 14 12 07  2" xfId="3443"/>
    <cellStyle name="_New_Sofi_Nsi - next_last version_DCF 3 с увел  объемами 14 12 07  2 2" xfId="9257"/>
    <cellStyle name="_New_Sofi_Nsi - next_last version_DCF 3 с увел  объемами 14 12 07  2_18" xfId="14862"/>
    <cellStyle name="_New_Sofi_Nsi - next_last version_DCF_Pavlodar_9" xfId="3444"/>
    <cellStyle name="_New_Sofi_Nsi - next_last version_DCF_Pavlodar_9 2" xfId="3445"/>
    <cellStyle name="_New_Sofi_Nsi - next_last version_DCF_Pavlodar_9 2 2" xfId="9258"/>
    <cellStyle name="_New_Sofi_Nsi - next_last version_DCF_Pavlodar_9 2_18" xfId="14863"/>
    <cellStyle name="_New_Sofi_Nsi - next_last version_Модель до 2018 г " xfId="3446"/>
    <cellStyle name="_New_Sofi_Nsi - next_last version_Модель до 2018 г _18" xfId="14864"/>
    <cellStyle name="_New_Sofi_Nsi - plan - final" xfId="3447"/>
    <cellStyle name="_New_Sofi_Nsi - plan - final 2" xfId="3448"/>
    <cellStyle name="_New_Sofi_Nsi - plan - final 2 2" xfId="9259"/>
    <cellStyle name="_New_Sofi_Nsi - plan - final 2_18" xfId="14865"/>
    <cellStyle name="_New_Sofi_Nsi - plan - final_DCF" xfId="3449"/>
    <cellStyle name="_New_Sofi_Nsi - plan - final_DCF 2" xfId="3450"/>
    <cellStyle name="_New_Sofi_Nsi - plan - final_DCF 2 2" xfId="9260"/>
    <cellStyle name="_New_Sofi_Nsi - plan - final_DCF 2_18" xfId="14866"/>
    <cellStyle name="_New_Sofi_Nsi - plan - final_DCF 3 с увел  объемами 14 12 07 " xfId="3451"/>
    <cellStyle name="_New_Sofi_Nsi - plan - final_DCF 3 с увел  объемами 14 12 07  2" xfId="3452"/>
    <cellStyle name="_New_Sofi_Nsi - plan - final_DCF 3 с увел  объемами 14 12 07  2 2" xfId="9261"/>
    <cellStyle name="_New_Sofi_Nsi - plan - final_DCF 3 с увел  объемами 14 12 07  2_18" xfId="14867"/>
    <cellStyle name="_New_Sofi_Nsi - plan - final_DCF_Pavlodar_9" xfId="3453"/>
    <cellStyle name="_New_Sofi_Nsi - plan - final_DCF_Pavlodar_9 2" xfId="3454"/>
    <cellStyle name="_New_Sofi_Nsi - plan - final_DCF_Pavlodar_9 2 2" xfId="9262"/>
    <cellStyle name="_New_Sofi_Nsi - plan - final_DCF_Pavlodar_9 2_18" xfId="14868"/>
    <cellStyle name="_New_Sofi_Nsi - plan - final_Модель до 2018 г " xfId="3455"/>
    <cellStyle name="_New_Sofi_Nsi - plan - final_Модель до 2018 г _18" xfId="14869"/>
    <cellStyle name="_New_Sofi_Nsi 2" xfId="3456"/>
    <cellStyle name="_New_Sofi_Nsi 2 2" xfId="9263"/>
    <cellStyle name="_New_Sofi_Nsi 2_18" xfId="14870"/>
    <cellStyle name="_New_Sofi_Nsi 3" xfId="3457"/>
    <cellStyle name="_New_Sofi_Nsi 3_18" xfId="14871"/>
    <cellStyle name="_New_Sofi_Nsi -super_ last version" xfId="3458"/>
    <cellStyle name="_New_Sofi_Nsi -super_ last version 2" xfId="3459"/>
    <cellStyle name="_New_Sofi_Nsi -super_ last version 2 2" xfId="9264"/>
    <cellStyle name="_New_Sofi_Nsi -super_ last version 2_18" xfId="14872"/>
    <cellStyle name="_New_Sofi_Nsi -super_ last version_DCF" xfId="3460"/>
    <cellStyle name="_New_Sofi_Nsi -super_ last version_DCF 2" xfId="3461"/>
    <cellStyle name="_New_Sofi_Nsi -super_ last version_DCF 2 2" xfId="9265"/>
    <cellStyle name="_New_Sofi_Nsi -super_ last version_DCF 2_18" xfId="14873"/>
    <cellStyle name="_New_Sofi_Nsi -super_ last version_DCF 3 с увел  объемами 14 12 07 " xfId="3462"/>
    <cellStyle name="_New_Sofi_Nsi -super_ last version_DCF 3 с увел  объемами 14 12 07  2" xfId="3463"/>
    <cellStyle name="_New_Sofi_Nsi -super_ last version_DCF 3 с увел  объемами 14 12 07  2 2" xfId="9266"/>
    <cellStyle name="_New_Sofi_Nsi -super_ last version_DCF 3 с увел  объемами 14 12 07  2_18" xfId="14874"/>
    <cellStyle name="_New_Sofi_Nsi -super_ last version_DCF_Pavlodar_9" xfId="3464"/>
    <cellStyle name="_New_Sofi_Nsi -super_ last version_DCF_Pavlodar_9 2" xfId="3465"/>
    <cellStyle name="_New_Sofi_Nsi -super_ last version_DCF_Pavlodar_9 2 2" xfId="9267"/>
    <cellStyle name="_New_Sofi_Nsi -super_ last version_DCF_Pavlodar_9 2_18" xfId="14875"/>
    <cellStyle name="_New_Sofi_Nsi -super_ last version_Модель до 2018 г " xfId="3466"/>
    <cellStyle name="_New_Sofi_Nsi -super_ last version_Модель до 2018 г _18" xfId="14876"/>
    <cellStyle name="_New_Sofi_Nsi(2)" xfId="3467"/>
    <cellStyle name="_New_Sofi_Nsi(2) 2" xfId="3468"/>
    <cellStyle name="_New_Sofi_Nsi(2) 2 2" xfId="9268"/>
    <cellStyle name="_New_Sofi_Nsi(2) 2_18" xfId="14877"/>
    <cellStyle name="_New_Sofi_Nsi(2)_DCF" xfId="3469"/>
    <cellStyle name="_New_Sofi_Nsi(2)_DCF 2" xfId="3470"/>
    <cellStyle name="_New_Sofi_Nsi(2)_DCF 2 2" xfId="9269"/>
    <cellStyle name="_New_Sofi_Nsi(2)_DCF 2_18" xfId="14878"/>
    <cellStyle name="_New_Sofi_Nsi(2)_DCF 3 с увел  объемами 14 12 07 " xfId="3471"/>
    <cellStyle name="_New_Sofi_Nsi(2)_DCF 3 с увел  объемами 14 12 07  2" xfId="3472"/>
    <cellStyle name="_New_Sofi_Nsi(2)_DCF 3 с увел  объемами 14 12 07  2 2" xfId="9270"/>
    <cellStyle name="_New_Sofi_Nsi(2)_DCF 3 с увел  объемами 14 12 07  2_18" xfId="14879"/>
    <cellStyle name="_New_Sofi_Nsi(2)_DCF_Pavlodar_9" xfId="3473"/>
    <cellStyle name="_New_Sofi_Nsi(2)_DCF_Pavlodar_9 2" xfId="3474"/>
    <cellStyle name="_New_Sofi_Nsi(2)_DCF_Pavlodar_9 2 2" xfId="9271"/>
    <cellStyle name="_New_Sofi_Nsi(2)_DCF_Pavlodar_9 2_18" xfId="14880"/>
    <cellStyle name="_New_Sofi_Nsi(2)_Модель до 2018 г " xfId="3475"/>
    <cellStyle name="_New_Sofi_Nsi(2)_Модель до 2018 г _18" xfId="14881"/>
    <cellStyle name="_New_Sofi_Nsi_1" xfId="3476"/>
    <cellStyle name="_New_Sofi_Nsi_1 2" xfId="3477"/>
    <cellStyle name="_New_Sofi_Nsi_1 2 2" xfId="9272"/>
    <cellStyle name="_New_Sofi_Nsi_1 2_18" xfId="14882"/>
    <cellStyle name="_New_Sofi_Nsi_1_DCF" xfId="3478"/>
    <cellStyle name="_New_Sofi_Nsi_1_DCF 2" xfId="3479"/>
    <cellStyle name="_New_Sofi_Nsi_1_DCF 2 2" xfId="9273"/>
    <cellStyle name="_New_Sofi_Nsi_1_DCF 2_18" xfId="14883"/>
    <cellStyle name="_New_Sofi_Nsi_1_DCF 3 с увел  объемами 14 12 07 " xfId="3480"/>
    <cellStyle name="_New_Sofi_Nsi_1_DCF 3 с увел  объемами 14 12 07  2" xfId="3481"/>
    <cellStyle name="_New_Sofi_Nsi_1_DCF 3 с увел  объемами 14 12 07  2 2" xfId="9274"/>
    <cellStyle name="_New_Sofi_Nsi_1_DCF 3 с увел  объемами 14 12 07  2_18" xfId="14884"/>
    <cellStyle name="_New_Sofi_Nsi_1_DCF_Pavlodar_9" xfId="3482"/>
    <cellStyle name="_New_Sofi_Nsi_1_DCF_Pavlodar_9 2" xfId="3483"/>
    <cellStyle name="_New_Sofi_Nsi_1_DCF_Pavlodar_9 2 2" xfId="9275"/>
    <cellStyle name="_New_Sofi_Nsi_1_DCF_Pavlodar_9 2_18" xfId="14885"/>
    <cellStyle name="_New_Sofi_Nsi_1_Модель до 2018 г " xfId="3484"/>
    <cellStyle name="_New_Sofi_Nsi_1_Модель до 2018 г _18" xfId="14886"/>
    <cellStyle name="_New_Sofi_Nsi_139" xfId="3485"/>
    <cellStyle name="_New_Sofi_Nsi_139 2" xfId="3486"/>
    <cellStyle name="_New_Sofi_Nsi_139 2 2" xfId="9276"/>
    <cellStyle name="_New_Sofi_Nsi_139 2_18" xfId="14887"/>
    <cellStyle name="_New_Sofi_Nsi_139_DCF" xfId="3487"/>
    <cellStyle name="_New_Sofi_Nsi_139_DCF 2" xfId="3488"/>
    <cellStyle name="_New_Sofi_Nsi_139_DCF 2 2" xfId="9277"/>
    <cellStyle name="_New_Sofi_Nsi_139_DCF 2_18" xfId="14888"/>
    <cellStyle name="_New_Sofi_Nsi_139_DCF 3 с увел  объемами 14 12 07 " xfId="3489"/>
    <cellStyle name="_New_Sofi_Nsi_139_DCF 3 с увел  объемами 14 12 07  2" xfId="3490"/>
    <cellStyle name="_New_Sofi_Nsi_139_DCF 3 с увел  объемами 14 12 07  2 2" xfId="9278"/>
    <cellStyle name="_New_Sofi_Nsi_139_DCF 3 с увел  объемами 14 12 07  2_18" xfId="14889"/>
    <cellStyle name="_New_Sofi_Nsi_139_DCF_Pavlodar_9" xfId="3491"/>
    <cellStyle name="_New_Sofi_Nsi_139_DCF_Pavlodar_9 2" xfId="3492"/>
    <cellStyle name="_New_Sofi_Nsi_139_DCF_Pavlodar_9 2 2" xfId="9279"/>
    <cellStyle name="_New_Sofi_Nsi_139_DCF_Pavlodar_9 2_18" xfId="14890"/>
    <cellStyle name="_New_Sofi_Nsi_139_Модель до 2018 г " xfId="3493"/>
    <cellStyle name="_New_Sofi_Nsi_139_Модель до 2018 г _18" xfId="14891"/>
    <cellStyle name="_New_Sofi_Nsi_140" xfId="3494"/>
    <cellStyle name="_New_Sofi_Nsi_140 2" xfId="3495"/>
    <cellStyle name="_New_Sofi_Nsi_140 2 2" xfId="9280"/>
    <cellStyle name="_New_Sofi_Nsi_140 2_18" xfId="14892"/>
    <cellStyle name="_New_Sofi_Nsi_140(Зах)" xfId="3496"/>
    <cellStyle name="_New_Sofi_Nsi_140(Зах) 2" xfId="3497"/>
    <cellStyle name="_New_Sofi_Nsi_140(Зах) 2 2" xfId="9281"/>
    <cellStyle name="_New_Sofi_Nsi_140(Зах) 2_18" xfId="14893"/>
    <cellStyle name="_New_Sofi_Nsi_140(Зах)_DCF" xfId="3498"/>
    <cellStyle name="_New_Sofi_Nsi_140(Зах)_DCF 2" xfId="3499"/>
    <cellStyle name="_New_Sofi_Nsi_140(Зах)_DCF 2 2" xfId="9282"/>
    <cellStyle name="_New_Sofi_Nsi_140(Зах)_DCF 2_18" xfId="14894"/>
    <cellStyle name="_New_Sofi_Nsi_140(Зах)_DCF 3 с увел  объемами 14 12 07 " xfId="3500"/>
    <cellStyle name="_New_Sofi_Nsi_140(Зах)_DCF 3 с увел  объемами 14 12 07  2" xfId="3501"/>
    <cellStyle name="_New_Sofi_Nsi_140(Зах)_DCF 3 с увел  объемами 14 12 07  2 2" xfId="9283"/>
    <cellStyle name="_New_Sofi_Nsi_140(Зах)_DCF 3 с увел  объемами 14 12 07  2_18" xfId="14895"/>
    <cellStyle name="_New_Sofi_Nsi_140(Зах)_DCF_Pavlodar_9" xfId="3502"/>
    <cellStyle name="_New_Sofi_Nsi_140(Зах)_DCF_Pavlodar_9 2" xfId="3503"/>
    <cellStyle name="_New_Sofi_Nsi_140(Зах)_DCF_Pavlodar_9 2 2" xfId="9284"/>
    <cellStyle name="_New_Sofi_Nsi_140(Зах)_DCF_Pavlodar_9 2_18" xfId="14896"/>
    <cellStyle name="_New_Sofi_Nsi_140(Зах)_Модель до 2018 г " xfId="3504"/>
    <cellStyle name="_New_Sofi_Nsi_140(Зах)_Модель до 2018 г _18" xfId="14897"/>
    <cellStyle name="_New_Sofi_Nsi_140_DCF" xfId="3505"/>
    <cellStyle name="_New_Sofi_Nsi_140_DCF 2" xfId="3506"/>
    <cellStyle name="_New_Sofi_Nsi_140_DCF 2 2" xfId="9285"/>
    <cellStyle name="_New_Sofi_Nsi_140_DCF 2_18" xfId="14898"/>
    <cellStyle name="_New_Sofi_Nsi_140_DCF 3 с увел  объемами 14 12 07 " xfId="3507"/>
    <cellStyle name="_New_Sofi_Nsi_140_DCF 3 с увел  объемами 14 12 07  2" xfId="3508"/>
    <cellStyle name="_New_Sofi_Nsi_140_DCF 3 с увел  объемами 14 12 07  2 2" xfId="9286"/>
    <cellStyle name="_New_Sofi_Nsi_140_DCF 3 с увел  объемами 14 12 07  2_18" xfId="14899"/>
    <cellStyle name="_New_Sofi_Nsi_140_DCF_Pavlodar_9" xfId="3509"/>
    <cellStyle name="_New_Sofi_Nsi_140_DCF_Pavlodar_9 2" xfId="3510"/>
    <cellStyle name="_New_Sofi_Nsi_140_DCF_Pavlodar_9 2 2" xfId="9287"/>
    <cellStyle name="_New_Sofi_Nsi_140_DCF_Pavlodar_9 2_18" xfId="14900"/>
    <cellStyle name="_New_Sofi_Nsi_140_mod" xfId="3511"/>
    <cellStyle name="_New_Sofi_Nsi_140_mod 2" xfId="3512"/>
    <cellStyle name="_New_Sofi_Nsi_140_mod 2 2" xfId="9288"/>
    <cellStyle name="_New_Sofi_Nsi_140_mod 2_18" xfId="14901"/>
    <cellStyle name="_New_Sofi_Nsi_140_mod_DCF" xfId="3513"/>
    <cellStyle name="_New_Sofi_Nsi_140_mod_DCF 2" xfId="3514"/>
    <cellStyle name="_New_Sofi_Nsi_140_mod_DCF 2 2" xfId="9289"/>
    <cellStyle name="_New_Sofi_Nsi_140_mod_DCF 2_18" xfId="14902"/>
    <cellStyle name="_New_Sofi_Nsi_140_mod_DCF 3 с увел  объемами 14 12 07 " xfId="3515"/>
    <cellStyle name="_New_Sofi_Nsi_140_mod_DCF 3 с увел  объемами 14 12 07  2" xfId="3516"/>
    <cellStyle name="_New_Sofi_Nsi_140_mod_DCF 3 с увел  объемами 14 12 07  2 2" xfId="9290"/>
    <cellStyle name="_New_Sofi_Nsi_140_mod_DCF 3 с увел  объемами 14 12 07  2_18" xfId="14903"/>
    <cellStyle name="_New_Sofi_Nsi_140_mod_DCF_Pavlodar_9" xfId="3517"/>
    <cellStyle name="_New_Sofi_Nsi_140_mod_DCF_Pavlodar_9 2" xfId="3518"/>
    <cellStyle name="_New_Sofi_Nsi_140_mod_DCF_Pavlodar_9 2 2" xfId="9291"/>
    <cellStyle name="_New_Sofi_Nsi_140_mod_DCF_Pavlodar_9 2_18" xfId="14904"/>
    <cellStyle name="_New_Sofi_Nsi_140_mod_Модель до 2018 г " xfId="3519"/>
    <cellStyle name="_New_Sofi_Nsi_140_mod_Модель до 2018 г _18" xfId="14905"/>
    <cellStyle name="_New_Sofi_Nsi_140_Модель до 2018 г " xfId="3520"/>
    <cellStyle name="_New_Sofi_Nsi_140_Модель до 2018 г _18" xfId="14906"/>
    <cellStyle name="_New_Sofi_Nsi_158" xfId="3521"/>
    <cellStyle name="_New_Sofi_Nsi_158 2" xfId="3522"/>
    <cellStyle name="_New_Sofi_Nsi_158 2 2" xfId="9292"/>
    <cellStyle name="_New_Sofi_Nsi_158 2_18" xfId="14907"/>
    <cellStyle name="_New_Sofi_Nsi_158_DCF" xfId="3523"/>
    <cellStyle name="_New_Sofi_Nsi_158_DCF 2" xfId="3524"/>
    <cellStyle name="_New_Sofi_Nsi_158_DCF 2 2" xfId="9293"/>
    <cellStyle name="_New_Sofi_Nsi_158_DCF 2_18" xfId="14908"/>
    <cellStyle name="_New_Sofi_Nsi_158_DCF 3 с увел  объемами 14 12 07 " xfId="3525"/>
    <cellStyle name="_New_Sofi_Nsi_158_DCF 3 с увел  объемами 14 12 07  2" xfId="3526"/>
    <cellStyle name="_New_Sofi_Nsi_158_DCF 3 с увел  объемами 14 12 07  2 2" xfId="9294"/>
    <cellStyle name="_New_Sofi_Nsi_158_DCF 3 с увел  объемами 14 12 07  2_18" xfId="14909"/>
    <cellStyle name="_New_Sofi_Nsi_158_DCF_Pavlodar_9" xfId="3527"/>
    <cellStyle name="_New_Sofi_Nsi_158_DCF_Pavlodar_9 2" xfId="3528"/>
    <cellStyle name="_New_Sofi_Nsi_158_DCF_Pavlodar_9 2 2" xfId="9295"/>
    <cellStyle name="_New_Sofi_Nsi_158_DCF_Pavlodar_9 2_18" xfId="14910"/>
    <cellStyle name="_New_Sofi_Nsi_158_Модель до 2018 г " xfId="3529"/>
    <cellStyle name="_New_Sofi_Nsi_158_Модель до 2018 г _18" xfId="14911"/>
    <cellStyle name="_New_Sofi_Nsi_DCF" xfId="3530"/>
    <cellStyle name="_New_Sofi_Nsi_DCF 2" xfId="3531"/>
    <cellStyle name="_New_Sofi_Nsi_DCF 2 2" xfId="9296"/>
    <cellStyle name="_New_Sofi_Nsi_DCF 2_18" xfId="14912"/>
    <cellStyle name="_New_Sofi_Nsi_DCF 3 с увел  объемами 14 12 07 " xfId="3532"/>
    <cellStyle name="_New_Sofi_Nsi_DCF 3 с увел  объемами 14 12 07  2" xfId="3533"/>
    <cellStyle name="_New_Sofi_Nsi_DCF 3 с увел  объемами 14 12 07  2 2" xfId="9297"/>
    <cellStyle name="_New_Sofi_Nsi_DCF 3 с увел  объемами 14 12 07  2_18" xfId="14913"/>
    <cellStyle name="_New_Sofi_Nsi_DCF_Pavlodar_9" xfId="3534"/>
    <cellStyle name="_New_Sofi_Nsi_DCF_Pavlodar_9 2" xfId="3535"/>
    <cellStyle name="_New_Sofi_Nsi_DCF_Pavlodar_9 2 2" xfId="9298"/>
    <cellStyle name="_New_Sofi_Nsi_DCF_Pavlodar_9 2_18" xfId="14914"/>
    <cellStyle name="_New_Sofi_Nsi_Express" xfId="3536"/>
    <cellStyle name="_New_Sofi_Nsi_Express 2" xfId="3537"/>
    <cellStyle name="_New_Sofi_Nsi_Express 2 2" xfId="9299"/>
    <cellStyle name="_New_Sofi_Nsi_Express 2_18" xfId="14915"/>
    <cellStyle name="_New_Sofi_Nsi_Express_DCF" xfId="3538"/>
    <cellStyle name="_New_Sofi_Nsi_Express_DCF 2" xfId="3539"/>
    <cellStyle name="_New_Sofi_Nsi_Express_DCF 2 2" xfId="9300"/>
    <cellStyle name="_New_Sofi_Nsi_Express_DCF 2_18" xfId="14916"/>
    <cellStyle name="_New_Sofi_Nsi_Express_DCF 3 с увел  объемами 14 12 07 " xfId="3540"/>
    <cellStyle name="_New_Sofi_Nsi_Express_DCF 3 с увел  объемами 14 12 07  2" xfId="3541"/>
    <cellStyle name="_New_Sofi_Nsi_Express_DCF 3 с увел  объемами 14 12 07  2 2" xfId="9301"/>
    <cellStyle name="_New_Sofi_Nsi_Express_DCF 3 с увел  объемами 14 12 07  2_18" xfId="14917"/>
    <cellStyle name="_New_Sofi_Nsi_Express_DCF_Pavlodar_9" xfId="3542"/>
    <cellStyle name="_New_Sofi_Nsi_Express_DCF_Pavlodar_9 2" xfId="3543"/>
    <cellStyle name="_New_Sofi_Nsi_Express_DCF_Pavlodar_9 2 2" xfId="9302"/>
    <cellStyle name="_New_Sofi_Nsi_Express_DCF_Pavlodar_9 2_18" xfId="14918"/>
    <cellStyle name="_New_Sofi_Nsi_Express_Модель до 2018 г " xfId="3544"/>
    <cellStyle name="_New_Sofi_Nsi_Express_Модель до 2018 г _18" xfId="14919"/>
    <cellStyle name="_New_Sofi_Nsi_Jan1" xfId="3545"/>
    <cellStyle name="_New_Sofi_Nsi_Jan1 2" xfId="3546"/>
    <cellStyle name="_New_Sofi_Nsi_Jan1 2 2" xfId="9303"/>
    <cellStyle name="_New_Sofi_Nsi_Jan1 2_18" xfId="14920"/>
    <cellStyle name="_New_Sofi_Nsi_Jan1_DCF" xfId="3547"/>
    <cellStyle name="_New_Sofi_Nsi_Jan1_DCF 2" xfId="3548"/>
    <cellStyle name="_New_Sofi_Nsi_Jan1_DCF 2 2" xfId="9304"/>
    <cellStyle name="_New_Sofi_Nsi_Jan1_DCF 2_18" xfId="14921"/>
    <cellStyle name="_New_Sofi_Nsi_Jan1_DCF 3 с увел  объемами 14 12 07 " xfId="3549"/>
    <cellStyle name="_New_Sofi_Nsi_Jan1_DCF 3 с увел  объемами 14 12 07  2" xfId="3550"/>
    <cellStyle name="_New_Sofi_Nsi_Jan1_DCF 3 с увел  объемами 14 12 07  2 2" xfId="9305"/>
    <cellStyle name="_New_Sofi_Nsi_Jan1_DCF 3 с увел  объемами 14 12 07  2_18" xfId="14922"/>
    <cellStyle name="_New_Sofi_Nsi_Jan1_DCF_Pavlodar_9" xfId="3551"/>
    <cellStyle name="_New_Sofi_Nsi_Jan1_DCF_Pavlodar_9 2" xfId="3552"/>
    <cellStyle name="_New_Sofi_Nsi_Jan1_DCF_Pavlodar_9 2 2" xfId="9306"/>
    <cellStyle name="_New_Sofi_Nsi_Jan1_DCF_Pavlodar_9 2_18" xfId="14923"/>
    <cellStyle name="_New_Sofi_Nsi_Jan1_Модель до 2018 г " xfId="3553"/>
    <cellStyle name="_New_Sofi_Nsi_Jan1_Модель до 2018 г _18" xfId="14924"/>
    <cellStyle name="_New_Sofi_Nsi_test" xfId="3554"/>
    <cellStyle name="_New_Sofi_Nsi_test 2" xfId="3555"/>
    <cellStyle name="_New_Sofi_Nsi_test 2 2" xfId="9307"/>
    <cellStyle name="_New_Sofi_Nsi_test 2_18" xfId="14925"/>
    <cellStyle name="_New_Sofi_Nsi_test_DCF" xfId="3556"/>
    <cellStyle name="_New_Sofi_Nsi_test_DCF 2" xfId="3557"/>
    <cellStyle name="_New_Sofi_Nsi_test_DCF 2 2" xfId="9308"/>
    <cellStyle name="_New_Sofi_Nsi_test_DCF 2_18" xfId="14926"/>
    <cellStyle name="_New_Sofi_Nsi_test_DCF 3 с увел  объемами 14 12 07 " xfId="3558"/>
    <cellStyle name="_New_Sofi_Nsi_test_DCF 3 с увел  объемами 14 12 07  2" xfId="3559"/>
    <cellStyle name="_New_Sofi_Nsi_test_DCF 3 с увел  объемами 14 12 07  2 2" xfId="9309"/>
    <cellStyle name="_New_Sofi_Nsi_test_DCF 3 с увел  объемами 14 12 07  2_18" xfId="14927"/>
    <cellStyle name="_New_Sofi_Nsi_test_DCF_Pavlodar_9" xfId="3560"/>
    <cellStyle name="_New_Sofi_Nsi_test_DCF_Pavlodar_9 2" xfId="3561"/>
    <cellStyle name="_New_Sofi_Nsi_test_DCF_Pavlodar_9 2 2" xfId="9310"/>
    <cellStyle name="_New_Sofi_Nsi_test_DCF_Pavlodar_9 2_18" xfId="14928"/>
    <cellStyle name="_New_Sofi_Nsi_test_Модель до 2018 г " xfId="3562"/>
    <cellStyle name="_New_Sofi_Nsi_test_Модель до 2018 г _18" xfId="14929"/>
    <cellStyle name="_New_Sofi_Nsi_Модель до 2018 г " xfId="3563"/>
    <cellStyle name="_New_Sofi_Nsi_Модель до 2018 г _18" xfId="14930"/>
    <cellStyle name="_New_Sofi_Nsi2" xfId="3564"/>
    <cellStyle name="_New_Sofi_Nsi2 2" xfId="3565"/>
    <cellStyle name="_New_Sofi_Nsi2 2 2" xfId="9311"/>
    <cellStyle name="_New_Sofi_Nsi2 2_18" xfId="14931"/>
    <cellStyle name="_New_Sofi_Nsi2_DCF" xfId="3566"/>
    <cellStyle name="_New_Sofi_Nsi2_DCF 2" xfId="3567"/>
    <cellStyle name="_New_Sofi_Nsi2_DCF 2 2" xfId="9312"/>
    <cellStyle name="_New_Sofi_Nsi2_DCF 2_18" xfId="14932"/>
    <cellStyle name="_New_Sofi_Nsi2_DCF 3 с увел  объемами 14 12 07 " xfId="3568"/>
    <cellStyle name="_New_Sofi_Nsi2_DCF 3 с увел  объемами 14 12 07  2" xfId="3569"/>
    <cellStyle name="_New_Sofi_Nsi2_DCF 3 с увел  объемами 14 12 07  2 2" xfId="9313"/>
    <cellStyle name="_New_Sofi_Nsi2_DCF 3 с увел  объемами 14 12 07  2_18" xfId="14933"/>
    <cellStyle name="_New_Sofi_Nsi2_DCF_Pavlodar_9" xfId="3570"/>
    <cellStyle name="_New_Sofi_Nsi2_DCF_Pavlodar_9 2" xfId="3571"/>
    <cellStyle name="_New_Sofi_Nsi2_DCF_Pavlodar_9 2 2" xfId="9314"/>
    <cellStyle name="_New_Sofi_Nsi2_DCF_Pavlodar_9 2_18" xfId="14934"/>
    <cellStyle name="_New_Sofi_Nsi2_Модель до 2018 г " xfId="3572"/>
    <cellStyle name="_New_Sofi_Nsi2_Модель до 2018 г _18" xfId="14935"/>
    <cellStyle name="_New_Sofi_Nsi-Services" xfId="3573"/>
    <cellStyle name="_New_Sofi_Nsi-Services 2" xfId="3574"/>
    <cellStyle name="_New_Sofi_Nsi-Services 2 2" xfId="9315"/>
    <cellStyle name="_New_Sofi_Nsi-Services 2_18" xfId="14936"/>
    <cellStyle name="_New_Sofi_Nsi-Services_DCF" xfId="3575"/>
    <cellStyle name="_New_Sofi_Nsi-Services_DCF 2" xfId="3576"/>
    <cellStyle name="_New_Sofi_Nsi-Services_DCF 2 2" xfId="9316"/>
    <cellStyle name="_New_Sofi_Nsi-Services_DCF 2_18" xfId="14937"/>
    <cellStyle name="_New_Sofi_Nsi-Services_DCF 3 с увел  объемами 14 12 07 " xfId="3577"/>
    <cellStyle name="_New_Sofi_Nsi-Services_DCF 3 с увел  объемами 14 12 07  2" xfId="3578"/>
    <cellStyle name="_New_Sofi_Nsi-Services_DCF 3 с увел  объемами 14 12 07  2 2" xfId="9317"/>
    <cellStyle name="_New_Sofi_Nsi-Services_DCF 3 с увел  объемами 14 12 07  2_18" xfId="14938"/>
    <cellStyle name="_New_Sofi_Nsi-Services_DCF_Pavlodar_9" xfId="3579"/>
    <cellStyle name="_New_Sofi_Nsi-Services_DCF_Pavlodar_9 2" xfId="3580"/>
    <cellStyle name="_New_Sofi_Nsi-Services_DCF_Pavlodar_9 2 2" xfId="9318"/>
    <cellStyle name="_New_Sofi_Nsi-Services_DCF_Pavlodar_9 2_18" xfId="14939"/>
    <cellStyle name="_New_Sofi_Nsi-Services_Модель до 2018 г " xfId="3581"/>
    <cellStyle name="_New_Sofi_Nsi-Services_Модель до 2018 г _18" xfId="14940"/>
    <cellStyle name="_New_Sofi_P&amp;L" xfId="3582"/>
    <cellStyle name="_New_Sofi_P&amp;L 2" xfId="3583"/>
    <cellStyle name="_New_Sofi_P&amp;L 2 2" xfId="9319"/>
    <cellStyle name="_New_Sofi_P&amp;L 2_18" xfId="14941"/>
    <cellStyle name="_New_Sofi_P&amp;L_DCF" xfId="3584"/>
    <cellStyle name="_New_Sofi_P&amp;L_DCF 2" xfId="3585"/>
    <cellStyle name="_New_Sofi_P&amp;L_DCF 2 2" xfId="9320"/>
    <cellStyle name="_New_Sofi_P&amp;L_DCF 2_18" xfId="14942"/>
    <cellStyle name="_New_Sofi_P&amp;L_DCF 3 с увел  объемами 14 12 07 " xfId="3586"/>
    <cellStyle name="_New_Sofi_P&amp;L_DCF 3 с увел  объемами 14 12 07  2" xfId="3587"/>
    <cellStyle name="_New_Sofi_P&amp;L_DCF 3 с увел  объемами 14 12 07  2 2" xfId="9321"/>
    <cellStyle name="_New_Sofi_P&amp;L_DCF 3 с увел  объемами 14 12 07  2_18" xfId="14943"/>
    <cellStyle name="_New_Sofi_P&amp;L_DCF_Pavlodar_9" xfId="3588"/>
    <cellStyle name="_New_Sofi_P&amp;L_DCF_Pavlodar_9 2" xfId="3589"/>
    <cellStyle name="_New_Sofi_P&amp;L_DCF_Pavlodar_9 2 2" xfId="9322"/>
    <cellStyle name="_New_Sofi_P&amp;L_DCF_Pavlodar_9 2_18" xfId="14944"/>
    <cellStyle name="_New_Sofi_P&amp;L_Модель до 2018 г " xfId="3590"/>
    <cellStyle name="_New_Sofi_P&amp;L_Модель до 2018 г _18" xfId="14945"/>
    <cellStyle name="_New_Sofi_S0400" xfId="3591"/>
    <cellStyle name="_New_Sofi_S0400 2" xfId="3592"/>
    <cellStyle name="_New_Sofi_S0400 2 2" xfId="9323"/>
    <cellStyle name="_New_Sofi_S0400 2_18" xfId="14946"/>
    <cellStyle name="_New_Sofi_S0400_DCF" xfId="3593"/>
    <cellStyle name="_New_Sofi_S0400_DCF 2" xfId="3594"/>
    <cellStyle name="_New_Sofi_S0400_DCF 2 2" xfId="9324"/>
    <cellStyle name="_New_Sofi_S0400_DCF 2_18" xfId="14947"/>
    <cellStyle name="_New_Sofi_S0400_DCF 3 с увел  объемами 14 12 07 " xfId="3595"/>
    <cellStyle name="_New_Sofi_S0400_DCF 3 с увел  объемами 14 12 07  2" xfId="3596"/>
    <cellStyle name="_New_Sofi_S0400_DCF 3 с увел  объемами 14 12 07  2 2" xfId="9325"/>
    <cellStyle name="_New_Sofi_S0400_DCF 3 с увел  объемами 14 12 07  2_18" xfId="14948"/>
    <cellStyle name="_New_Sofi_S0400_DCF_Pavlodar_9" xfId="3597"/>
    <cellStyle name="_New_Sofi_S0400_DCF_Pavlodar_9 2" xfId="3598"/>
    <cellStyle name="_New_Sofi_S0400_DCF_Pavlodar_9 2 2" xfId="9326"/>
    <cellStyle name="_New_Sofi_S0400_DCF_Pavlodar_9 2_18" xfId="14949"/>
    <cellStyle name="_New_Sofi_S0400_Модель до 2018 г " xfId="3599"/>
    <cellStyle name="_New_Sofi_S0400_Модель до 2018 г _18" xfId="14950"/>
    <cellStyle name="_New_Sofi_S13001" xfId="3600"/>
    <cellStyle name="_New_Sofi_S13001 2" xfId="3601"/>
    <cellStyle name="_New_Sofi_S13001 2 2" xfId="9327"/>
    <cellStyle name="_New_Sofi_S13001 2_18" xfId="14951"/>
    <cellStyle name="_New_Sofi_S13001_DCF" xfId="3602"/>
    <cellStyle name="_New_Sofi_S13001_DCF 2" xfId="3603"/>
    <cellStyle name="_New_Sofi_S13001_DCF 2 2" xfId="9328"/>
    <cellStyle name="_New_Sofi_S13001_DCF 2_18" xfId="14952"/>
    <cellStyle name="_New_Sofi_S13001_DCF 3 с увел  объемами 14 12 07 " xfId="3604"/>
    <cellStyle name="_New_Sofi_S13001_DCF 3 с увел  объемами 14 12 07  2" xfId="3605"/>
    <cellStyle name="_New_Sofi_S13001_DCF 3 с увел  объемами 14 12 07  2 2" xfId="9329"/>
    <cellStyle name="_New_Sofi_S13001_DCF 3 с увел  объемами 14 12 07  2_18" xfId="14953"/>
    <cellStyle name="_New_Sofi_S13001_DCF_Pavlodar_9" xfId="3606"/>
    <cellStyle name="_New_Sofi_S13001_DCF_Pavlodar_9 2" xfId="3607"/>
    <cellStyle name="_New_Sofi_S13001_DCF_Pavlodar_9 2 2" xfId="9330"/>
    <cellStyle name="_New_Sofi_S13001_DCF_Pavlodar_9 2_18" xfId="14954"/>
    <cellStyle name="_New_Sofi_S13001_Модель до 2018 г " xfId="3608"/>
    <cellStyle name="_New_Sofi_S13001_Модель до 2018 г _18" xfId="14955"/>
    <cellStyle name="_New_Sofi_Sheet1" xfId="3609"/>
    <cellStyle name="_New_Sofi_Sheet1 2" xfId="3610"/>
    <cellStyle name="_New_Sofi_Sheet1 2 2" xfId="9331"/>
    <cellStyle name="_New_Sofi_Sheet1 2_18" xfId="14956"/>
    <cellStyle name="_New_Sofi_Sheet1_DCF" xfId="3611"/>
    <cellStyle name="_New_Sofi_Sheet1_DCF 2" xfId="3612"/>
    <cellStyle name="_New_Sofi_Sheet1_DCF 2 2" xfId="9332"/>
    <cellStyle name="_New_Sofi_Sheet1_DCF 2_18" xfId="14957"/>
    <cellStyle name="_New_Sofi_Sheet1_DCF 3 с увел  объемами 14 12 07 " xfId="3613"/>
    <cellStyle name="_New_Sofi_Sheet1_DCF 3 с увел  объемами 14 12 07  2" xfId="3614"/>
    <cellStyle name="_New_Sofi_Sheet1_DCF 3 с увел  объемами 14 12 07  2 2" xfId="9333"/>
    <cellStyle name="_New_Sofi_Sheet1_DCF 3 с увел  объемами 14 12 07  2_18" xfId="14958"/>
    <cellStyle name="_New_Sofi_Sheet1_DCF_Pavlodar_9" xfId="3615"/>
    <cellStyle name="_New_Sofi_Sheet1_DCF_Pavlodar_9 2" xfId="3616"/>
    <cellStyle name="_New_Sofi_Sheet1_DCF_Pavlodar_9 2 2" xfId="9334"/>
    <cellStyle name="_New_Sofi_Sheet1_DCF_Pavlodar_9 2_18" xfId="14959"/>
    <cellStyle name="_New_Sofi_Sheet1_Модель до 2018 г " xfId="3617"/>
    <cellStyle name="_New_Sofi_Sheet1_Модель до 2018 г _18" xfId="14960"/>
    <cellStyle name="_New_Sofi_sofi - plan_AP270202ii" xfId="3618"/>
    <cellStyle name="_New_Sofi_sofi - plan_AP270202ii 2" xfId="3619"/>
    <cellStyle name="_New_Sofi_sofi - plan_AP270202ii 2 2" xfId="9335"/>
    <cellStyle name="_New_Sofi_sofi - plan_AP270202ii 2_18" xfId="14961"/>
    <cellStyle name="_New_Sofi_sofi - plan_AP270202ii_DCF" xfId="3620"/>
    <cellStyle name="_New_Sofi_sofi - plan_AP270202ii_DCF 2" xfId="3621"/>
    <cellStyle name="_New_Sofi_sofi - plan_AP270202ii_DCF 2 2" xfId="9336"/>
    <cellStyle name="_New_Sofi_sofi - plan_AP270202ii_DCF 2_18" xfId="14962"/>
    <cellStyle name="_New_Sofi_sofi - plan_AP270202ii_DCF 3 с увел  объемами 14 12 07 " xfId="3622"/>
    <cellStyle name="_New_Sofi_sofi - plan_AP270202ii_DCF 3 с увел  объемами 14 12 07  2" xfId="3623"/>
    <cellStyle name="_New_Sofi_sofi - plan_AP270202ii_DCF 3 с увел  объемами 14 12 07  2 2" xfId="9337"/>
    <cellStyle name="_New_Sofi_sofi - plan_AP270202ii_DCF 3 с увел  объемами 14 12 07  2_18" xfId="14963"/>
    <cellStyle name="_New_Sofi_sofi - plan_AP270202ii_DCF_Pavlodar_9" xfId="3624"/>
    <cellStyle name="_New_Sofi_sofi - plan_AP270202ii_DCF_Pavlodar_9 2" xfId="3625"/>
    <cellStyle name="_New_Sofi_sofi - plan_AP270202ii_DCF_Pavlodar_9 2 2" xfId="9338"/>
    <cellStyle name="_New_Sofi_sofi - plan_AP270202ii_DCF_Pavlodar_9 2_18" xfId="14964"/>
    <cellStyle name="_New_Sofi_sofi - plan_AP270202ii_Модель до 2018 г " xfId="3626"/>
    <cellStyle name="_New_Sofi_sofi - plan_AP270202ii_Модель до 2018 г _18" xfId="14965"/>
    <cellStyle name="_New_Sofi_sofi - plan_AP270202iii" xfId="3627"/>
    <cellStyle name="_New_Sofi_sofi - plan_AP270202iii 2" xfId="3628"/>
    <cellStyle name="_New_Sofi_sofi - plan_AP270202iii 2 2" xfId="9339"/>
    <cellStyle name="_New_Sofi_sofi - plan_AP270202iii 2_18" xfId="14966"/>
    <cellStyle name="_New_Sofi_sofi - plan_AP270202iii_DCF" xfId="3629"/>
    <cellStyle name="_New_Sofi_sofi - plan_AP270202iii_DCF 2" xfId="3630"/>
    <cellStyle name="_New_Sofi_sofi - plan_AP270202iii_DCF 2 2" xfId="9340"/>
    <cellStyle name="_New_Sofi_sofi - plan_AP270202iii_DCF 2_18" xfId="14967"/>
    <cellStyle name="_New_Sofi_sofi - plan_AP270202iii_DCF 3 с увел  объемами 14 12 07 " xfId="3631"/>
    <cellStyle name="_New_Sofi_sofi - plan_AP270202iii_DCF 3 с увел  объемами 14 12 07  2" xfId="3632"/>
    <cellStyle name="_New_Sofi_sofi - plan_AP270202iii_DCF 3 с увел  объемами 14 12 07  2 2" xfId="9341"/>
    <cellStyle name="_New_Sofi_sofi - plan_AP270202iii_DCF 3 с увел  объемами 14 12 07  2_18" xfId="14968"/>
    <cellStyle name="_New_Sofi_sofi - plan_AP270202iii_DCF_Pavlodar_9" xfId="3633"/>
    <cellStyle name="_New_Sofi_sofi - plan_AP270202iii_DCF_Pavlodar_9 2" xfId="3634"/>
    <cellStyle name="_New_Sofi_sofi - plan_AP270202iii_DCF_Pavlodar_9 2 2" xfId="9342"/>
    <cellStyle name="_New_Sofi_sofi - plan_AP270202iii_DCF_Pavlodar_9 2_18" xfId="14969"/>
    <cellStyle name="_New_Sofi_sofi - plan_AP270202iii_Модель до 2018 г " xfId="3635"/>
    <cellStyle name="_New_Sofi_sofi - plan_AP270202iii_Модель до 2018 г _18" xfId="14970"/>
    <cellStyle name="_New_Sofi_sofi - plan_AP270202iv" xfId="3636"/>
    <cellStyle name="_New_Sofi_sofi - plan_AP270202iv 2" xfId="3637"/>
    <cellStyle name="_New_Sofi_sofi - plan_AP270202iv 2 2" xfId="9343"/>
    <cellStyle name="_New_Sofi_sofi - plan_AP270202iv 2_18" xfId="14971"/>
    <cellStyle name="_New_Sofi_sofi - plan_AP270202iv_DCF" xfId="3638"/>
    <cellStyle name="_New_Sofi_sofi - plan_AP270202iv_DCF 2" xfId="3639"/>
    <cellStyle name="_New_Sofi_sofi - plan_AP270202iv_DCF 2 2" xfId="9344"/>
    <cellStyle name="_New_Sofi_sofi - plan_AP270202iv_DCF 2_18" xfId="14972"/>
    <cellStyle name="_New_Sofi_sofi - plan_AP270202iv_DCF 3 с увел  объемами 14 12 07 " xfId="3640"/>
    <cellStyle name="_New_Sofi_sofi - plan_AP270202iv_DCF 3 с увел  объемами 14 12 07  2" xfId="3641"/>
    <cellStyle name="_New_Sofi_sofi - plan_AP270202iv_DCF 3 с увел  объемами 14 12 07  2 2" xfId="9345"/>
    <cellStyle name="_New_Sofi_sofi - plan_AP270202iv_DCF 3 с увел  объемами 14 12 07  2_18" xfId="14973"/>
    <cellStyle name="_New_Sofi_sofi - plan_AP270202iv_DCF_Pavlodar_9" xfId="3642"/>
    <cellStyle name="_New_Sofi_sofi - plan_AP270202iv_DCF_Pavlodar_9 2" xfId="3643"/>
    <cellStyle name="_New_Sofi_sofi - plan_AP270202iv_DCF_Pavlodar_9 2 2" xfId="9346"/>
    <cellStyle name="_New_Sofi_sofi - plan_AP270202iv_DCF_Pavlodar_9 2_18" xfId="14974"/>
    <cellStyle name="_New_Sofi_sofi - plan_AP270202iv_Модель до 2018 г " xfId="3644"/>
    <cellStyle name="_New_Sofi_sofi - plan_AP270202iv_Модель до 2018 г _18" xfId="14975"/>
    <cellStyle name="_New_Sofi_Sofi vs Sobi" xfId="3645"/>
    <cellStyle name="_New_Sofi_Sofi vs Sobi 2" xfId="3646"/>
    <cellStyle name="_New_Sofi_Sofi vs Sobi 2 2" xfId="9347"/>
    <cellStyle name="_New_Sofi_Sofi vs Sobi 2_18" xfId="14976"/>
    <cellStyle name="_New_Sofi_Sofi vs Sobi_DCF" xfId="3647"/>
    <cellStyle name="_New_Sofi_Sofi vs Sobi_DCF 2" xfId="3648"/>
    <cellStyle name="_New_Sofi_Sofi vs Sobi_DCF 2 2" xfId="9348"/>
    <cellStyle name="_New_Sofi_Sofi vs Sobi_DCF 2_18" xfId="14977"/>
    <cellStyle name="_New_Sofi_Sofi vs Sobi_DCF 3 с увел  объемами 14 12 07 " xfId="3649"/>
    <cellStyle name="_New_Sofi_Sofi vs Sobi_DCF 3 с увел  объемами 14 12 07  2" xfId="3650"/>
    <cellStyle name="_New_Sofi_Sofi vs Sobi_DCF 3 с увел  объемами 14 12 07  2 2" xfId="9349"/>
    <cellStyle name="_New_Sofi_Sofi vs Sobi_DCF 3 с увел  объемами 14 12 07  2_18" xfId="14978"/>
    <cellStyle name="_New_Sofi_Sofi vs Sobi_DCF_Pavlodar_9" xfId="3651"/>
    <cellStyle name="_New_Sofi_Sofi vs Sobi_DCF_Pavlodar_9 2" xfId="3652"/>
    <cellStyle name="_New_Sofi_Sofi vs Sobi_DCF_Pavlodar_9 2 2" xfId="9350"/>
    <cellStyle name="_New_Sofi_Sofi vs Sobi_DCF_Pavlodar_9 2_18" xfId="14979"/>
    <cellStyle name="_New_Sofi_Sofi vs Sobi_Модель до 2018 г " xfId="3653"/>
    <cellStyle name="_New_Sofi_Sofi vs Sobi_Модель до 2018 г _18" xfId="14980"/>
    <cellStyle name="_New_Sofi_Sofi_PBD 27-11-01" xfId="3654"/>
    <cellStyle name="_New_Sofi_Sofi_PBD 27-11-01 2" xfId="3655"/>
    <cellStyle name="_New_Sofi_Sofi_PBD 27-11-01 2 2" xfId="9351"/>
    <cellStyle name="_New_Sofi_Sofi_PBD 27-11-01 2_18" xfId="14981"/>
    <cellStyle name="_New_Sofi_Sofi_PBD 27-11-01_DCF" xfId="3656"/>
    <cellStyle name="_New_Sofi_Sofi_PBD 27-11-01_DCF 2" xfId="3657"/>
    <cellStyle name="_New_Sofi_Sofi_PBD 27-11-01_DCF 2 2" xfId="9352"/>
    <cellStyle name="_New_Sofi_Sofi_PBD 27-11-01_DCF 2_18" xfId="14982"/>
    <cellStyle name="_New_Sofi_Sofi_PBD 27-11-01_DCF 3 с увел  объемами 14 12 07 " xfId="3658"/>
    <cellStyle name="_New_Sofi_Sofi_PBD 27-11-01_DCF 3 с увел  объемами 14 12 07  2" xfId="3659"/>
    <cellStyle name="_New_Sofi_Sofi_PBD 27-11-01_DCF 3 с увел  объемами 14 12 07  2 2" xfId="9353"/>
    <cellStyle name="_New_Sofi_Sofi_PBD 27-11-01_DCF 3 с увел  объемами 14 12 07  2_18" xfId="14983"/>
    <cellStyle name="_New_Sofi_Sofi_PBD 27-11-01_DCF_Pavlodar_9" xfId="3660"/>
    <cellStyle name="_New_Sofi_Sofi_PBD 27-11-01_DCF_Pavlodar_9 2" xfId="3661"/>
    <cellStyle name="_New_Sofi_Sofi_PBD 27-11-01_DCF_Pavlodar_9 2 2" xfId="9354"/>
    <cellStyle name="_New_Sofi_Sofi_PBD 27-11-01_DCF_Pavlodar_9 2_18" xfId="14984"/>
    <cellStyle name="_New_Sofi_Sofi_PBD 27-11-01_Модель до 2018 г " xfId="3662"/>
    <cellStyle name="_New_Sofi_Sofi_PBD 27-11-01_Модель до 2018 г _18" xfId="14985"/>
    <cellStyle name="_New_Sofi_SOFI_TEPs_AOK_130902" xfId="3663"/>
    <cellStyle name="_New_Sofi_SOFI_TEPs_AOK_130902 2" xfId="3664"/>
    <cellStyle name="_New_Sofi_SOFI_TEPs_AOK_130902 2 2" xfId="9355"/>
    <cellStyle name="_New_Sofi_SOFI_TEPs_AOK_130902 2_18" xfId="14986"/>
    <cellStyle name="_New_Sofi_SOFI_TEPs_AOK_130902_DCF" xfId="3665"/>
    <cellStyle name="_New_Sofi_SOFI_TEPs_AOK_130902_DCF 2" xfId="3666"/>
    <cellStyle name="_New_Sofi_SOFI_TEPs_AOK_130902_DCF 2 2" xfId="9356"/>
    <cellStyle name="_New_Sofi_SOFI_TEPs_AOK_130902_DCF 2_18" xfId="14987"/>
    <cellStyle name="_New_Sofi_SOFI_TEPs_AOK_130902_DCF 3 с увел  объемами 14 12 07 " xfId="3667"/>
    <cellStyle name="_New_Sofi_SOFI_TEPs_AOK_130902_DCF 3 с увел  объемами 14 12 07  2" xfId="3668"/>
    <cellStyle name="_New_Sofi_SOFI_TEPs_AOK_130902_DCF 3 с увел  объемами 14 12 07  2 2" xfId="9357"/>
    <cellStyle name="_New_Sofi_SOFI_TEPs_AOK_130902_DCF 3 с увел  объемами 14 12 07  2_18" xfId="14988"/>
    <cellStyle name="_New_Sofi_SOFI_TEPs_AOK_130902_DCF_Pavlodar_9" xfId="3669"/>
    <cellStyle name="_New_Sofi_SOFI_TEPs_AOK_130902_DCF_Pavlodar_9 2" xfId="3670"/>
    <cellStyle name="_New_Sofi_SOFI_TEPs_AOK_130902_DCF_Pavlodar_9 2 2" xfId="9358"/>
    <cellStyle name="_New_Sofi_SOFI_TEPs_AOK_130902_DCF_Pavlodar_9 2_18" xfId="14989"/>
    <cellStyle name="_New_Sofi_SOFI_TEPs_AOK_130902_Модель до 2018 г " xfId="3671"/>
    <cellStyle name="_New_Sofi_SOFI_TEPs_AOK_130902_Модель до 2018 г _18" xfId="14990"/>
    <cellStyle name="_New_Sofi_Sofi145a" xfId="3672"/>
    <cellStyle name="_New_Sofi_Sofi145a 2" xfId="3673"/>
    <cellStyle name="_New_Sofi_Sofi145a 2 2" xfId="9359"/>
    <cellStyle name="_New_Sofi_Sofi145a 2_18" xfId="14991"/>
    <cellStyle name="_New_Sofi_Sofi145a_DCF" xfId="3674"/>
    <cellStyle name="_New_Sofi_Sofi145a_DCF 2" xfId="3675"/>
    <cellStyle name="_New_Sofi_Sofi145a_DCF 2 2" xfId="9360"/>
    <cellStyle name="_New_Sofi_Sofi145a_DCF 2_18" xfId="14992"/>
    <cellStyle name="_New_Sofi_Sofi145a_DCF 3 с увел  объемами 14 12 07 " xfId="3676"/>
    <cellStyle name="_New_Sofi_Sofi145a_DCF 3 с увел  объемами 14 12 07  2" xfId="3677"/>
    <cellStyle name="_New_Sofi_Sofi145a_DCF 3 с увел  объемами 14 12 07  2 2" xfId="9361"/>
    <cellStyle name="_New_Sofi_Sofi145a_DCF 3 с увел  объемами 14 12 07  2_18" xfId="14993"/>
    <cellStyle name="_New_Sofi_Sofi145a_DCF_Pavlodar_9" xfId="3678"/>
    <cellStyle name="_New_Sofi_Sofi145a_DCF_Pavlodar_9 2" xfId="3679"/>
    <cellStyle name="_New_Sofi_Sofi145a_DCF_Pavlodar_9 2 2" xfId="9362"/>
    <cellStyle name="_New_Sofi_Sofi145a_DCF_Pavlodar_9 2_18" xfId="14994"/>
    <cellStyle name="_New_Sofi_Sofi145a_Модель до 2018 г " xfId="3680"/>
    <cellStyle name="_New_Sofi_Sofi145a_Модель до 2018 г _18" xfId="14995"/>
    <cellStyle name="_New_Sofi_Sofi153" xfId="3681"/>
    <cellStyle name="_New_Sofi_Sofi153 2" xfId="3682"/>
    <cellStyle name="_New_Sofi_Sofi153 2 2" xfId="9363"/>
    <cellStyle name="_New_Sofi_Sofi153 2_18" xfId="14996"/>
    <cellStyle name="_New_Sofi_Sofi153_DCF" xfId="3683"/>
    <cellStyle name="_New_Sofi_Sofi153_DCF 2" xfId="3684"/>
    <cellStyle name="_New_Sofi_Sofi153_DCF 2 2" xfId="9364"/>
    <cellStyle name="_New_Sofi_Sofi153_DCF 2_18" xfId="14997"/>
    <cellStyle name="_New_Sofi_Sofi153_DCF 3 с увел  объемами 14 12 07 " xfId="3685"/>
    <cellStyle name="_New_Sofi_Sofi153_DCF 3 с увел  объемами 14 12 07  2" xfId="3686"/>
    <cellStyle name="_New_Sofi_Sofi153_DCF 3 с увел  объемами 14 12 07  2 2" xfId="9365"/>
    <cellStyle name="_New_Sofi_Sofi153_DCF 3 с увел  объемами 14 12 07  2_18" xfId="14998"/>
    <cellStyle name="_New_Sofi_Sofi153_DCF_Pavlodar_9" xfId="3687"/>
    <cellStyle name="_New_Sofi_Sofi153_DCF_Pavlodar_9 2" xfId="3688"/>
    <cellStyle name="_New_Sofi_Sofi153_DCF_Pavlodar_9 2 2" xfId="9366"/>
    <cellStyle name="_New_Sofi_Sofi153_DCF_Pavlodar_9 2_18" xfId="14999"/>
    <cellStyle name="_New_Sofi_Sofi153_Модель до 2018 г " xfId="3689"/>
    <cellStyle name="_New_Sofi_Sofi153_Модель до 2018 г _18" xfId="15000"/>
    <cellStyle name="_New_Sofi_Summary" xfId="3690"/>
    <cellStyle name="_New_Sofi_Summary 2" xfId="3691"/>
    <cellStyle name="_New_Sofi_Summary 2 2" xfId="9367"/>
    <cellStyle name="_New_Sofi_Summary 2_18" xfId="15001"/>
    <cellStyle name="_New_Sofi_Summary_DCF" xfId="3692"/>
    <cellStyle name="_New_Sofi_Summary_DCF 2" xfId="3693"/>
    <cellStyle name="_New_Sofi_Summary_DCF 2 2" xfId="9368"/>
    <cellStyle name="_New_Sofi_Summary_DCF 2_18" xfId="15002"/>
    <cellStyle name="_New_Sofi_Summary_DCF 3 с увел  объемами 14 12 07 " xfId="3694"/>
    <cellStyle name="_New_Sofi_Summary_DCF 3 с увел  объемами 14 12 07  2" xfId="3695"/>
    <cellStyle name="_New_Sofi_Summary_DCF 3 с увел  объемами 14 12 07  2 2" xfId="9369"/>
    <cellStyle name="_New_Sofi_Summary_DCF 3 с увел  объемами 14 12 07  2_18" xfId="15003"/>
    <cellStyle name="_New_Sofi_Summary_DCF_Pavlodar_9" xfId="3696"/>
    <cellStyle name="_New_Sofi_Summary_DCF_Pavlodar_9 2" xfId="3697"/>
    <cellStyle name="_New_Sofi_Summary_DCF_Pavlodar_9 2 2" xfId="9370"/>
    <cellStyle name="_New_Sofi_Summary_DCF_Pavlodar_9 2_18" xfId="15004"/>
    <cellStyle name="_New_Sofi_Summary_Модель до 2018 г " xfId="3698"/>
    <cellStyle name="_New_Sofi_Summary_Модель до 2018 г _18" xfId="15005"/>
    <cellStyle name="_New_Sofi_SXXXX_Express_c Links" xfId="3699"/>
    <cellStyle name="_New_Sofi_SXXXX_Express_c Links 2" xfId="3700"/>
    <cellStyle name="_New_Sofi_SXXXX_Express_c Links 2 2" xfId="9371"/>
    <cellStyle name="_New_Sofi_SXXXX_Express_c Links 2_18" xfId="15006"/>
    <cellStyle name="_New_Sofi_SXXXX_Express_c Links_DCF" xfId="3701"/>
    <cellStyle name="_New_Sofi_SXXXX_Express_c Links_DCF 2" xfId="3702"/>
    <cellStyle name="_New_Sofi_SXXXX_Express_c Links_DCF 2 2" xfId="9372"/>
    <cellStyle name="_New_Sofi_SXXXX_Express_c Links_DCF 2_18" xfId="15007"/>
    <cellStyle name="_New_Sofi_SXXXX_Express_c Links_DCF 3 с увел  объемами 14 12 07 " xfId="3703"/>
    <cellStyle name="_New_Sofi_SXXXX_Express_c Links_DCF 3 с увел  объемами 14 12 07  2" xfId="3704"/>
    <cellStyle name="_New_Sofi_SXXXX_Express_c Links_DCF 3 с увел  объемами 14 12 07  2 2" xfId="9373"/>
    <cellStyle name="_New_Sofi_SXXXX_Express_c Links_DCF 3 с увел  объемами 14 12 07  2_18" xfId="15008"/>
    <cellStyle name="_New_Sofi_SXXXX_Express_c Links_DCF_Pavlodar_9" xfId="3705"/>
    <cellStyle name="_New_Sofi_SXXXX_Express_c Links_DCF_Pavlodar_9 2" xfId="3706"/>
    <cellStyle name="_New_Sofi_SXXXX_Express_c Links_DCF_Pavlodar_9 2 2" xfId="9374"/>
    <cellStyle name="_New_Sofi_SXXXX_Express_c Links_DCF_Pavlodar_9 2_18" xfId="15009"/>
    <cellStyle name="_New_Sofi_SXXXX_Express_c Links_Модель до 2018 г " xfId="3707"/>
    <cellStyle name="_New_Sofi_SXXXX_Express_c Links_Модель до 2018 г _18" xfId="15010"/>
    <cellStyle name="_New_Sofi_Tax_form_1кв_3" xfId="3708"/>
    <cellStyle name="_New_Sofi_Tax_form_1кв_3 2" xfId="3709"/>
    <cellStyle name="_New_Sofi_Tax_form_1кв_3 2 2" xfId="9375"/>
    <cellStyle name="_New_Sofi_Tax_form_1кв_3 2_18" xfId="15011"/>
    <cellStyle name="_New_Sofi_Tax_form_1кв_3_DCF" xfId="3710"/>
    <cellStyle name="_New_Sofi_Tax_form_1кв_3_DCF 2" xfId="3711"/>
    <cellStyle name="_New_Sofi_Tax_form_1кв_3_DCF 2 2" xfId="9376"/>
    <cellStyle name="_New_Sofi_Tax_form_1кв_3_DCF 2_18" xfId="15012"/>
    <cellStyle name="_New_Sofi_Tax_form_1кв_3_DCF 3 с увел  объемами 14 12 07 " xfId="3712"/>
    <cellStyle name="_New_Sofi_Tax_form_1кв_3_DCF 3 с увел  объемами 14 12 07  2" xfId="3713"/>
    <cellStyle name="_New_Sofi_Tax_form_1кв_3_DCF 3 с увел  объемами 14 12 07  2 2" xfId="9377"/>
    <cellStyle name="_New_Sofi_Tax_form_1кв_3_DCF 3 с увел  объемами 14 12 07  2_18" xfId="15013"/>
    <cellStyle name="_New_Sofi_Tax_form_1кв_3_DCF_Pavlodar_9" xfId="3714"/>
    <cellStyle name="_New_Sofi_Tax_form_1кв_3_DCF_Pavlodar_9 2" xfId="3715"/>
    <cellStyle name="_New_Sofi_Tax_form_1кв_3_DCF_Pavlodar_9 2 2" xfId="9378"/>
    <cellStyle name="_New_Sofi_Tax_form_1кв_3_DCF_Pavlodar_9 2_18" xfId="15014"/>
    <cellStyle name="_New_Sofi_Tax_form_1кв_3_Модель до 2018 г " xfId="3716"/>
    <cellStyle name="_New_Sofi_Tax_form_1кв_3_Модель до 2018 г _18" xfId="15015"/>
    <cellStyle name="_New_Sofi_test_11" xfId="3717"/>
    <cellStyle name="_New_Sofi_test_11 2" xfId="3718"/>
    <cellStyle name="_New_Sofi_test_11 2 2" xfId="9379"/>
    <cellStyle name="_New_Sofi_test_11 2_18" xfId="15016"/>
    <cellStyle name="_New_Sofi_test_11_DCF" xfId="3719"/>
    <cellStyle name="_New_Sofi_test_11_DCF 2" xfId="3720"/>
    <cellStyle name="_New_Sofi_test_11_DCF 2 2" xfId="9380"/>
    <cellStyle name="_New_Sofi_test_11_DCF 2_18" xfId="15017"/>
    <cellStyle name="_New_Sofi_test_11_DCF 3 с увел  объемами 14 12 07 " xfId="3721"/>
    <cellStyle name="_New_Sofi_test_11_DCF 3 с увел  объемами 14 12 07  2" xfId="3722"/>
    <cellStyle name="_New_Sofi_test_11_DCF 3 с увел  объемами 14 12 07  2 2" xfId="9381"/>
    <cellStyle name="_New_Sofi_test_11_DCF 3 с увел  объемами 14 12 07  2_18" xfId="15018"/>
    <cellStyle name="_New_Sofi_test_11_DCF_Pavlodar_9" xfId="3723"/>
    <cellStyle name="_New_Sofi_test_11_DCF_Pavlodar_9 2" xfId="3724"/>
    <cellStyle name="_New_Sofi_test_11_DCF_Pavlodar_9 2 2" xfId="9382"/>
    <cellStyle name="_New_Sofi_test_11_DCF_Pavlodar_9 2_18" xfId="15019"/>
    <cellStyle name="_New_Sofi_test_11_Модель до 2018 г " xfId="3725"/>
    <cellStyle name="_New_Sofi_test_11_Модель до 2018 г _18" xfId="15020"/>
    <cellStyle name="_New_Sofi_БКЭ" xfId="3726"/>
    <cellStyle name="_New_Sofi_БКЭ 2" xfId="3727"/>
    <cellStyle name="_New_Sofi_БКЭ 2 2" xfId="9383"/>
    <cellStyle name="_New_Sofi_БКЭ 2_18" xfId="15021"/>
    <cellStyle name="_New_Sofi_БКЭ_DCF" xfId="3728"/>
    <cellStyle name="_New_Sofi_БКЭ_DCF 2" xfId="3729"/>
    <cellStyle name="_New_Sofi_БКЭ_DCF 2 2" xfId="9384"/>
    <cellStyle name="_New_Sofi_БКЭ_DCF 2_18" xfId="15022"/>
    <cellStyle name="_New_Sofi_БКЭ_DCF 3 с увел  объемами 14 12 07 " xfId="3730"/>
    <cellStyle name="_New_Sofi_БКЭ_DCF 3 с увел  объемами 14 12 07  2" xfId="3731"/>
    <cellStyle name="_New_Sofi_БКЭ_DCF 3 с увел  объемами 14 12 07  2 2" xfId="9385"/>
    <cellStyle name="_New_Sofi_БКЭ_DCF 3 с увел  объемами 14 12 07  2_18" xfId="15023"/>
    <cellStyle name="_New_Sofi_БКЭ_DCF_Pavlodar_9" xfId="3732"/>
    <cellStyle name="_New_Sofi_БКЭ_DCF_Pavlodar_9 2" xfId="3733"/>
    <cellStyle name="_New_Sofi_БКЭ_DCF_Pavlodar_9 2 2" xfId="9386"/>
    <cellStyle name="_New_Sofi_БКЭ_DCF_Pavlodar_9 2_18" xfId="15024"/>
    <cellStyle name="_New_Sofi_БКЭ_Модель до 2018 г " xfId="3734"/>
    <cellStyle name="_New_Sofi_БКЭ_Модель до 2018 г _18" xfId="15025"/>
    <cellStyle name="_New_Sofi_для вставки в пакет за 2001" xfId="3735"/>
    <cellStyle name="_New_Sofi_для вставки в пакет за 2001 2" xfId="3736"/>
    <cellStyle name="_New_Sofi_для вставки в пакет за 2001 2 2" xfId="9387"/>
    <cellStyle name="_New_Sofi_для вставки в пакет за 2001 2_18" xfId="15026"/>
    <cellStyle name="_New_Sofi_для вставки в пакет за 2001_DCF" xfId="3737"/>
    <cellStyle name="_New_Sofi_для вставки в пакет за 2001_DCF 2" xfId="3738"/>
    <cellStyle name="_New_Sofi_для вставки в пакет за 2001_DCF 2 2" xfId="9388"/>
    <cellStyle name="_New_Sofi_для вставки в пакет за 2001_DCF 2_18" xfId="15027"/>
    <cellStyle name="_New_Sofi_для вставки в пакет за 2001_DCF 3 с увел  объемами 14 12 07 " xfId="3739"/>
    <cellStyle name="_New_Sofi_для вставки в пакет за 2001_DCF 3 с увел  объемами 14 12 07  2" xfId="3740"/>
    <cellStyle name="_New_Sofi_для вставки в пакет за 2001_DCF 3 с увел  объемами 14 12 07  2 2" xfId="9389"/>
    <cellStyle name="_New_Sofi_для вставки в пакет за 2001_DCF 3 с увел  объемами 14 12 07  2_18" xfId="15028"/>
    <cellStyle name="_New_Sofi_для вставки в пакет за 2001_DCF_Pavlodar_9" xfId="3741"/>
    <cellStyle name="_New_Sofi_для вставки в пакет за 2001_DCF_Pavlodar_9 2" xfId="3742"/>
    <cellStyle name="_New_Sofi_для вставки в пакет за 2001_DCF_Pavlodar_9 2 2" xfId="9390"/>
    <cellStyle name="_New_Sofi_для вставки в пакет за 2001_DCF_Pavlodar_9 2_18" xfId="15029"/>
    <cellStyle name="_New_Sofi_для вставки в пакет за 2001_Модель до 2018 г " xfId="3743"/>
    <cellStyle name="_New_Sofi_для вставки в пакет за 2001_Модель до 2018 г _18" xfId="15030"/>
    <cellStyle name="_New_Sofi_дляГалиныВ" xfId="3744"/>
    <cellStyle name="_New_Sofi_дляГалиныВ 2" xfId="3745"/>
    <cellStyle name="_New_Sofi_дляГалиныВ 2 2" xfId="9391"/>
    <cellStyle name="_New_Sofi_дляГалиныВ 2_18" xfId="15031"/>
    <cellStyle name="_New_Sofi_дляГалиныВ_DCF" xfId="3746"/>
    <cellStyle name="_New_Sofi_дляГалиныВ_DCF 2" xfId="3747"/>
    <cellStyle name="_New_Sofi_дляГалиныВ_DCF 2 2" xfId="9392"/>
    <cellStyle name="_New_Sofi_дляГалиныВ_DCF 2_18" xfId="15032"/>
    <cellStyle name="_New_Sofi_дляГалиныВ_DCF 3 с увел  объемами 14 12 07 " xfId="3748"/>
    <cellStyle name="_New_Sofi_дляГалиныВ_DCF 3 с увел  объемами 14 12 07  2" xfId="3749"/>
    <cellStyle name="_New_Sofi_дляГалиныВ_DCF 3 с увел  объемами 14 12 07  2 2" xfId="9393"/>
    <cellStyle name="_New_Sofi_дляГалиныВ_DCF 3 с увел  объемами 14 12 07  2_18" xfId="15033"/>
    <cellStyle name="_New_Sofi_дляГалиныВ_DCF_Pavlodar_9" xfId="3750"/>
    <cellStyle name="_New_Sofi_дляГалиныВ_DCF_Pavlodar_9 2" xfId="3751"/>
    <cellStyle name="_New_Sofi_дляГалиныВ_DCF_Pavlodar_9 2 2" xfId="9394"/>
    <cellStyle name="_New_Sofi_дляГалиныВ_DCF_Pavlodar_9 2_18" xfId="15034"/>
    <cellStyle name="_New_Sofi_дляГалиныВ_Модель до 2018 г " xfId="3752"/>
    <cellStyle name="_New_Sofi_дляГалиныВ_Модель до 2018 г _18" xfId="15035"/>
    <cellStyle name="_New_Sofi_Книга7" xfId="3753"/>
    <cellStyle name="_New_Sofi_Книга7 2" xfId="3754"/>
    <cellStyle name="_New_Sofi_Книга7 2 2" xfId="9395"/>
    <cellStyle name="_New_Sofi_Книга7 2_18" xfId="15036"/>
    <cellStyle name="_New_Sofi_Книга7_DCF" xfId="3755"/>
    <cellStyle name="_New_Sofi_Книга7_DCF 2" xfId="3756"/>
    <cellStyle name="_New_Sofi_Книга7_DCF 2 2" xfId="9396"/>
    <cellStyle name="_New_Sofi_Книга7_DCF 2_18" xfId="15037"/>
    <cellStyle name="_New_Sofi_Книга7_DCF 3 с увел  объемами 14 12 07 " xfId="3757"/>
    <cellStyle name="_New_Sofi_Книга7_DCF 3 с увел  объемами 14 12 07  2" xfId="3758"/>
    <cellStyle name="_New_Sofi_Книга7_DCF 3 с увел  объемами 14 12 07  2 2" xfId="9397"/>
    <cellStyle name="_New_Sofi_Книга7_DCF 3 с увел  объемами 14 12 07  2_18" xfId="15038"/>
    <cellStyle name="_New_Sofi_Книга7_DCF_Pavlodar_9" xfId="3759"/>
    <cellStyle name="_New_Sofi_Книга7_DCF_Pavlodar_9 2" xfId="3760"/>
    <cellStyle name="_New_Sofi_Книга7_DCF_Pavlodar_9 2 2" xfId="9398"/>
    <cellStyle name="_New_Sofi_Книга7_DCF_Pavlodar_9 2_18" xfId="15039"/>
    <cellStyle name="_New_Sofi_Книга7_Модель до 2018 г " xfId="3761"/>
    <cellStyle name="_New_Sofi_Книга7_Модель до 2018 г _18" xfId="15040"/>
    <cellStyle name="_New_Sofi_Лист1" xfId="3762"/>
    <cellStyle name="_New_Sofi_Лист1 2" xfId="3763"/>
    <cellStyle name="_New_Sofi_Лист1 2 2" xfId="9399"/>
    <cellStyle name="_New_Sofi_Лист1 2_18" xfId="15041"/>
    <cellStyle name="_New_Sofi_Лист1_DCF" xfId="3764"/>
    <cellStyle name="_New_Sofi_Лист1_DCF 2" xfId="3765"/>
    <cellStyle name="_New_Sofi_Лист1_DCF 2 2" xfId="9400"/>
    <cellStyle name="_New_Sofi_Лист1_DCF 2_18" xfId="15042"/>
    <cellStyle name="_New_Sofi_Лист1_DCF 3 с увел  объемами 14 12 07 " xfId="3766"/>
    <cellStyle name="_New_Sofi_Лист1_DCF 3 с увел  объемами 14 12 07  2" xfId="3767"/>
    <cellStyle name="_New_Sofi_Лист1_DCF 3 с увел  объемами 14 12 07  2 2" xfId="9401"/>
    <cellStyle name="_New_Sofi_Лист1_DCF 3 с увел  объемами 14 12 07  2_18" xfId="15043"/>
    <cellStyle name="_New_Sofi_Лист1_DCF_Pavlodar_9" xfId="3768"/>
    <cellStyle name="_New_Sofi_Лист1_DCF_Pavlodar_9 2" xfId="3769"/>
    <cellStyle name="_New_Sofi_Лист1_DCF_Pavlodar_9 2 2" xfId="9402"/>
    <cellStyle name="_New_Sofi_Лист1_DCF_Pavlodar_9 2_18" xfId="15044"/>
    <cellStyle name="_New_Sofi_Лист1_Модель до 2018 г " xfId="3770"/>
    <cellStyle name="_New_Sofi_Лист1_Модель до 2018 г _18" xfId="15045"/>
    <cellStyle name="_New_Sofi_Модель до 2018 г " xfId="3771"/>
    <cellStyle name="_New_Sofi_Модель до 2018 г _18" xfId="15046"/>
    <cellStyle name="_New_Sofi_ОСН. ДЕЯТ." xfId="3772"/>
    <cellStyle name="_New_Sofi_ОСН. ДЕЯТ. 2" xfId="3773"/>
    <cellStyle name="_New_Sofi_ОСН. ДЕЯТ. 2 2" xfId="9403"/>
    <cellStyle name="_New_Sofi_ОСН. ДЕЯТ. 2_18" xfId="15047"/>
    <cellStyle name="_New_Sofi_ОСН. ДЕЯТ._DCF" xfId="3774"/>
    <cellStyle name="_New_Sofi_ОСН. ДЕЯТ._DCF 2" xfId="3775"/>
    <cellStyle name="_New_Sofi_ОСН. ДЕЯТ._DCF 2 2" xfId="9404"/>
    <cellStyle name="_New_Sofi_ОСН. ДЕЯТ._DCF 2_18" xfId="15048"/>
    <cellStyle name="_New_Sofi_ОСН. ДЕЯТ._DCF 3 с увел  объемами 14 12 07 " xfId="3776"/>
    <cellStyle name="_New_Sofi_ОСН. ДЕЯТ._DCF 3 с увел  объемами 14 12 07  2" xfId="3777"/>
    <cellStyle name="_New_Sofi_ОСН. ДЕЯТ._DCF 3 с увел  объемами 14 12 07  2 2" xfId="9405"/>
    <cellStyle name="_New_Sofi_ОСН. ДЕЯТ._DCF 3 с увел  объемами 14 12 07  2_18" xfId="15049"/>
    <cellStyle name="_New_Sofi_ОСН. ДЕЯТ._DCF_Pavlodar_9" xfId="3778"/>
    <cellStyle name="_New_Sofi_ОСН. ДЕЯТ._DCF_Pavlodar_9 2" xfId="3779"/>
    <cellStyle name="_New_Sofi_ОСН. ДЕЯТ._DCF_Pavlodar_9 2 2" xfId="9406"/>
    <cellStyle name="_New_Sofi_ОСН. ДЕЯТ._DCF_Pavlodar_9 2_18" xfId="15050"/>
    <cellStyle name="_New_Sofi_ОСН. ДЕЯТ._Модель до 2018 г " xfId="3780"/>
    <cellStyle name="_New_Sofi_ОСН. ДЕЯТ._Модель до 2018 г _18" xfId="15051"/>
    <cellStyle name="_New_Sofi_Подразделения" xfId="3781"/>
    <cellStyle name="_New_Sofi_Подразделения 2" xfId="3782"/>
    <cellStyle name="_New_Sofi_Подразделения 2 2" xfId="9407"/>
    <cellStyle name="_New_Sofi_Подразделения 2_18" xfId="15052"/>
    <cellStyle name="_New_Sofi_Подразделения_DCF" xfId="3783"/>
    <cellStyle name="_New_Sofi_Подразделения_DCF 2" xfId="3784"/>
    <cellStyle name="_New_Sofi_Подразделения_DCF 2 2" xfId="9408"/>
    <cellStyle name="_New_Sofi_Подразделения_DCF 2_18" xfId="15053"/>
    <cellStyle name="_New_Sofi_Подразделения_DCF 3 с увел  объемами 14 12 07 " xfId="3785"/>
    <cellStyle name="_New_Sofi_Подразделения_DCF 3 с увел  объемами 14 12 07  2" xfId="3786"/>
    <cellStyle name="_New_Sofi_Подразделения_DCF 3 с увел  объемами 14 12 07  2 2" xfId="9409"/>
    <cellStyle name="_New_Sofi_Подразделения_DCF 3 с увел  объемами 14 12 07  2_18" xfId="15054"/>
    <cellStyle name="_New_Sofi_Подразделения_DCF_Pavlodar_9" xfId="3787"/>
    <cellStyle name="_New_Sofi_Подразделения_DCF_Pavlodar_9 2" xfId="3788"/>
    <cellStyle name="_New_Sofi_Подразделения_DCF_Pavlodar_9 2 2" xfId="9410"/>
    <cellStyle name="_New_Sofi_Подразделения_DCF_Pavlodar_9 2_18" xfId="15055"/>
    <cellStyle name="_New_Sofi_Подразделения_Модель до 2018 г " xfId="3789"/>
    <cellStyle name="_New_Sofi_Подразделения_Модель до 2018 г _18" xfId="15056"/>
    <cellStyle name="_New_Sofi_Список тиражирования" xfId="3790"/>
    <cellStyle name="_New_Sofi_Список тиражирования 2" xfId="3791"/>
    <cellStyle name="_New_Sofi_Список тиражирования 2 2" xfId="9411"/>
    <cellStyle name="_New_Sofi_Список тиражирования 2_18" xfId="15057"/>
    <cellStyle name="_New_Sofi_Список тиражирования_DCF" xfId="3792"/>
    <cellStyle name="_New_Sofi_Список тиражирования_DCF 2" xfId="3793"/>
    <cellStyle name="_New_Sofi_Список тиражирования_DCF 2 2" xfId="9412"/>
    <cellStyle name="_New_Sofi_Список тиражирования_DCF 2_18" xfId="15058"/>
    <cellStyle name="_New_Sofi_Список тиражирования_DCF 3 с увел  объемами 14 12 07 " xfId="3794"/>
    <cellStyle name="_New_Sofi_Список тиражирования_DCF 3 с увел  объемами 14 12 07  2" xfId="3795"/>
    <cellStyle name="_New_Sofi_Список тиражирования_DCF 3 с увел  объемами 14 12 07  2 2" xfId="9413"/>
    <cellStyle name="_New_Sofi_Список тиражирования_DCF 3 с увел  объемами 14 12 07  2_18" xfId="15059"/>
    <cellStyle name="_New_Sofi_Список тиражирования_DCF_Pavlodar_9" xfId="3796"/>
    <cellStyle name="_New_Sofi_Список тиражирования_DCF_Pavlodar_9 2" xfId="3797"/>
    <cellStyle name="_New_Sofi_Список тиражирования_DCF_Pavlodar_9 2 2" xfId="9414"/>
    <cellStyle name="_New_Sofi_Список тиражирования_DCF_Pavlodar_9 2_18" xfId="15060"/>
    <cellStyle name="_New_Sofi_Список тиражирования_Модель до 2018 г " xfId="3798"/>
    <cellStyle name="_New_Sofi_Список тиражирования_Модель до 2018 г _18" xfId="15061"/>
    <cellStyle name="_New_Sofi_Форма 12 last" xfId="3799"/>
    <cellStyle name="_New_Sofi_Форма 12 last 2" xfId="3800"/>
    <cellStyle name="_New_Sofi_Форма 12 last 2 2" xfId="9415"/>
    <cellStyle name="_New_Sofi_Форма 12 last 2_18" xfId="15062"/>
    <cellStyle name="_New_Sofi_Форма 12 last_DCF" xfId="3801"/>
    <cellStyle name="_New_Sofi_Форма 12 last_DCF 2" xfId="3802"/>
    <cellStyle name="_New_Sofi_Форма 12 last_DCF 2 2" xfId="9416"/>
    <cellStyle name="_New_Sofi_Форма 12 last_DCF 2_18" xfId="15063"/>
    <cellStyle name="_New_Sofi_Форма 12 last_DCF 3 с увел  объемами 14 12 07 " xfId="3803"/>
    <cellStyle name="_New_Sofi_Форма 12 last_DCF 3 с увел  объемами 14 12 07  2" xfId="3804"/>
    <cellStyle name="_New_Sofi_Форма 12 last_DCF 3 с увел  объемами 14 12 07  2 2" xfId="9417"/>
    <cellStyle name="_New_Sofi_Форма 12 last_DCF 3 с увел  объемами 14 12 07  2_18" xfId="15064"/>
    <cellStyle name="_New_Sofi_Форма 12 last_DCF_Pavlodar_9" xfId="3805"/>
    <cellStyle name="_New_Sofi_Форма 12 last_DCF_Pavlodar_9 2" xfId="3806"/>
    <cellStyle name="_New_Sofi_Форма 12 last_DCF_Pavlodar_9 2 2" xfId="9418"/>
    <cellStyle name="_New_Sofi_Форма 12 last_DCF_Pavlodar_9 2_18" xfId="15065"/>
    <cellStyle name="_New_Sofi_Форма 12 last_Модель до 2018 г " xfId="3807"/>
    <cellStyle name="_New_Sofi_Форма 12 last_Модель до 2018 г _18" xfId="15066"/>
    <cellStyle name="_Ńopy of ŕralkaliĠSummaryĠBusinesų Plan 14 Apr 04 (sent)1250404 input for Union DCF_DCF" xfId="3808"/>
    <cellStyle name="_Nosta P&amp;L" xfId="3809"/>
    <cellStyle name="_Nosta P&amp;L 2" xfId="15067"/>
    <cellStyle name="_Nosta P&amp;L_18" xfId="15068"/>
    <cellStyle name="_Nosta P&amp;L_DCF" xfId="3810"/>
    <cellStyle name="_Nosta P&amp;L_DCF 2" xfId="3811"/>
    <cellStyle name="_Nosta P&amp;L_DCF 2 2" xfId="9419"/>
    <cellStyle name="_Nosta P&amp;L_DCF 2_18" xfId="15069"/>
    <cellStyle name="_Nosta P&amp;L_DCF 3 с увел  объемами 14 12 07 " xfId="3812"/>
    <cellStyle name="_Nosta P&amp;L_DCF 3 с увел  объемами 14 12 07  2" xfId="3813"/>
    <cellStyle name="_Nosta P&amp;L_DCF 3 с увел  объемами 14 12 07  2 2" xfId="9420"/>
    <cellStyle name="_Nosta P&amp;L_DCF 3 с увел  объемами 14 12 07  2_18" xfId="15070"/>
    <cellStyle name="_Nosta P&amp;L_DCF 3 с увел  объемами 14 12 07 _18" xfId="15071"/>
    <cellStyle name="_Nosta P&amp;L_DCF_18" xfId="15072"/>
    <cellStyle name="_Nosta P&amp;L_DCF_Pavlodar_9" xfId="3814"/>
    <cellStyle name="_Nosta P&amp;L_DCF_Pavlodar_9 2" xfId="15073"/>
    <cellStyle name="_Nosta P&amp;L_DCF_Pavlodar_9_18" xfId="15074"/>
    <cellStyle name="_Nosta P&amp;L_Модель до 2018 г " xfId="3815"/>
    <cellStyle name="_Nosta P&amp;L_Модель до 2018 г _18" xfId="15075"/>
    <cellStyle name="_Nsi" xfId="3816"/>
    <cellStyle name="_Nsi 2" xfId="3817"/>
    <cellStyle name="_Nsi 2 2" xfId="9421"/>
    <cellStyle name="_Nsi 2_18" xfId="15076"/>
    <cellStyle name="_Nsi_DCF" xfId="3818"/>
    <cellStyle name="_Nsi_DCF 2" xfId="3819"/>
    <cellStyle name="_Nsi_DCF 2 2" xfId="9422"/>
    <cellStyle name="_Nsi_DCF 2_18" xfId="15077"/>
    <cellStyle name="_Nsi_DCF 3 с увел  объемами 14 12 07 " xfId="3820"/>
    <cellStyle name="_Nsi_DCF 3 с увел  объемами 14 12 07  2" xfId="3821"/>
    <cellStyle name="_Nsi_DCF 3 с увел  объемами 14 12 07  2 2" xfId="9423"/>
    <cellStyle name="_Nsi_DCF 3 с увел  объемами 14 12 07  2_18" xfId="15078"/>
    <cellStyle name="_Nsi_DCF_Pavlodar_9" xfId="3822"/>
    <cellStyle name="_Nsi_DCF_Pavlodar_9 2" xfId="3823"/>
    <cellStyle name="_Nsi_DCF_Pavlodar_9 2 2" xfId="9424"/>
    <cellStyle name="_Nsi_DCF_Pavlodar_9 2_18" xfId="15079"/>
    <cellStyle name="_Nsi_Модель до 2018 г " xfId="3824"/>
    <cellStyle name="_Nsi_Модель до 2018 г _18" xfId="15080"/>
    <cellStyle name="_O&amp;G Tyazhpromarmatura" xfId="3825"/>
    <cellStyle name="_O&amp;G Tyazhpromarmatura 2" xfId="15081"/>
    <cellStyle name="_O&amp;G Tyazhpromarmatura_18" xfId="15082"/>
    <cellStyle name="_O&amp;G Tyazhpromarmatura_DCF" xfId="3826"/>
    <cellStyle name="_O&amp;G Tyazhpromarmatura_DCF 2" xfId="3827"/>
    <cellStyle name="_O&amp;G Tyazhpromarmatura_DCF 2 2" xfId="9425"/>
    <cellStyle name="_O&amp;G Tyazhpromarmatura_DCF 2_18" xfId="15083"/>
    <cellStyle name="_O&amp;G Tyazhpromarmatura_DCF 3 с увел  объемами 14 12 07 " xfId="3828"/>
    <cellStyle name="_O&amp;G Tyazhpromarmatura_DCF 3 с увел  объемами 14 12 07  2" xfId="3829"/>
    <cellStyle name="_O&amp;G Tyazhpromarmatura_DCF 3 с увел  объемами 14 12 07  2 2" xfId="9426"/>
    <cellStyle name="_O&amp;G Tyazhpromarmatura_DCF 3 с увел  объемами 14 12 07  2_18" xfId="15084"/>
    <cellStyle name="_O&amp;G Tyazhpromarmatura_DCF 3 с увел  объемами 14 12 07 _18" xfId="15085"/>
    <cellStyle name="_O&amp;G Tyazhpromarmatura_DCF_18" xfId="15086"/>
    <cellStyle name="_O&amp;G Tyazhpromarmatura_DCF_Pavlodar_9" xfId="3830"/>
    <cellStyle name="_O&amp;G Tyazhpromarmatura_DCF_Pavlodar_9 2" xfId="15087"/>
    <cellStyle name="_O&amp;G Tyazhpromarmatura_DCF_Pavlodar_9_18" xfId="15088"/>
    <cellStyle name="_O&amp;G Tyazhpromarmatura_Модель до 2018 г " xfId="3831"/>
    <cellStyle name="_O&amp;G Tyazhpromarmatura_Модель до 2018 г _18" xfId="15089"/>
    <cellStyle name="_Percent" xfId="3832"/>
    <cellStyle name="_Percent 2" xfId="3833"/>
    <cellStyle name="_Percent 2 2" xfId="15090"/>
    <cellStyle name="_Percent 3" xfId="15091"/>
    <cellStyle name="_Percent_DCF" xfId="3834"/>
    <cellStyle name="_Percent_DCF 2" xfId="3835"/>
    <cellStyle name="_Percent_DCF 2_18" xfId="15092"/>
    <cellStyle name="_Percent_DCF 3" xfId="9427"/>
    <cellStyle name="_Percent_DCF 3 предприятия" xfId="3836"/>
    <cellStyle name="_Percent_DCF 3 предприятия 2" xfId="3837"/>
    <cellStyle name="_Percent_DCF 3 предприятия 2_18" xfId="15093"/>
    <cellStyle name="_Percent_DCF 3 предприятия 3" xfId="9428"/>
    <cellStyle name="_Percent_DCF 3 с увел  объемами 14 12 07 " xfId="3838"/>
    <cellStyle name="_Percent_DCF 3 с увел  объемами 14 12 07  2" xfId="3839"/>
    <cellStyle name="_Percent_DCF 3 с увел  объемами 14 12 07  2_18" xfId="15094"/>
    <cellStyle name="_Percent_DCF 3 с увел  объемами 14 12 07  3" xfId="9429"/>
    <cellStyle name="_Percent_DCF_Pavlodar_9" xfId="3840"/>
    <cellStyle name="_Percent_DCF_Pavlodar_9 2" xfId="3841"/>
    <cellStyle name="_Percent_DCF_Pavlodar_9 2 2" xfId="15095"/>
    <cellStyle name="_Percent_DCF_Pavlodar_9 3" xfId="15096"/>
    <cellStyle name="_Percent_информация по затратам и тарифам на  произ теплоэ" xfId="3842"/>
    <cellStyle name="_Percent_информация по затратам и тарифам на  произ теплоэ 2" xfId="3843"/>
    <cellStyle name="_Percent_информация по затратам и тарифам на  произ теплоэ 2_18" xfId="15097"/>
    <cellStyle name="_Percent_информация по затратам и тарифам на  произ теплоэ 3" xfId="9430"/>
    <cellStyle name="_Percent_Модель до 2018 г " xfId="3844"/>
    <cellStyle name="_Percent_Модель до 2018 г  2" xfId="3845"/>
    <cellStyle name="_Percent_Модель до 2018 г  2_18" xfId="15098"/>
    <cellStyle name="_Percent_Модель до 2018 г _18" xfId="15099"/>
    <cellStyle name="_PercentSpace" xfId="3846"/>
    <cellStyle name="_PercentSpace 2" xfId="3847"/>
    <cellStyle name="_PercentSpace 2 2" xfId="15100"/>
    <cellStyle name="_PercentSpace 3" xfId="15101"/>
    <cellStyle name="_PercentSpace_DCF" xfId="3848"/>
    <cellStyle name="_PercentSpace_DCF 2" xfId="3849"/>
    <cellStyle name="_PercentSpace_DCF 2_18" xfId="15102"/>
    <cellStyle name="_PercentSpace_DCF 3" xfId="9431"/>
    <cellStyle name="_PercentSpace_DCF 3 предприятия" xfId="3850"/>
    <cellStyle name="_PercentSpace_DCF 3 предприятия 2" xfId="3851"/>
    <cellStyle name="_PercentSpace_DCF 3 предприятия 2_18" xfId="15103"/>
    <cellStyle name="_PercentSpace_DCF 3 предприятия 3" xfId="9432"/>
    <cellStyle name="_PercentSpace_DCF 3 с увел  объемами 14 12 07 " xfId="3852"/>
    <cellStyle name="_PercentSpace_DCF 3 с увел  объемами 14 12 07  2" xfId="3853"/>
    <cellStyle name="_PercentSpace_DCF 3 с увел  объемами 14 12 07  2_18" xfId="15104"/>
    <cellStyle name="_PercentSpace_DCF 3 с увел  объемами 14 12 07  3" xfId="9433"/>
    <cellStyle name="_PercentSpace_DCF_Pavlodar_9" xfId="3854"/>
    <cellStyle name="_PercentSpace_DCF_Pavlodar_9 2" xfId="3855"/>
    <cellStyle name="_PercentSpace_DCF_Pavlodar_9 2 2" xfId="15105"/>
    <cellStyle name="_PercentSpace_DCF_Pavlodar_9 3" xfId="15106"/>
    <cellStyle name="_PercentSpace_информация по затратам и тарифам на  произ теплоэ" xfId="3856"/>
    <cellStyle name="_PercentSpace_информация по затратам и тарифам на  произ теплоэ 2" xfId="3857"/>
    <cellStyle name="_PercentSpace_информация по затратам и тарифам на  произ теплоэ 2_18" xfId="15107"/>
    <cellStyle name="_PercentSpace_информация по затратам и тарифам на  произ теплоэ 3" xfId="9434"/>
    <cellStyle name="_PercentSpace_Модель до 2018 г " xfId="3858"/>
    <cellStyle name="_PercentSpace_Модель до 2018 г _18" xfId="15108"/>
    <cellStyle name="_PERS03V1" xfId="3859"/>
    <cellStyle name="_PERS03V1 2" xfId="3860"/>
    <cellStyle name="_PERS03V1 2 2" xfId="9435"/>
    <cellStyle name="_PERS03V1 3" xfId="15109"/>
    <cellStyle name="_PERS03V1 4" xfId="15110"/>
    <cellStyle name="_PERS03V1_6" xfId="3861"/>
    <cellStyle name="_PERS03V1_Book3" xfId="3862"/>
    <cellStyle name="_PERS03V1_Book3_18" xfId="15111"/>
    <cellStyle name="_PERS03V1_DCF" xfId="3863"/>
    <cellStyle name="_PERS03V1_DCF 2" xfId="3864"/>
    <cellStyle name="_PERS03V1_DCF 3" xfId="15112"/>
    <cellStyle name="_PERS03V1_DCF 3 с увел  объемами 14 12 07 " xfId="3865"/>
    <cellStyle name="_PERS03V1_DCF 3 с увел  объемами 14 12 07  2" xfId="3866"/>
    <cellStyle name="_PERS03V1_DCF 3 с увел  объемами 14 12 07  3" xfId="15113"/>
    <cellStyle name="_PERS03V1_DCF 3 с увел  объемами 14 12 07 _КБ 2013-2020г" xfId="9436"/>
    <cellStyle name="_PERS03V1_DCF 3 с увел  объемами 14 12 07 _Консолидированный бюджет Павлодар кор" xfId="9437"/>
    <cellStyle name="_PERS03V1_DCF 3 с увел  объемами 14 12 07 _Консолидированный бюджет Павлодар кор ПРЭК" xfId="9438"/>
    <cellStyle name="_PERS03V1_DCF 3 с увел  объемами 14 12 07 _Консолидированный бюджет Павлодар кор.ПТС" xfId="9439"/>
    <cellStyle name="_PERS03V1_DCF 3 с увел  объемами 14 12 07 _ЦАЭК_ТС_ФМ_100$_до_2030_-_02.10.10" xfId="3867"/>
    <cellStyle name="_PERS03V1_DCF_Pavlodar_9" xfId="3868"/>
    <cellStyle name="_PERS03V1_DCF_Pavlodar_9 2" xfId="3869"/>
    <cellStyle name="_PERS03V1_DCF_Pavlodar_9 2 2" xfId="9440"/>
    <cellStyle name="_PERS03V1_DCF_Pavlodar_9 3" xfId="15114"/>
    <cellStyle name="_PERS03V1_DCF_Pavlodar_9 4" xfId="15115"/>
    <cellStyle name="_PERS03V1_DCF_Pavlodar_9_6" xfId="3870"/>
    <cellStyle name="_PERS03V1_DCF_Pavlodar_9_Book3" xfId="3871"/>
    <cellStyle name="_PERS03V1_DCF_Pavlodar_9_Book3_18" xfId="15116"/>
    <cellStyle name="_PERS03V1_DCF_Pavlodar_9_Financial Model Pavlodar 10.10.2010" xfId="3872"/>
    <cellStyle name="_PERS03V1_DCF_Pavlodar_9_Financial Model Pavlodar 10.10.2010_18" xfId="15117"/>
    <cellStyle name="_PERS03V1_DCF_Pavlodar_9_FinModel Pavlodar DH 2010.09.30_2" xfId="3873"/>
    <cellStyle name="_PERS03V1_DCF_Pavlodar_9_FinModel Pavlodar DH 2010.09.30_2_18" xfId="15118"/>
    <cellStyle name="_PERS03V1_DCF_Pavlodar_9_FinModel Pavlodar DH 2010.09.30_4" xfId="3874"/>
    <cellStyle name="_PERS03V1_DCF_Pavlodar_9_FinModel Pavlodar DH 2010.09.30_4_18" xfId="15119"/>
    <cellStyle name="_PERS03V1_DCF_Pavlodar_9_FinModel Petropavlovsk DH 2010.09.30_5" xfId="3875"/>
    <cellStyle name="_PERS03V1_DCF_Pavlodar_9_FinModel Petropavlovsk DH 2010.09.30_5_18" xfId="15120"/>
    <cellStyle name="_PERS03V1_DCF_Pavlodar_9_Month Manager Report (Jan '11) расш для Регионов" xfId="9441"/>
    <cellStyle name="_PERS03V1_DCF_Pavlodar_9_Month Manager Report (May '10), расшиф." xfId="3876"/>
    <cellStyle name="_PERS03V1_DCF_Pavlodar_9_Month Manager Report (May '10), расшиф._18" xfId="15121"/>
    <cellStyle name="_PERS03V1_DCF_Pavlodar_9_Worksheet in 2230 Consolidated SevKazEnergy JSC IFRS 2009" xfId="3877"/>
    <cellStyle name="_PERS03V1_DCF_Pavlodar_9_КБ 2013-2020г" xfId="9442"/>
    <cellStyle name="_PERS03V1_DCF_Pavlodar_9_Консолидированный бюджет Павлодар кор" xfId="9443"/>
    <cellStyle name="_PERS03V1_DCF_Pavlodar_9_Консолидированный бюджет Павлодар кор ПРЭК" xfId="9444"/>
    <cellStyle name="_PERS03V1_DCF_Pavlodar_9_Консолидированный бюджет Павлодар кор.ПТС" xfId="9445"/>
    <cellStyle name="_PERS03V1_DCF_Pavlodar_9_Лист1" xfId="3878"/>
    <cellStyle name="_PERS03V1_DCF_Pavlodar_9_Лист4" xfId="9446"/>
    <cellStyle name="_PERS03V1_DCF_Pavlodar_9_Отчет АЭСбыт в ЦАЭК 13082010" xfId="3879"/>
    <cellStyle name="_PERS03V1_DCF_Pavlodar_9_Отчет АЭСбыт в ЦАЭК 13082010_18" xfId="15122"/>
    <cellStyle name="_PERS03V1_DCF_Pavlodar_9_СКЭ 7 месяцев ТЭП 2010г" xfId="3880"/>
    <cellStyle name="_PERS03V1_DCF_Pavlodar_9_СКЭ 7 месяцев ТЭП 2010г_Month Manager Report (Jan '11) расш для Регионов" xfId="9447"/>
    <cellStyle name="_PERS03V1_DCF_Pavlodar_9_Ф_3" xfId="9448"/>
    <cellStyle name="_PERS03V1_DCF_Pavlodar_9_ФО ЭС 31-12-2014г. от 28 января без переоценки с примерными резервами" xfId="9449"/>
    <cellStyle name="_PERS03V1_DCF_Pavlodar_9_ЦАЭК_ТС_ФМ_100$_до_2030_-_02.10.10" xfId="3881"/>
    <cellStyle name="_PERS03V1_DCF_Pavlodar_9_ЦАЭК_ТС_ФМ_100$_до_2030_-_02-06.10.10" xfId="3882"/>
    <cellStyle name="_PERS03V1_DCF_КБ 2013-2020г" xfId="9450"/>
    <cellStyle name="_PERS03V1_DCF_Консолидированный бюджет Павлодар кор" xfId="9451"/>
    <cellStyle name="_PERS03V1_DCF_Консолидированный бюджет Павлодар кор ПРЭК" xfId="9452"/>
    <cellStyle name="_PERS03V1_DCF_Консолидированный бюджет Павлодар кор.ПТС" xfId="9453"/>
    <cellStyle name="_PERS03V1_DCF_ЦАЭК_ТС_ФМ_100$_до_2030_-_02.10.10" xfId="3883"/>
    <cellStyle name="_PERS03V1_Financial Model Pavlodar 10.10.2010" xfId="3884"/>
    <cellStyle name="_PERS03V1_Financial Model Pavlodar 10.10.2010_18" xfId="15123"/>
    <cellStyle name="_PERS03V1_FinModel Pavlodar DH 2010.09.30_2" xfId="3885"/>
    <cellStyle name="_PERS03V1_FinModel Pavlodar DH 2010.09.30_2_18" xfId="15124"/>
    <cellStyle name="_PERS03V1_FinModel Pavlodar DH 2010.09.30_4" xfId="3886"/>
    <cellStyle name="_PERS03V1_FinModel Pavlodar DH 2010.09.30_4_18" xfId="15125"/>
    <cellStyle name="_PERS03V1_FinModel Petropavlovsk DH 2010.09.30_5" xfId="3887"/>
    <cellStyle name="_PERS03V1_FinModel Petropavlovsk DH 2010.09.30_5_18" xfId="15126"/>
    <cellStyle name="_PERS03V1_Month Manager Report (Jan '11) расш для Регионов" xfId="9454"/>
    <cellStyle name="_PERS03V1_Month Manager Report (May '10), расшиф." xfId="3888"/>
    <cellStyle name="_PERS03V1_Month Manager Report (May '10), расшиф._18" xfId="15127"/>
    <cellStyle name="_PERS03V1_Worksheet in 2230 Consolidated SevKazEnergy JSC IFRS 2009" xfId="3889"/>
    <cellStyle name="_PERS03V1_КБ 2013-2020г" xfId="9455"/>
    <cellStyle name="_PERS03V1_Консолидированный бюджет Павлодар кор" xfId="9456"/>
    <cellStyle name="_PERS03V1_Консолидированный бюджет Павлодар кор ПРЭК" xfId="9457"/>
    <cellStyle name="_PERS03V1_Консолидированный бюджет Павлодар кор.ПТС" xfId="9458"/>
    <cellStyle name="_PERS03V1_Лист1" xfId="3890"/>
    <cellStyle name="_PERS03V1_Лист4" xfId="9459"/>
    <cellStyle name="_PERS03V1_Модель до 2018 г " xfId="3891"/>
    <cellStyle name="_PERS03V1_Отчет АЭСбыт в ЦАЭК 13082010" xfId="3892"/>
    <cellStyle name="_PERS03V1_Отчет АЭСбыт в ЦАЭК 13082010_18" xfId="15128"/>
    <cellStyle name="_PERS03V1_СКЭ 7 месяцев ТЭП 2010г" xfId="3893"/>
    <cellStyle name="_PERS03V1_СКЭ 7 месяцев ТЭП 2010г_Month Manager Report (Jan '11) расш для Регионов" xfId="9460"/>
    <cellStyle name="_PERS03V1_Ф_3" xfId="9461"/>
    <cellStyle name="_PERS03V1_ФО ЭС 31-12-2014г. от 28 января без переоценки с примерными резервами" xfId="9462"/>
    <cellStyle name="_PERS03V1_ЦАЭК_ТС_ФМ_100$_до_2030_-_02.10.10" xfId="3894"/>
    <cellStyle name="_PERS03V1_ЦАЭК_ТС_ФМ_100$_до_2030_-_02-06.10.10" xfId="3895"/>
    <cellStyle name="_PeterStar 5Y 1003023" xfId="3896"/>
    <cellStyle name="_PeterStar 5Y 1003023 2" xfId="3897"/>
    <cellStyle name="_PeterStar 5Y 1003023 2 2" xfId="9463"/>
    <cellStyle name="_PeterStar 5Y 1003023 3" xfId="15129"/>
    <cellStyle name="_PeterStar 5Y 1003023 4" xfId="15130"/>
    <cellStyle name="_PeterStar 5Y 1003023_6" xfId="3898"/>
    <cellStyle name="_PeterStar 5Y 1003023_Book3" xfId="3899"/>
    <cellStyle name="_PeterStar 5Y 1003023_Book3_18" xfId="15131"/>
    <cellStyle name="_PeterStar 5Y 1003023_DCF" xfId="3900"/>
    <cellStyle name="_PeterStar 5Y 1003023_DCF 2" xfId="3901"/>
    <cellStyle name="_PeterStar 5Y 1003023_DCF 3" xfId="15132"/>
    <cellStyle name="_PeterStar 5Y 1003023_DCF 3 с увел  объемами 14 12 07 " xfId="3902"/>
    <cellStyle name="_PeterStar 5Y 1003023_DCF 3 с увел  объемами 14 12 07  2" xfId="3903"/>
    <cellStyle name="_PeterStar 5Y 1003023_DCF 3 с увел  объемами 14 12 07  3" xfId="15133"/>
    <cellStyle name="_PeterStar 5Y 1003023_DCF 3 с увел  объемами 14 12 07 _КБ 2013-2020г" xfId="9464"/>
    <cellStyle name="_PeterStar 5Y 1003023_DCF 3 с увел  объемами 14 12 07 _Консолидированный бюджет Павлодар кор" xfId="9465"/>
    <cellStyle name="_PeterStar 5Y 1003023_DCF 3 с увел  объемами 14 12 07 _Консолидированный бюджет Павлодар кор ПРЭК" xfId="9466"/>
    <cellStyle name="_PeterStar 5Y 1003023_DCF 3 с увел  объемами 14 12 07 _Консолидированный бюджет Павлодар кор.ПТС" xfId="9467"/>
    <cellStyle name="_PeterStar 5Y 1003023_DCF 3 с увел  объемами 14 12 07 _ЦАЭК_ТС_ФМ_100$_до_2030_-_02.10.10" xfId="3904"/>
    <cellStyle name="_PeterStar 5Y 1003023_DCF_Pavlodar_9" xfId="3905"/>
    <cellStyle name="_PeterStar 5Y 1003023_DCF_Pavlodar_9 2" xfId="3906"/>
    <cellStyle name="_PeterStar 5Y 1003023_DCF_Pavlodar_9 2 2" xfId="9468"/>
    <cellStyle name="_PeterStar 5Y 1003023_DCF_Pavlodar_9 3" xfId="15134"/>
    <cellStyle name="_PeterStar 5Y 1003023_DCF_Pavlodar_9 4" xfId="15135"/>
    <cellStyle name="_PeterStar 5Y 1003023_DCF_Pavlodar_9_6" xfId="3907"/>
    <cellStyle name="_PeterStar 5Y 1003023_DCF_Pavlodar_9_Book3" xfId="3908"/>
    <cellStyle name="_PeterStar 5Y 1003023_DCF_Pavlodar_9_Book3_18" xfId="15136"/>
    <cellStyle name="_PeterStar 5Y 1003023_DCF_Pavlodar_9_Financial Model Pavlodar 10.10.2010" xfId="3909"/>
    <cellStyle name="_PeterStar 5Y 1003023_DCF_Pavlodar_9_Financial Model Pavlodar 10.10.2010_18" xfId="15137"/>
    <cellStyle name="_PeterStar 5Y 1003023_DCF_Pavlodar_9_FinModel Pavlodar DH 2010.09.30_2" xfId="3910"/>
    <cellStyle name="_PeterStar 5Y 1003023_DCF_Pavlodar_9_FinModel Pavlodar DH 2010.09.30_2_18" xfId="15138"/>
    <cellStyle name="_PeterStar 5Y 1003023_DCF_Pavlodar_9_FinModel Pavlodar DH 2010.09.30_4" xfId="3911"/>
    <cellStyle name="_PeterStar 5Y 1003023_DCF_Pavlodar_9_FinModel Pavlodar DH 2010.09.30_4_18" xfId="15139"/>
    <cellStyle name="_PeterStar 5Y 1003023_DCF_Pavlodar_9_FinModel Petropavlovsk DH 2010.09.30_5" xfId="3912"/>
    <cellStyle name="_PeterStar 5Y 1003023_DCF_Pavlodar_9_FinModel Petropavlovsk DH 2010.09.30_5_18" xfId="15140"/>
    <cellStyle name="_PeterStar 5Y 1003023_DCF_Pavlodar_9_Month Manager Report (Jan '11) расш для Регионов" xfId="9469"/>
    <cellStyle name="_PeterStar 5Y 1003023_DCF_Pavlodar_9_Month Manager Report (May '10), расшиф." xfId="3913"/>
    <cellStyle name="_PeterStar 5Y 1003023_DCF_Pavlodar_9_Month Manager Report (May '10), расшиф._18" xfId="15141"/>
    <cellStyle name="_PeterStar 5Y 1003023_DCF_Pavlodar_9_Worksheet in 2230 Consolidated SevKazEnergy JSC IFRS 2009" xfId="3914"/>
    <cellStyle name="_PeterStar 5Y 1003023_DCF_Pavlodar_9_КБ 2013-2020г" xfId="9470"/>
    <cellStyle name="_PeterStar 5Y 1003023_DCF_Pavlodar_9_Консолидированный бюджет Павлодар кор" xfId="9471"/>
    <cellStyle name="_PeterStar 5Y 1003023_DCF_Pavlodar_9_Консолидированный бюджет Павлодар кор ПРЭК" xfId="9472"/>
    <cellStyle name="_PeterStar 5Y 1003023_DCF_Pavlodar_9_Консолидированный бюджет Павлодар кор.ПТС" xfId="9473"/>
    <cellStyle name="_PeterStar 5Y 1003023_DCF_Pavlodar_9_Лист1" xfId="3915"/>
    <cellStyle name="_PeterStar 5Y 1003023_DCF_Pavlodar_9_Лист4" xfId="9474"/>
    <cellStyle name="_PeterStar 5Y 1003023_DCF_Pavlodar_9_Отчет АЭСбыт в ЦАЭК 13082010" xfId="3916"/>
    <cellStyle name="_PeterStar 5Y 1003023_DCF_Pavlodar_9_Отчет АЭСбыт в ЦАЭК 13082010_18" xfId="15142"/>
    <cellStyle name="_PeterStar 5Y 1003023_DCF_Pavlodar_9_СКЭ 7 месяцев ТЭП 2010г" xfId="3917"/>
    <cellStyle name="_PeterStar 5Y 1003023_DCF_Pavlodar_9_СКЭ 7 месяцев ТЭП 2010г_Month Manager Report (Jan '11) расш для Регионов" xfId="9475"/>
    <cellStyle name="_PeterStar 5Y 1003023_DCF_Pavlodar_9_Ф_3" xfId="9476"/>
    <cellStyle name="_PeterStar 5Y 1003023_DCF_Pavlodar_9_ФО ЭС 31-12-2014г. от 28 января без переоценки с примерными резервами" xfId="9477"/>
    <cellStyle name="_PeterStar 5Y 1003023_DCF_Pavlodar_9_ЦАЭК_ТС_ФМ_100$_до_2030_-_02.10.10" xfId="3918"/>
    <cellStyle name="_PeterStar 5Y 1003023_DCF_Pavlodar_9_ЦАЭК_ТС_ФМ_100$_до_2030_-_02-06.10.10" xfId="3919"/>
    <cellStyle name="_PeterStar 5Y 1003023_DCF_КБ 2013-2020г" xfId="9478"/>
    <cellStyle name="_PeterStar 5Y 1003023_DCF_Консолидированный бюджет Павлодар кор" xfId="9479"/>
    <cellStyle name="_PeterStar 5Y 1003023_DCF_Консолидированный бюджет Павлодар кор ПРЭК" xfId="9480"/>
    <cellStyle name="_PeterStar 5Y 1003023_DCF_Консолидированный бюджет Павлодар кор.ПТС" xfId="9481"/>
    <cellStyle name="_PeterStar 5Y 1003023_DCF_ЦАЭК_ТС_ФМ_100$_до_2030_-_02.10.10" xfId="3920"/>
    <cellStyle name="_PeterStar 5Y 1003023_Financial Model Pavlodar 10.10.2010" xfId="3921"/>
    <cellStyle name="_PeterStar 5Y 1003023_Financial Model Pavlodar 10.10.2010_18" xfId="15143"/>
    <cellStyle name="_PeterStar 5Y 1003023_FinModel Pavlodar DH 2010.09.30_2" xfId="3922"/>
    <cellStyle name="_PeterStar 5Y 1003023_FinModel Pavlodar DH 2010.09.30_2_18" xfId="15144"/>
    <cellStyle name="_PeterStar 5Y 1003023_FinModel Pavlodar DH 2010.09.30_4" xfId="3923"/>
    <cellStyle name="_PeterStar 5Y 1003023_FinModel Pavlodar DH 2010.09.30_4_18" xfId="15145"/>
    <cellStyle name="_PeterStar 5Y 1003023_FinModel Petropavlovsk DH 2010.09.30_5" xfId="3924"/>
    <cellStyle name="_PeterStar 5Y 1003023_FinModel Petropavlovsk DH 2010.09.30_5_18" xfId="15146"/>
    <cellStyle name="_PeterStar 5Y 1003023_Month Manager Report (Jan '11) расш для Регионов" xfId="9482"/>
    <cellStyle name="_PeterStar 5Y 1003023_Month Manager Report (May '10), расшиф." xfId="3925"/>
    <cellStyle name="_PeterStar 5Y 1003023_Month Manager Report (May '10), расшиф._18" xfId="15147"/>
    <cellStyle name="_PeterStar 5Y 1003023_Worksheet in 2230 Consolidated SevKazEnergy JSC IFRS 2009" xfId="3926"/>
    <cellStyle name="_PeterStar 5Y 1003023_КБ 2013-2020г" xfId="9483"/>
    <cellStyle name="_PeterStar 5Y 1003023_Консолидированный бюджет Павлодар кор" xfId="9484"/>
    <cellStyle name="_PeterStar 5Y 1003023_Консолидированный бюджет Павлодар кор ПРЭК" xfId="9485"/>
    <cellStyle name="_PeterStar 5Y 1003023_Консолидированный бюджет Павлодар кор.ПТС" xfId="9486"/>
    <cellStyle name="_PeterStar 5Y 1003023_Лист1" xfId="3927"/>
    <cellStyle name="_PeterStar 5Y 1003023_Лист4" xfId="9487"/>
    <cellStyle name="_PeterStar 5Y 1003023_Модель до 2018 г " xfId="3928"/>
    <cellStyle name="_PeterStar 5Y 1003023_Отчет АЭСбыт в ЦАЭК 13082010" xfId="3929"/>
    <cellStyle name="_PeterStar 5Y 1003023_Отчет АЭСбыт в ЦАЭК 13082010_18" xfId="15148"/>
    <cellStyle name="_PeterStar 5Y 1003023_СКЭ 7 месяцев ТЭП 2010г" xfId="3930"/>
    <cellStyle name="_PeterStar 5Y 1003023_СКЭ 7 месяцев ТЭП 2010г_Month Manager Report (Jan '11) расш для Регионов" xfId="9488"/>
    <cellStyle name="_PeterStar 5Y 1003023_Ф_3" xfId="9489"/>
    <cellStyle name="_PeterStar 5Y 1003023_ФО ЭС 31-12-2014г. от 28 января без переоценки с примерными резервами" xfId="9490"/>
    <cellStyle name="_PeterStar 5Y 1003023_ЦАЭК_ТС_ФМ_100$_до_2030_-_02.10.10" xfId="3931"/>
    <cellStyle name="_PeterStar 5Y 1003023_ЦАЭК_ТС_ФМ_100$_до_2030_-_02-06.10.10" xfId="3932"/>
    <cellStyle name="_PeterStar 5Y 102902" xfId="3933"/>
    <cellStyle name="_PeterStar 5Y 102902 2" xfId="3934"/>
    <cellStyle name="_PeterStar 5Y 102902 2 2" xfId="9491"/>
    <cellStyle name="_PeterStar 5Y 102902 3" xfId="15149"/>
    <cellStyle name="_PeterStar 5Y 102902 4" xfId="15150"/>
    <cellStyle name="_PeterStar 5Y 102902_6" xfId="3935"/>
    <cellStyle name="_PeterStar 5Y 102902_Book3" xfId="3936"/>
    <cellStyle name="_PeterStar 5Y 102902_Book3_18" xfId="15151"/>
    <cellStyle name="_PeterStar 5Y 102902_DCF" xfId="3937"/>
    <cellStyle name="_PeterStar 5Y 102902_DCF 2" xfId="3938"/>
    <cellStyle name="_PeterStar 5Y 102902_DCF 3" xfId="15152"/>
    <cellStyle name="_PeterStar 5Y 102902_DCF 3 с увел  объемами 14 12 07 " xfId="3939"/>
    <cellStyle name="_PeterStar 5Y 102902_DCF 3 с увел  объемами 14 12 07  2" xfId="3940"/>
    <cellStyle name="_PeterStar 5Y 102902_DCF 3 с увел  объемами 14 12 07  3" xfId="15153"/>
    <cellStyle name="_PeterStar 5Y 102902_DCF 3 с увел  объемами 14 12 07 _КБ 2013-2020г" xfId="9492"/>
    <cellStyle name="_PeterStar 5Y 102902_DCF 3 с увел  объемами 14 12 07 _Консолидированный бюджет Павлодар кор" xfId="9493"/>
    <cellStyle name="_PeterStar 5Y 102902_DCF 3 с увел  объемами 14 12 07 _Консолидированный бюджет Павлодар кор ПРЭК" xfId="9494"/>
    <cellStyle name="_PeterStar 5Y 102902_DCF 3 с увел  объемами 14 12 07 _Консолидированный бюджет Павлодар кор.ПТС" xfId="9495"/>
    <cellStyle name="_PeterStar 5Y 102902_DCF 3 с увел  объемами 14 12 07 _ЦАЭК_ТС_ФМ_100$_до_2030_-_02.10.10" xfId="3941"/>
    <cellStyle name="_PeterStar 5Y 102902_DCF_Pavlodar_9" xfId="3942"/>
    <cellStyle name="_PeterStar 5Y 102902_DCF_Pavlodar_9 2" xfId="3943"/>
    <cellStyle name="_PeterStar 5Y 102902_DCF_Pavlodar_9 2 2" xfId="9496"/>
    <cellStyle name="_PeterStar 5Y 102902_DCF_Pavlodar_9 3" xfId="15154"/>
    <cellStyle name="_PeterStar 5Y 102902_DCF_Pavlodar_9 4" xfId="15155"/>
    <cellStyle name="_PeterStar 5Y 102902_DCF_Pavlodar_9_6" xfId="3944"/>
    <cellStyle name="_PeterStar 5Y 102902_DCF_Pavlodar_9_Book3" xfId="3945"/>
    <cellStyle name="_PeterStar 5Y 102902_DCF_Pavlodar_9_Book3_18" xfId="15156"/>
    <cellStyle name="_PeterStar 5Y 102902_DCF_Pavlodar_9_Financial Model Pavlodar 10.10.2010" xfId="3946"/>
    <cellStyle name="_PeterStar 5Y 102902_DCF_Pavlodar_9_Financial Model Pavlodar 10.10.2010_18" xfId="15157"/>
    <cellStyle name="_PeterStar 5Y 102902_DCF_Pavlodar_9_FinModel Pavlodar DH 2010.09.30_2" xfId="3947"/>
    <cellStyle name="_PeterStar 5Y 102902_DCF_Pavlodar_9_FinModel Pavlodar DH 2010.09.30_2_18" xfId="15158"/>
    <cellStyle name="_PeterStar 5Y 102902_DCF_Pavlodar_9_FinModel Pavlodar DH 2010.09.30_4" xfId="3948"/>
    <cellStyle name="_PeterStar 5Y 102902_DCF_Pavlodar_9_FinModel Pavlodar DH 2010.09.30_4_18" xfId="15159"/>
    <cellStyle name="_PeterStar 5Y 102902_DCF_Pavlodar_9_FinModel Petropavlovsk DH 2010.09.30_5" xfId="3949"/>
    <cellStyle name="_PeterStar 5Y 102902_DCF_Pavlodar_9_FinModel Petropavlovsk DH 2010.09.30_5_18" xfId="15160"/>
    <cellStyle name="_PeterStar 5Y 102902_DCF_Pavlodar_9_Month Manager Report (Jan '11) расш для Регионов" xfId="9497"/>
    <cellStyle name="_PeterStar 5Y 102902_DCF_Pavlodar_9_Month Manager Report (May '10), расшиф." xfId="3950"/>
    <cellStyle name="_PeterStar 5Y 102902_DCF_Pavlodar_9_Month Manager Report (May '10), расшиф._18" xfId="15161"/>
    <cellStyle name="_PeterStar 5Y 102902_DCF_Pavlodar_9_Worksheet in 2230 Consolidated SevKazEnergy JSC IFRS 2009" xfId="3951"/>
    <cellStyle name="_PeterStar 5Y 102902_DCF_Pavlodar_9_КБ 2013-2020г" xfId="9498"/>
    <cellStyle name="_PeterStar 5Y 102902_DCF_Pavlodar_9_Консолидированный бюджет Павлодар кор" xfId="9499"/>
    <cellStyle name="_PeterStar 5Y 102902_DCF_Pavlodar_9_Консолидированный бюджет Павлодар кор ПРЭК" xfId="9500"/>
    <cellStyle name="_PeterStar 5Y 102902_DCF_Pavlodar_9_Консолидированный бюджет Павлодар кор.ПТС" xfId="9501"/>
    <cellStyle name="_PeterStar 5Y 102902_DCF_Pavlodar_9_Лист1" xfId="3952"/>
    <cellStyle name="_PeterStar 5Y 102902_DCF_Pavlodar_9_Лист4" xfId="9502"/>
    <cellStyle name="_PeterStar 5Y 102902_DCF_Pavlodar_9_Отчет АЭСбыт в ЦАЭК 13082010" xfId="3953"/>
    <cellStyle name="_PeterStar 5Y 102902_DCF_Pavlodar_9_Отчет АЭСбыт в ЦАЭК 13082010_18" xfId="15162"/>
    <cellStyle name="_PeterStar 5Y 102902_DCF_Pavlodar_9_СКЭ 7 месяцев ТЭП 2010г" xfId="3954"/>
    <cellStyle name="_PeterStar 5Y 102902_DCF_Pavlodar_9_СКЭ 7 месяцев ТЭП 2010г_Month Manager Report (Jan '11) расш для Регионов" xfId="9503"/>
    <cellStyle name="_PeterStar 5Y 102902_DCF_Pavlodar_9_Ф_3" xfId="9504"/>
    <cellStyle name="_PeterStar 5Y 102902_DCF_Pavlodar_9_ФО ЭС 31-12-2014г. от 28 января без переоценки с примерными резервами" xfId="9505"/>
    <cellStyle name="_PeterStar 5Y 102902_DCF_Pavlodar_9_ЦАЭК_ТС_ФМ_100$_до_2030_-_02.10.10" xfId="3955"/>
    <cellStyle name="_PeterStar 5Y 102902_DCF_Pavlodar_9_ЦАЭК_ТС_ФМ_100$_до_2030_-_02-06.10.10" xfId="3956"/>
    <cellStyle name="_PeterStar 5Y 102902_DCF_КБ 2013-2020г" xfId="9506"/>
    <cellStyle name="_PeterStar 5Y 102902_DCF_Консолидированный бюджет Павлодар кор" xfId="9507"/>
    <cellStyle name="_PeterStar 5Y 102902_DCF_Консолидированный бюджет Павлодар кор ПРЭК" xfId="9508"/>
    <cellStyle name="_PeterStar 5Y 102902_DCF_Консолидированный бюджет Павлодар кор.ПТС" xfId="9509"/>
    <cellStyle name="_PeterStar 5Y 102902_DCF_ЦАЭК_ТС_ФМ_100$_до_2030_-_02.10.10" xfId="3957"/>
    <cellStyle name="_PeterStar 5Y 102902_Financial Model Pavlodar 10.10.2010" xfId="3958"/>
    <cellStyle name="_PeterStar 5Y 102902_Financial Model Pavlodar 10.10.2010_18" xfId="15163"/>
    <cellStyle name="_PeterStar 5Y 102902_FinModel Pavlodar DH 2010.09.30_2" xfId="3959"/>
    <cellStyle name="_PeterStar 5Y 102902_FinModel Pavlodar DH 2010.09.30_2_18" xfId="15164"/>
    <cellStyle name="_PeterStar 5Y 102902_FinModel Pavlodar DH 2010.09.30_4" xfId="3960"/>
    <cellStyle name="_PeterStar 5Y 102902_FinModel Pavlodar DH 2010.09.30_4_18" xfId="15165"/>
    <cellStyle name="_PeterStar 5Y 102902_FinModel Petropavlovsk DH 2010.09.30_5" xfId="3961"/>
    <cellStyle name="_PeterStar 5Y 102902_FinModel Petropavlovsk DH 2010.09.30_5_18" xfId="15166"/>
    <cellStyle name="_PeterStar 5Y 102902_Month Manager Report (Jan '11) расш для Регионов" xfId="9510"/>
    <cellStyle name="_PeterStar 5Y 102902_Month Manager Report (May '10), расшиф." xfId="3962"/>
    <cellStyle name="_PeterStar 5Y 102902_Month Manager Report (May '10), расшиф._18" xfId="15167"/>
    <cellStyle name="_PeterStar 5Y 102902_Worksheet in 2230 Consolidated SevKazEnergy JSC IFRS 2009" xfId="3963"/>
    <cellStyle name="_PeterStar 5Y 102902_КБ 2013-2020г" xfId="9511"/>
    <cellStyle name="_PeterStar 5Y 102902_Консолидированный бюджет Павлодар кор" xfId="9512"/>
    <cellStyle name="_PeterStar 5Y 102902_Консолидированный бюджет Павлодар кор ПРЭК" xfId="9513"/>
    <cellStyle name="_PeterStar 5Y 102902_Консолидированный бюджет Павлодар кор.ПТС" xfId="9514"/>
    <cellStyle name="_PeterStar 5Y 102902_Лист1" xfId="3964"/>
    <cellStyle name="_PeterStar 5Y 102902_Лист4" xfId="9515"/>
    <cellStyle name="_PeterStar 5Y 102902_Модель до 2018 г " xfId="3965"/>
    <cellStyle name="_PeterStar 5Y 102902_Отчет АЭСбыт в ЦАЭК 13082010" xfId="3966"/>
    <cellStyle name="_PeterStar 5Y 102902_Отчет АЭСбыт в ЦАЭК 13082010_18" xfId="15168"/>
    <cellStyle name="_PeterStar 5Y 102902_СКЭ 7 месяцев ТЭП 2010г" xfId="3967"/>
    <cellStyle name="_PeterStar 5Y 102902_СКЭ 7 месяцев ТЭП 2010г_Month Manager Report (Jan '11) расш для Регионов" xfId="9516"/>
    <cellStyle name="_PeterStar 5Y 102902_Ф_3" xfId="9517"/>
    <cellStyle name="_PeterStar 5Y 102902_ФО ЭС 31-12-2014г. от 28 января без переоценки с примерными резервами" xfId="9518"/>
    <cellStyle name="_PeterStar 5Y 102902_ЦАЭК_ТС_ФМ_100$_до_2030_-_02.10.10" xfId="3968"/>
    <cellStyle name="_PeterStar 5Y 102902_ЦАЭК_ТС_ФМ_100$_до_2030_-_02-06.10.10" xfId="3969"/>
    <cellStyle name="_PRICE_1C" xfId="3970"/>
    <cellStyle name="_Prices Forecast 20060421" xfId="3971"/>
    <cellStyle name="_Prices Forecast 20060421 2" xfId="3972"/>
    <cellStyle name="_Prices Forecast 20060421 2 2" xfId="15169"/>
    <cellStyle name="_Prices Forecast 20060421 3" xfId="15170"/>
    <cellStyle name="_Prices Forecast 20060421_DCF" xfId="3973"/>
    <cellStyle name="_Prices Forecast 20060421_DCF 2" xfId="3974"/>
    <cellStyle name="_Prices Forecast 20060421_DCF 2_18" xfId="15171"/>
    <cellStyle name="_Prices Forecast 20060421_DCF 3" xfId="9519"/>
    <cellStyle name="_Prices Forecast 20060421_DCF 3 предприятия" xfId="3975"/>
    <cellStyle name="_Prices Forecast 20060421_DCF 3 предприятия 2" xfId="3976"/>
    <cellStyle name="_Prices Forecast 20060421_DCF 3 предприятия 2_18" xfId="15172"/>
    <cellStyle name="_Prices Forecast 20060421_DCF 3 предприятия 3" xfId="9520"/>
    <cellStyle name="_Prices Forecast 20060421_DCF 3 с увел  объемами 14 12 07 " xfId="3977"/>
    <cellStyle name="_Prices Forecast 20060421_DCF 3 с увел  объемами 14 12 07  2" xfId="3978"/>
    <cellStyle name="_Prices Forecast 20060421_DCF 3 с увел  объемами 14 12 07  2_18" xfId="15173"/>
    <cellStyle name="_Prices Forecast 20060421_DCF 3 с увел  объемами 14 12 07  3" xfId="9521"/>
    <cellStyle name="_Prices Forecast 20060421_DCF_Pavlodar_9" xfId="3979"/>
    <cellStyle name="_Prices Forecast 20060421_DCF_Pavlodar_9 2" xfId="3980"/>
    <cellStyle name="_Prices Forecast 20060421_DCF_Pavlodar_9 2 2" xfId="15174"/>
    <cellStyle name="_Prices Forecast 20060421_DCF_Pavlodar_9 3" xfId="15175"/>
    <cellStyle name="_Prices Forecast 20060421_информация по затратам и тарифам на  произ теплоэ" xfId="3981"/>
    <cellStyle name="_Prices Forecast 20060421_информация по затратам и тарифам на  произ теплоэ 2" xfId="3982"/>
    <cellStyle name="_Prices Forecast 20060421_информация по затратам и тарифам на  произ теплоэ 2_18" xfId="15176"/>
    <cellStyle name="_Prices Forecast 20060421_информация по затратам и тарифам на  произ теплоэ 3" xfId="9522"/>
    <cellStyle name="_Prices Forecast 20060421_Модель до 2018 г " xfId="3983"/>
    <cellStyle name="_Prices Forecast 20060421_Модель до 2018 г _18" xfId="15177"/>
    <cellStyle name="_Production  Capex 20060313" xfId="3984"/>
    <cellStyle name="_Production  Capex 20060313 2" xfId="3985"/>
    <cellStyle name="_Production  Capex 20060313 2 2" xfId="15178"/>
    <cellStyle name="_Production  Capex 20060313 3" xfId="15179"/>
    <cellStyle name="_Production  Capex 20060313_DCF" xfId="3986"/>
    <cellStyle name="_Production  Capex 20060313_DCF 2" xfId="3987"/>
    <cellStyle name="_Production  Capex 20060313_DCF 2_18" xfId="15180"/>
    <cellStyle name="_Production  Capex 20060313_DCF 3" xfId="9523"/>
    <cellStyle name="_Production  Capex 20060313_DCF 3 предприятия" xfId="3988"/>
    <cellStyle name="_Production  Capex 20060313_DCF 3 предприятия 2" xfId="3989"/>
    <cellStyle name="_Production  Capex 20060313_DCF 3 предприятия 2_18" xfId="15181"/>
    <cellStyle name="_Production  Capex 20060313_DCF 3 предприятия 3" xfId="9524"/>
    <cellStyle name="_Production  Capex 20060313_DCF 3 с увел  объемами 14 12 07 " xfId="3990"/>
    <cellStyle name="_Production  Capex 20060313_DCF 3 с увел  объемами 14 12 07  2" xfId="3991"/>
    <cellStyle name="_Production  Capex 20060313_DCF 3 с увел  объемами 14 12 07  2_18" xfId="15182"/>
    <cellStyle name="_Production  Capex 20060313_DCF 3 с увел  объемами 14 12 07  3" xfId="9525"/>
    <cellStyle name="_Production  Capex 20060313_DCF_Pavlodar_9" xfId="3992"/>
    <cellStyle name="_Production  Capex 20060313_DCF_Pavlodar_9 2" xfId="3993"/>
    <cellStyle name="_Production  Capex 20060313_DCF_Pavlodar_9 2 2" xfId="15183"/>
    <cellStyle name="_Production  Capex 20060313_DCF_Pavlodar_9 3" xfId="15184"/>
    <cellStyle name="_Production  Capex 20060313_информация по затратам и тарифам на  произ теплоэ" xfId="3994"/>
    <cellStyle name="_Production  Capex 20060313_информация по затратам и тарифам на  произ теплоэ 2" xfId="3995"/>
    <cellStyle name="_Production  Capex 20060313_информация по затратам и тарифам на  произ теплоэ 2_18" xfId="15185"/>
    <cellStyle name="_Production  Capex 20060313_информация по затратам и тарифам на  произ теплоэ 3" xfId="9526"/>
    <cellStyle name="_Production  Capex 20060313_Модель до 2018 г " xfId="3996"/>
    <cellStyle name="_Production  Capex 20060313_Модель до 2018 г _18" xfId="15186"/>
    <cellStyle name="_PT_IAS_Eurocement_01_01_2005_MB_1" xfId="3997"/>
    <cellStyle name="_PT_IAS_Eurocement_01_01_2005_MB_1 2" xfId="15187"/>
    <cellStyle name="_PT_IAS_Eurocement_01_01_2005_MB_1_18" xfId="15188"/>
    <cellStyle name="_PT_IAS_Eurocement_01_01_2005_MB_1_DCF" xfId="3998"/>
    <cellStyle name="_PT_IAS_Eurocement_01_01_2005_MB_1_DCF 2" xfId="3999"/>
    <cellStyle name="_PT_IAS_Eurocement_01_01_2005_MB_1_DCF 2 2" xfId="9527"/>
    <cellStyle name="_PT_IAS_Eurocement_01_01_2005_MB_1_DCF 2_18" xfId="15189"/>
    <cellStyle name="_PT_IAS_Eurocement_01_01_2005_MB_1_DCF 3 с увел  объемами 14 12 07 " xfId="4000"/>
    <cellStyle name="_PT_IAS_Eurocement_01_01_2005_MB_1_DCF 3 с увел  объемами 14 12 07  2" xfId="4001"/>
    <cellStyle name="_PT_IAS_Eurocement_01_01_2005_MB_1_DCF 3 с увел  объемами 14 12 07  2 2" xfId="9528"/>
    <cellStyle name="_PT_IAS_Eurocement_01_01_2005_MB_1_DCF 3 с увел  объемами 14 12 07  2_18" xfId="15190"/>
    <cellStyle name="_PT_IAS_Eurocement_01_01_2005_MB_1_DCF 3 с увел  объемами 14 12 07 _18" xfId="15191"/>
    <cellStyle name="_PT_IAS_Eurocement_01_01_2005_MB_1_DCF_18" xfId="15192"/>
    <cellStyle name="_PT_IAS_Eurocement_01_01_2005_MB_1_DCF_Pavlodar_9" xfId="4002"/>
    <cellStyle name="_PT_IAS_Eurocement_01_01_2005_MB_1_DCF_Pavlodar_9 2" xfId="15193"/>
    <cellStyle name="_PT_IAS_Eurocement_01_01_2005_MB_1_DCF_Pavlodar_9_18" xfId="15194"/>
    <cellStyle name="_PT_IAS_Eurocement_01_01_2005_MB_1_Модель до 2018 г " xfId="4003"/>
    <cellStyle name="_PT_IAS_Eurocement_01_01_2005_MB_1_Модель до 2018 г _18" xfId="15195"/>
    <cellStyle name="_RequestSheet21_11_05" xfId="4004"/>
    <cellStyle name="_RequestSheet21_11_05 2" xfId="4005"/>
    <cellStyle name="_RequestSheet21_11_05 2 2" xfId="9529"/>
    <cellStyle name="_RequestSheet21_11_05 2_18" xfId="15196"/>
    <cellStyle name="_RequestSheet21_11_05_DCF" xfId="4006"/>
    <cellStyle name="_RequestSheet21_11_05_DCF 2" xfId="4007"/>
    <cellStyle name="_RequestSheet21_11_05_DCF 2 2" xfId="9530"/>
    <cellStyle name="_RequestSheet21_11_05_DCF 2_18" xfId="15197"/>
    <cellStyle name="_RequestSheet21_11_05_DCF 3 с увел  объемами 14 12 07 " xfId="4008"/>
    <cellStyle name="_RequestSheet21_11_05_DCF 3 с увел  объемами 14 12 07  2" xfId="4009"/>
    <cellStyle name="_RequestSheet21_11_05_DCF 3 с увел  объемами 14 12 07  2 2" xfId="9531"/>
    <cellStyle name="_RequestSheet21_11_05_DCF 3 с увел  объемами 14 12 07  2_18" xfId="15198"/>
    <cellStyle name="_RequestSheet21_11_05_DCF_Pavlodar_9" xfId="4010"/>
    <cellStyle name="_RequestSheet21_11_05_DCF_Pavlodar_9 2" xfId="4011"/>
    <cellStyle name="_RequestSheet21_11_05_DCF_Pavlodar_9 2 2" xfId="9532"/>
    <cellStyle name="_RequestSheet21_11_05_DCF_Pavlodar_9 2_18" xfId="15199"/>
    <cellStyle name="_RequestSheet21_11_05_Модель до 2018 г " xfId="4012"/>
    <cellStyle name="_RequestSheet21_11_05_Модель до 2018 г _18" xfId="15200"/>
    <cellStyle name="_ROIC 2001" xfId="4013"/>
    <cellStyle name="_ROIC 2001 2" xfId="4014"/>
    <cellStyle name="_ROIC 2001 2 2" xfId="9533"/>
    <cellStyle name="_ROIC 2001 3" xfId="15201"/>
    <cellStyle name="_ROIC 2001 4" xfId="15202"/>
    <cellStyle name="_ROIC 2001_6" xfId="4015"/>
    <cellStyle name="_ROIC 2001_Book3" xfId="4016"/>
    <cellStyle name="_ROIC 2001_Book3_18" xfId="15203"/>
    <cellStyle name="_ROIC 2001_DCF" xfId="4017"/>
    <cellStyle name="_ROIC 2001_DCF 2" xfId="4018"/>
    <cellStyle name="_ROIC 2001_DCF 3" xfId="15204"/>
    <cellStyle name="_ROIC 2001_DCF 3 с увел  объемами 14 12 07 " xfId="4019"/>
    <cellStyle name="_ROIC 2001_DCF 3 с увел  объемами 14 12 07  2" xfId="4020"/>
    <cellStyle name="_ROIC 2001_DCF 3 с увел  объемами 14 12 07  3" xfId="15205"/>
    <cellStyle name="_ROIC 2001_DCF 3 с увел  объемами 14 12 07 _КБ 2013-2020г" xfId="9534"/>
    <cellStyle name="_ROIC 2001_DCF 3 с увел  объемами 14 12 07 _Консолидированный бюджет Павлодар кор" xfId="9535"/>
    <cellStyle name="_ROIC 2001_DCF 3 с увел  объемами 14 12 07 _Консолидированный бюджет Павлодар кор ПРЭК" xfId="9536"/>
    <cellStyle name="_ROIC 2001_DCF 3 с увел  объемами 14 12 07 _Консолидированный бюджет Павлодар кор.ПТС" xfId="9537"/>
    <cellStyle name="_ROIC 2001_DCF 3 с увел  объемами 14 12 07 _ЦАЭК_ТС_ФМ_100$_до_2030_-_02.10.10" xfId="4021"/>
    <cellStyle name="_ROIC 2001_DCF_Pavlodar_9" xfId="4022"/>
    <cellStyle name="_ROIC 2001_DCF_Pavlodar_9 2" xfId="4023"/>
    <cellStyle name="_ROIC 2001_DCF_Pavlodar_9 2 2" xfId="9538"/>
    <cellStyle name="_ROIC 2001_DCF_Pavlodar_9 3" xfId="15206"/>
    <cellStyle name="_ROIC 2001_DCF_Pavlodar_9 4" xfId="15207"/>
    <cellStyle name="_ROIC 2001_DCF_Pavlodar_9_6" xfId="4024"/>
    <cellStyle name="_ROIC 2001_DCF_Pavlodar_9_Book3" xfId="4025"/>
    <cellStyle name="_ROIC 2001_DCF_Pavlodar_9_Book3_18" xfId="15208"/>
    <cellStyle name="_ROIC 2001_DCF_Pavlodar_9_Financial Model Pavlodar 10.10.2010" xfId="4026"/>
    <cellStyle name="_ROIC 2001_DCF_Pavlodar_9_Financial Model Pavlodar 10.10.2010_18" xfId="15209"/>
    <cellStyle name="_ROIC 2001_DCF_Pavlodar_9_FinModel Pavlodar DH 2010.09.30_2" xfId="4027"/>
    <cellStyle name="_ROIC 2001_DCF_Pavlodar_9_FinModel Pavlodar DH 2010.09.30_2_18" xfId="15210"/>
    <cellStyle name="_ROIC 2001_DCF_Pavlodar_9_FinModel Pavlodar DH 2010.09.30_4" xfId="4028"/>
    <cellStyle name="_ROIC 2001_DCF_Pavlodar_9_FinModel Pavlodar DH 2010.09.30_4_18" xfId="15211"/>
    <cellStyle name="_ROIC 2001_DCF_Pavlodar_9_FinModel Petropavlovsk DH 2010.09.30_5" xfId="4029"/>
    <cellStyle name="_ROIC 2001_DCF_Pavlodar_9_FinModel Petropavlovsk DH 2010.09.30_5_18" xfId="15212"/>
    <cellStyle name="_ROIC 2001_DCF_Pavlodar_9_Month Manager Report (Jan '11) расш для Регионов" xfId="9539"/>
    <cellStyle name="_ROIC 2001_DCF_Pavlodar_9_Month Manager Report (May '10), расшиф." xfId="4030"/>
    <cellStyle name="_ROIC 2001_DCF_Pavlodar_9_Month Manager Report (May '10), расшиф._18" xfId="15213"/>
    <cellStyle name="_ROIC 2001_DCF_Pavlodar_9_Worksheet in 2230 Consolidated SevKazEnergy JSC IFRS 2009" xfId="4031"/>
    <cellStyle name="_ROIC 2001_DCF_Pavlodar_9_КБ 2013-2020г" xfId="9540"/>
    <cellStyle name="_ROIC 2001_DCF_Pavlodar_9_Консолидированный бюджет Павлодар кор" xfId="9541"/>
    <cellStyle name="_ROIC 2001_DCF_Pavlodar_9_Консолидированный бюджет Павлодар кор ПРЭК" xfId="9542"/>
    <cellStyle name="_ROIC 2001_DCF_Pavlodar_9_Консолидированный бюджет Павлодар кор.ПТС" xfId="9543"/>
    <cellStyle name="_ROIC 2001_DCF_Pavlodar_9_Лист1" xfId="4032"/>
    <cellStyle name="_ROIC 2001_DCF_Pavlodar_9_Лист4" xfId="9544"/>
    <cellStyle name="_ROIC 2001_DCF_Pavlodar_9_Отчет АЭСбыт в ЦАЭК 13082010" xfId="4033"/>
    <cellStyle name="_ROIC 2001_DCF_Pavlodar_9_Отчет АЭСбыт в ЦАЭК 13082010_18" xfId="15214"/>
    <cellStyle name="_ROIC 2001_DCF_Pavlodar_9_СКЭ 7 месяцев ТЭП 2010г" xfId="4034"/>
    <cellStyle name="_ROIC 2001_DCF_Pavlodar_9_СКЭ 7 месяцев ТЭП 2010г_18" xfId="15215"/>
    <cellStyle name="_ROIC 2001_DCF_Pavlodar_9_СКЭ 7 месяцев ТЭП 2010г_Month Manager Report (Jan '11) расш для Регионов" xfId="9545"/>
    <cellStyle name="_ROIC 2001_DCF_Pavlodar_9_Ф_3" xfId="9546"/>
    <cellStyle name="_ROIC 2001_DCF_Pavlodar_9_ФО ЭС 31-12-2014г. от 28 января без переоценки с примерными резервами" xfId="9547"/>
    <cellStyle name="_ROIC 2001_DCF_Pavlodar_9_ЦАЭК_ТС_ФМ_100$_до_2030_-_02.10.10" xfId="4035"/>
    <cellStyle name="_ROIC 2001_DCF_Pavlodar_9_ЦАЭК_ТС_ФМ_100$_до_2030_-_02.10.10_18" xfId="15216"/>
    <cellStyle name="_ROIC 2001_DCF_Pavlodar_9_ЦАЭК_ТС_ФМ_100$_до_2030_-_02-06.10.10" xfId="4036"/>
    <cellStyle name="_ROIC 2001_DCF_Pavlodar_9_ЦАЭК_ТС_ФМ_100$_до_2030_-_02-06.10.10_18" xfId="15217"/>
    <cellStyle name="_ROIC 2001_DCF_КБ 2013-2020г" xfId="9548"/>
    <cellStyle name="_ROIC 2001_DCF_Консолидированный бюджет Павлодар кор" xfId="9549"/>
    <cellStyle name="_ROIC 2001_DCF_Консолидированный бюджет Павлодар кор ПРЭК" xfId="9550"/>
    <cellStyle name="_ROIC 2001_DCF_Консолидированный бюджет Павлодар кор.ПТС" xfId="9551"/>
    <cellStyle name="_ROIC 2001_DCF_ЦАЭК_ТС_ФМ_100$_до_2030_-_02.10.10" xfId="4037"/>
    <cellStyle name="_ROIC 2001_DCF_ЦАЭК_ТС_ФМ_100$_до_2030_-_02.10.10_18" xfId="15218"/>
    <cellStyle name="_ROIC 2001_Financial Model Pavlodar 10.10.2010" xfId="4038"/>
    <cellStyle name="_ROIC 2001_Financial Model Pavlodar 10.10.2010_18" xfId="15219"/>
    <cellStyle name="_ROIC 2001_FinModel Pavlodar DH 2010.09.30_2" xfId="4039"/>
    <cellStyle name="_ROIC 2001_FinModel Pavlodar DH 2010.09.30_2_18" xfId="15220"/>
    <cellStyle name="_ROIC 2001_FinModel Pavlodar DH 2010.09.30_4" xfId="4040"/>
    <cellStyle name="_ROIC 2001_FinModel Pavlodar DH 2010.09.30_4_18" xfId="15221"/>
    <cellStyle name="_ROIC 2001_FinModel Petropavlovsk DH 2010.09.30_5" xfId="4041"/>
    <cellStyle name="_ROIC 2001_FinModel Petropavlovsk DH 2010.09.30_5_18" xfId="15222"/>
    <cellStyle name="_ROIC 2001_Month Manager Report (Jan '11) расш для Регионов" xfId="9552"/>
    <cellStyle name="_ROIC 2001_Month Manager Report (May '10), расшиф." xfId="4042"/>
    <cellStyle name="_ROIC 2001_Month Manager Report (May '10), расшиф._18" xfId="15223"/>
    <cellStyle name="_ROIC 2001_Worksheet in 2230 Consolidated SevKazEnergy JSC IFRS 2009" xfId="4043"/>
    <cellStyle name="_ROIC 2001_Worksheet in 2230 Consolidated SevKazEnergy JSC IFRS 2009_18" xfId="15224"/>
    <cellStyle name="_ROIC 2001_КБ 2013-2020г" xfId="9553"/>
    <cellStyle name="_ROIC 2001_Консолидированный бюджет Павлодар кор" xfId="9554"/>
    <cellStyle name="_ROIC 2001_Консолидированный бюджет Павлодар кор ПРЭК" xfId="9555"/>
    <cellStyle name="_ROIC 2001_Консолидированный бюджет Павлодар кор.ПТС" xfId="9556"/>
    <cellStyle name="_ROIC 2001_Лист1" xfId="4044"/>
    <cellStyle name="_ROIC 2001_Лист1_18" xfId="15225"/>
    <cellStyle name="_ROIC 2001_Лист4" xfId="9557"/>
    <cellStyle name="_ROIC 2001_Модель до 2018 г " xfId="4045"/>
    <cellStyle name="_ROIC 2001_Модель до 2018 г _18" xfId="15226"/>
    <cellStyle name="_ROIC 2001_Отчет АЭСбыт в ЦАЭК 13082010" xfId="4046"/>
    <cellStyle name="_ROIC 2001_Отчет АЭСбыт в ЦАЭК 13082010_18" xfId="15227"/>
    <cellStyle name="_ROIC 2001_СКЭ 7 месяцев ТЭП 2010г" xfId="4047"/>
    <cellStyle name="_ROIC 2001_СКЭ 7 месяцев ТЭП 2010г_18" xfId="15228"/>
    <cellStyle name="_ROIC 2001_СКЭ 7 месяцев ТЭП 2010г_Month Manager Report (Jan '11) расш для Регионов" xfId="9558"/>
    <cellStyle name="_ROIC 2001_Ф_3" xfId="9559"/>
    <cellStyle name="_ROIC 2001_ФО ЭС 31-12-2014г. от 28 января без переоценки с примерными резервами" xfId="9560"/>
    <cellStyle name="_ROIC 2001_ЦАЭК_ТС_ФМ_100$_до_2030_-_02.10.10" xfId="4048"/>
    <cellStyle name="_ROIC 2001_ЦАЭК_ТС_ФМ_100$_до_2030_-_02.10.10_18" xfId="15229"/>
    <cellStyle name="_ROIC 2001_ЦАЭК_ТС_ФМ_100$_до_2030_-_02-06.10.10" xfId="4049"/>
    <cellStyle name="_ROIC 2001_ЦАЭК_ТС_ФМ_100$_до_2030_-_02-06.10.10_18" xfId="15230"/>
    <cellStyle name="_Russian auto market" xfId="4050"/>
    <cellStyle name="_Russian auto market 2" xfId="8057"/>
    <cellStyle name="_Russian auto market 2 2" xfId="15231"/>
    <cellStyle name="_Russian auto market 3" xfId="15232"/>
    <cellStyle name="_Russian auto market_18" xfId="15233"/>
    <cellStyle name="_Russian auto market_6" xfId="4051"/>
    <cellStyle name="_Russian auto market_6 2" xfId="9561"/>
    <cellStyle name="_Russian auto market_6_18" xfId="15234"/>
    <cellStyle name="_Russian auto market_DCF" xfId="4052"/>
    <cellStyle name="_Russian auto market_DCF 2" xfId="20098"/>
    <cellStyle name="_Russian auto market_DCF 3 с увел  объемами 14 12 07 " xfId="4053"/>
    <cellStyle name="_Russian auto market_DCF 3 с увел  объемами 14 12 07  2" xfId="20099"/>
    <cellStyle name="_Russian auto market_DCF 3 с увел  объемами 14 12 07 _18" xfId="15235"/>
    <cellStyle name="_Russian auto market_DCF_18" xfId="15236"/>
    <cellStyle name="_Russian auto market_DCF_Pavlodar_9" xfId="4054"/>
    <cellStyle name="_Russian auto market_DCF_Pavlodar_9 2" xfId="8058"/>
    <cellStyle name="_Russian auto market_DCF_Pavlodar_9 2 2" xfId="15237"/>
    <cellStyle name="_Russian auto market_DCF_Pavlodar_9 3" xfId="15238"/>
    <cellStyle name="_Russian auto market_DCF_Pavlodar_9_18" xfId="15239"/>
    <cellStyle name="_Russian auto market_DCF_Pavlodar_9_6" xfId="4055"/>
    <cellStyle name="_Russian auto market_DCF_Pavlodar_9_6 2" xfId="9562"/>
    <cellStyle name="_Russian auto market_DCF_Pavlodar_9_6_18" xfId="15240"/>
    <cellStyle name="_Russian auto market_DCF_Pavlodar_9_Worksheet in 2230 Consolidated SevKazEnergy JSC IFRS 2009" xfId="4056"/>
    <cellStyle name="_Russian auto market_DCF_Pavlodar_9_Worksheet in 2230 Consolidated SevKazEnergy JSC IFRS 2009 2" xfId="9563"/>
    <cellStyle name="_Russian auto market_DCF_Pavlodar_9_Worksheet in 2230 Consolidated SevKazEnergy JSC IFRS 2009_18" xfId="15241"/>
    <cellStyle name="_Russian auto market_DCF_Pavlodar_9_Worksheet in 2230 Consolidated SevKazEnergy JSC IFRS 2009_Ф_3" xfId="9564"/>
    <cellStyle name="_Russian auto market_DCF_Pavlodar_9_Worksheet in 2230 Consolidated SevKazEnergy JSC IFRS 2009_ФО ЭС 31-12-2014г. от 28 января без переоценки с примерными резервами" xfId="9565"/>
    <cellStyle name="_Russian auto market_DCF_Pavlodar_9_Лист1" xfId="4057"/>
    <cellStyle name="_Russian auto market_DCF_Pavlodar_9_Лист1_18" xfId="15242"/>
    <cellStyle name="_Russian auto market_DCF_Pavlodar_9_Лист4" xfId="9566"/>
    <cellStyle name="_Russian auto market_DCF_Pavlodar_9_СКЭ 7 месяцев ТЭП 2010г" xfId="4058"/>
    <cellStyle name="_Russian auto market_DCF_Pavlodar_9_СКЭ 7 месяцев ТЭП 2010г_18" xfId="15243"/>
    <cellStyle name="_Russian auto market_DCF_Pavlodar_9_СКЭ 7 месяцев ТЭП 2010г_Month Manager Report (Jan '11) расш для Регионов" xfId="9567"/>
    <cellStyle name="_Russian auto market_DCF_Pavlodar_9_ЦАЭК_ТС_ФМ_100$_до_2030_-_02-06.10.10" xfId="4059"/>
    <cellStyle name="_Russian auto market_DCF_Pavlodar_9_ЦАЭК_ТС_ФМ_100$_до_2030_-_02-06.10.10_18" xfId="15244"/>
    <cellStyle name="_Russian auto market_DCF_Pavlodar_9_ЦАЭК_ТС_ФМ_100$_до_2030_-_02-06.10.10_Book3" xfId="4060"/>
    <cellStyle name="_Russian auto market_DCF_Pavlodar_9_ЦАЭК_ТС_ФМ_100$_до_2030_-_02-06.10.10_Book3_18" xfId="15245"/>
    <cellStyle name="_Russian auto market_DCF_Pavlodar_9_ЦАЭК_ТС_ФМ_100$_до_2030_-_02-06.10.10_Financial Model Pavlodar 10.10.2010" xfId="4061"/>
    <cellStyle name="_Russian auto market_DCF_Pavlodar_9_ЦАЭК_ТС_ФМ_100$_до_2030_-_02-06.10.10_Financial Model Pavlodar 10.10.2010_18" xfId="15246"/>
    <cellStyle name="_Russian auto market_DCF_Pavlodar_9_ЦАЭК_ТС_ФМ_100$_до_2030_-_02-06.10.10_FinModel Pavlodar DH 2010.09.30_2" xfId="4062"/>
    <cellStyle name="_Russian auto market_DCF_Pavlodar_9_ЦАЭК_ТС_ФМ_100$_до_2030_-_02-06.10.10_FinModel Pavlodar DH 2010.09.30_2_18" xfId="15247"/>
    <cellStyle name="_Russian auto market_DCF_Pavlodar_9_ЦАЭК_ТС_ФМ_100$_до_2030_-_02-06.10.10_FinModel Pavlodar DH 2010.09.30_4" xfId="4063"/>
    <cellStyle name="_Russian auto market_DCF_Pavlodar_9_ЦАЭК_ТС_ФМ_100$_до_2030_-_02-06.10.10_FinModel Pavlodar DH 2010.09.30_4_18" xfId="15248"/>
    <cellStyle name="_Russian auto market_DCF_Pavlodar_9_ЦАЭК_ТС_ФМ_100$_до_2030_-_02-06.10.10_FinModel Petropavlovsk DH 2010.09.30_5" xfId="4064"/>
    <cellStyle name="_Russian auto market_DCF_Pavlodar_9_ЦАЭК_ТС_ФМ_100$_до_2030_-_02-06.10.10_FinModel Petropavlovsk DH 2010.09.30_5_18" xfId="15249"/>
    <cellStyle name="_Russian auto market_Worksheet in 2230 Consolidated SevKazEnergy JSC IFRS 2009" xfId="4065"/>
    <cellStyle name="_Russian auto market_Worksheet in 2230 Consolidated SevKazEnergy JSC IFRS 2009 2" xfId="9568"/>
    <cellStyle name="_Russian auto market_Worksheet in 2230 Consolidated SevKazEnergy JSC IFRS 2009_18" xfId="15250"/>
    <cellStyle name="_Russian auto market_Worksheet in 2230 Consolidated SevKazEnergy JSC IFRS 2009_Ф_3" xfId="9569"/>
    <cellStyle name="_Russian auto market_Worksheet in 2230 Consolidated SevKazEnergy JSC IFRS 2009_ФО ЭС 31-12-2014г. от 28 января без переоценки с примерными резервами" xfId="9570"/>
    <cellStyle name="_Russian auto market_Лист1" xfId="4066"/>
    <cellStyle name="_Russian auto market_Лист1_18" xfId="15251"/>
    <cellStyle name="_Russian auto market_Лист4" xfId="9571"/>
    <cellStyle name="_Russian auto market_Модель до 2018 г " xfId="4067"/>
    <cellStyle name="_Russian auto market_Модель до 2018 г _18" xfId="15252"/>
    <cellStyle name="_Russian auto market_СКЭ 7 месяцев ТЭП 2010г" xfId="4068"/>
    <cellStyle name="_Russian auto market_СКЭ 7 месяцев ТЭП 2010г_18" xfId="15253"/>
    <cellStyle name="_Russian auto market_СКЭ 7 месяцев ТЭП 2010г_Month Manager Report (Jan '11) расш для Регионов" xfId="9572"/>
    <cellStyle name="_Russian auto market_ЦАЭК_ТС_ФМ_100$_до_2030_-_02-06.10.10" xfId="4069"/>
    <cellStyle name="_Russian auto market_ЦАЭК_ТС_ФМ_100$_до_2030_-_02-06.10.10_18" xfId="15254"/>
    <cellStyle name="_Russian auto market_ЦАЭК_ТС_ФМ_100$_до_2030_-_02-06.10.10_Book3" xfId="4070"/>
    <cellStyle name="_Russian auto market_ЦАЭК_ТС_ФМ_100$_до_2030_-_02-06.10.10_Book3_18" xfId="15255"/>
    <cellStyle name="_Russian auto market_ЦАЭК_ТС_ФМ_100$_до_2030_-_02-06.10.10_Financial Model Pavlodar 10.10.2010" xfId="4071"/>
    <cellStyle name="_Russian auto market_ЦАЭК_ТС_ФМ_100$_до_2030_-_02-06.10.10_Financial Model Pavlodar 10.10.2010_18" xfId="15256"/>
    <cellStyle name="_Russian auto market_ЦАЭК_ТС_ФМ_100$_до_2030_-_02-06.10.10_FinModel Pavlodar DH 2010.09.30_2" xfId="4072"/>
    <cellStyle name="_Russian auto market_ЦАЭК_ТС_ФМ_100$_до_2030_-_02-06.10.10_FinModel Pavlodar DH 2010.09.30_2_18" xfId="15257"/>
    <cellStyle name="_Russian auto market_ЦАЭК_ТС_ФМ_100$_до_2030_-_02-06.10.10_FinModel Pavlodar DH 2010.09.30_4" xfId="4073"/>
    <cellStyle name="_Russian auto market_ЦАЭК_ТС_ФМ_100$_до_2030_-_02-06.10.10_FinModel Pavlodar DH 2010.09.30_4_18" xfId="15258"/>
    <cellStyle name="_Russian auto market_ЦАЭК_ТС_ФМ_100$_до_2030_-_02-06.10.10_FinModel Petropavlovsk DH 2010.09.30_5" xfId="4074"/>
    <cellStyle name="_Russian auto market_ЦАЭК_ТС_ФМ_100$_до_2030_-_02-06.10.10_FinModel Petropavlovsk DH 2010.09.30_5_18" xfId="15259"/>
    <cellStyle name="_S0279" xfId="4075"/>
    <cellStyle name="_S0279 2" xfId="4076"/>
    <cellStyle name="_S0279 2 2" xfId="9573"/>
    <cellStyle name="_S0279 2_18" xfId="15260"/>
    <cellStyle name="_S0279 3" xfId="20100"/>
    <cellStyle name="_S0279_18" xfId="15261"/>
    <cellStyle name="_S0279_DCF" xfId="4077"/>
    <cellStyle name="_S0279_DCF 2" xfId="4078"/>
    <cellStyle name="_S0279_DCF 2 2" xfId="9574"/>
    <cellStyle name="_S0279_DCF 2_18" xfId="15262"/>
    <cellStyle name="_S0279_DCF 3" xfId="20101"/>
    <cellStyle name="_S0279_DCF 3 с увел  объемами 14 12 07 " xfId="4079"/>
    <cellStyle name="_S0279_DCF 3 с увел  объемами 14 12 07  2" xfId="4080"/>
    <cellStyle name="_S0279_DCF 3 с увел  объемами 14 12 07  2 2" xfId="9575"/>
    <cellStyle name="_S0279_DCF 3 с увел  объемами 14 12 07  2_18" xfId="15263"/>
    <cellStyle name="_S0279_DCF 3 с увел  объемами 14 12 07  3" xfId="20102"/>
    <cellStyle name="_S0279_DCF 3 с увел  объемами 14 12 07 _18" xfId="15264"/>
    <cellStyle name="_S0279_DCF_18" xfId="15265"/>
    <cellStyle name="_S0279_DCF_Pavlodar_9" xfId="4081"/>
    <cellStyle name="_S0279_DCF_Pavlodar_9 2" xfId="4082"/>
    <cellStyle name="_S0279_DCF_Pavlodar_9 2 2" xfId="9576"/>
    <cellStyle name="_S0279_DCF_Pavlodar_9 2_18" xfId="15266"/>
    <cellStyle name="_S0279_DCF_Pavlodar_9 3" xfId="20103"/>
    <cellStyle name="_S0279_DCF_Pavlodar_9_18" xfId="15267"/>
    <cellStyle name="_S0279_Модель до 2018 г " xfId="4083"/>
    <cellStyle name="_S0279_Модель до 2018 г _18" xfId="15268"/>
    <cellStyle name="_Salary" xfId="4084"/>
    <cellStyle name="_Salary_18" xfId="15269"/>
    <cellStyle name="_SMC" xfId="4085"/>
    <cellStyle name="_SMC 2" xfId="4086"/>
    <cellStyle name="_SMC 2 2" xfId="9577"/>
    <cellStyle name="_SMC 2_18" xfId="15270"/>
    <cellStyle name="_SMC 3" xfId="20104"/>
    <cellStyle name="_SMC_18" xfId="15271"/>
    <cellStyle name="_SMC_DCF" xfId="4087"/>
    <cellStyle name="_SMC_DCF 2" xfId="4088"/>
    <cellStyle name="_SMC_DCF 2 2" xfId="9578"/>
    <cellStyle name="_SMC_DCF 2_18" xfId="15272"/>
    <cellStyle name="_SMC_DCF 3" xfId="20105"/>
    <cellStyle name="_SMC_DCF 3 с увел  объемами 14 12 07 " xfId="4089"/>
    <cellStyle name="_SMC_DCF 3 с увел  объемами 14 12 07  2" xfId="4090"/>
    <cellStyle name="_SMC_DCF 3 с увел  объемами 14 12 07  2 2" xfId="9579"/>
    <cellStyle name="_SMC_DCF 3 с увел  объемами 14 12 07  2_18" xfId="15273"/>
    <cellStyle name="_SMC_DCF 3 с увел  объемами 14 12 07  3" xfId="20106"/>
    <cellStyle name="_SMC_DCF 3 с увел  объемами 14 12 07 _18" xfId="15274"/>
    <cellStyle name="_SMC_DCF_18" xfId="15275"/>
    <cellStyle name="_SMC_DCF_Pavlodar_9" xfId="4091"/>
    <cellStyle name="_SMC_DCF_Pavlodar_9 2" xfId="4092"/>
    <cellStyle name="_SMC_DCF_Pavlodar_9 2 2" xfId="9580"/>
    <cellStyle name="_SMC_DCF_Pavlodar_9 2_18" xfId="15276"/>
    <cellStyle name="_SMC_DCF_Pavlodar_9 3" xfId="20107"/>
    <cellStyle name="_SMC_DCF_Pavlodar_9_18" xfId="15277"/>
    <cellStyle name="_SMC_Модель до 2018 г " xfId="4093"/>
    <cellStyle name="_SMC_Модель до 2018 г _18" xfId="15278"/>
    <cellStyle name="_sobi_rf_020715_blank" xfId="4094"/>
    <cellStyle name="_sobi_rf_020715_blank 2" xfId="4095"/>
    <cellStyle name="_sobi_rf_020715_blank 2 2" xfId="9581"/>
    <cellStyle name="_sobi_rf_020715_blank 2_18" xfId="15279"/>
    <cellStyle name="_sobi_rf_020715_blank 3" xfId="20108"/>
    <cellStyle name="_sobi_rf_020715_blank_18" xfId="15280"/>
    <cellStyle name="_sobi_rf_020715_blank_DCF" xfId="4096"/>
    <cellStyle name="_sobi_rf_020715_blank_DCF 2" xfId="4097"/>
    <cellStyle name="_sobi_rf_020715_blank_DCF 2 2" xfId="9582"/>
    <cellStyle name="_sobi_rf_020715_blank_DCF 2_18" xfId="15281"/>
    <cellStyle name="_sobi_rf_020715_blank_DCF 3" xfId="20109"/>
    <cellStyle name="_sobi_rf_020715_blank_DCF 3 с увел  объемами 14 12 07 " xfId="4098"/>
    <cellStyle name="_sobi_rf_020715_blank_DCF 3 с увел  объемами 14 12 07  2" xfId="4099"/>
    <cellStyle name="_sobi_rf_020715_blank_DCF 3 с увел  объемами 14 12 07  2 2" xfId="9583"/>
    <cellStyle name="_sobi_rf_020715_blank_DCF 3 с увел  объемами 14 12 07  2_18" xfId="15282"/>
    <cellStyle name="_sobi_rf_020715_blank_DCF 3 с увел  объемами 14 12 07  3" xfId="20110"/>
    <cellStyle name="_sobi_rf_020715_blank_DCF 3 с увел  объемами 14 12 07 _18" xfId="15283"/>
    <cellStyle name="_sobi_rf_020715_blank_DCF_18" xfId="15284"/>
    <cellStyle name="_sobi_rf_020715_blank_DCF_Pavlodar_9" xfId="4100"/>
    <cellStyle name="_sobi_rf_020715_blank_DCF_Pavlodar_9 2" xfId="4101"/>
    <cellStyle name="_sobi_rf_020715_blank_DCF_Pavlodar_9 2 2" xfId="9584"/>
    <cellStyle name="_sobi_rf_020715_blank_DCF_Pavlodar_9 2_18" xfId="15285"/>
    <cellStyle name="_sobi_rf_020715_blank_DCF_Pavlodar_9 3" xfId="20111"/>
    <cellStyle name="_sobi_rf_020715_blank_DCF_Pavlodar_9_18" xfId="15286"/>
    <cellStyle name="_sobi_rf_020715_blank_Модель до 2018 г " xfId="4102"/>
    <cellStyle name="_sobi_rf_020715_blank_Модель до 2018 г _18" xfId="15287"/>
    <cellStyle name="_Sofi_file" xfId="4103"/>
    <cellStyle name="_Sofi_file 2" xfId="4104"/>
    <cellStyle name="_Sofi_file 2 2" xfId="9585"/>
    <cellStyle name="_Sofi_file 2_18" xfId="15288"/>
    <cellStyle name="_Sofi_file 3" xfId="20112"/>
    <cellStyle name="_Sofi_file_18" xfId="15289"/>
    <cellStyle name="_Sofi_file_DCF" xfId="4105"/>
    <cellStyle name="_Sofi_file_DCF 2" xfId="4106"/>
    <cellStyle name="_Sofi_file_DCF 2 2" xfId="9586"/>
    <cellStyle name="_Sofi_file_DCF 2_18" xfId="15290"/>
    <cellStyle name="_Sofi_file_DCF 3" xfId="20113"/>
    <cellStyle name="_Sofi_file_DCF 3 с увел  объемами 14 12 07 " xfId="4107"/>
    <cellStyle name="_Sofi_file_DCF 3 с увел  объемами 14 12 07  2" xfId="4108"/>
    <cellStyle name="_Sofi_file_DCF 3 с увел  объемами 14 12 07  2 2" xfId="9587"/>
    <cellStyle name="_Sofi_file_DCF 3 с увел  объемами 14 12 07  2_18" xfId="15291"/>
    <cellStyle name="_Sofi_file_DCF 3 с увел  объемами 14 12 07  3" xfId="20114"/>
    <cellStyle name="_Sofi_file_DCF 3 с увел  объемами 14 12 07 _18" xfId="15292"/>
    <cellStyle name="_Sofi_file_DCF_18" xfId="15293"/>
    <cellStyle name="_Sofi_file_DCF_Pavlodar_9" xfId="4109"/>
    <cellStyle name="_Sofi_file_DCF_Pavlodar_9 2" xfId="4110"/>
    <cellStyle name="_Sofi_file_DCF_Pavlodar_9 2 2" xfId="9588"/>
    <cellStyle name="_Sofi_file_DCF_Pavlodar_9 2_18" xfId="15294"/>
    <cellStyle name="_Sofi_file_DCF_Pavlodar_9 3" xfId="20115"/>
    <cellStyle name="_Sofi_file_DCF_Pavlodar_9_18" xfId="15295"/>
    <cellStyle name="_Sofi_file_Модель до 2018 г " xfId="4111"/>
    <cellStyle name="_Sofi_file_Модель до 2018 г _18" xfId="15296"/>
    <cellStyle name="_SOFI_TEPs_AOK_130902" xfId="4112"/>
    <cellStyle name="_SOFI_TEPs_AOK_130902 2" xfId="15297"/>
    <cellStyle name="_SOFI_TEPs_AOK_130902_18" xfId="15298"/>
    <cellStyle name="_SOFI_TEPs_AOK_130902_DCF" xfId="4113"/>
    <cellStyle name="_SOFI_TEPs_AOK_130902_DCF 2" xfId="4114"/>
    <cellStyle name="_SOFI_TEPs_AOK_130902_DCF 2 2" xfId="9589"/>
    <cellStyle name="_SOFI_TEPs_AOK_130902_DCF 2_18" xfId="15299"/>
    <cellStyle name="_SOFI_TEPs_AOK_130902_DCF 3" xfId="20116"/>
    <cellStyle name="_SOFI_TEPs_AOK_130902_DCF 3 с увел  объемами 14 12 07 " xfId="4115"/>
    <cellStyle name="_SOFI_TEPs_AOK_130902_DCF 3 с увел  объемами 14 12 07  2" xfId="4116"/>
    <cellStyle name="_SOFI_TEPs_AOK_130902_DCF 3 с увел  объемами 14 12 07  2 2" xfId="9590"/>
    <cellStyle name="_SOFI_TEPs_AOK_130902_DCF 3 с увел  объемами 14 12 07  2_18" xfId="15300"/>
    <cellStyle name="_SOFI_TEPs_AOK_130902_DCF 3 с увел  объемами 14 12 07  3" xfId="20117"/>
    <cellStyle name="_SOFI_TEPs_AOK_130902_DCF 3 с увел  объемами 14 12 07 _18" xfId="15301"/>
    <cellStyle name="_SOFI_TEPs_AOK_130902_DCF_18" xfId="15302"/>
    <cellStyle name="_SOFI_TEPs_AOK_130902_DCF_Pavlodar_9" xfId="4117"/>
    <cellStyle name="_SOFI_TEPs_AOK_130902_DCF_Pavlodar_9 2" xfId="15303"/>
    <cellStyle name="_SOFI_TEPs_AOK_130902_DCF_Pavlodar_9_18" xfId="15304"/>
    <cellStyle name="_SOFI_TEPs_AOK_130902_Dogovora" xfId="4118"/>
    <cellStyle name="_SOFI_TEPs_AOK_130902_Dogovora 2" xfId="4119"/>
    <cellStyle name="_SOFI_TEPs_AOK_130902_Dogovora 2 2" xfId="9591"/>
    <cellStyle name="_SOFI_TEPs_AOK_130902_Dogovora 2_18" xfId="15305"/>
    <cellStyle name="_SOFI_TEPs_AOK_130902_Dogovora 3" xfId="20118"/>
    <cellStyle name="_SOFI_TEPs_AOK_130902_Dogovora_18" xfId="15306"/>
    <cellStyle name="_SOFI_TEPs_AOK_130902_Dogovora_DCF" xfId="4120"/>
    <cellStyle name="_SOFI_TEPs_AOK_130902_Dogovora_DCF 2" xfId="4121"/>
    <cellStyle name="_SOFI_TEPs_AOK_130902_Dogovora_DCF 2 2" xfId="9592"/>
    <cellStyle name="_SOFI_TEPs_AOK_130902_Dogovora_DCF 2_18" xfId="15307"/>
    <cellStyle name="_SOFI_TEPs_AOK_130902_Dogovora_DCF 3" xfId="20119"/>
    <cellStyle name="_SOFI_TEPs_AOK_130902_Dogovora_DCF 3 с увел  объемами 14 12 07 " xfId="4122"/>
    <cellStyle name="_SOFI_TEPs_AOK_130902_Dogovora_DCF 3 с увел  объемами 14 12 07  2" xfId="4123"/>
    <cellStyle name="_SOFI_TEPs_AOK_130902_Dogovora_DCF 3 с увел  объемами 14 12 07  2 2" xfId="9593"/>
    <cellStyle name="_SOFI_TEPs_AOK_130902_Dogovora_DCF 3 с увел  объемами 14 12 07  2_18" xfId="15308"/>
    <cellStyle name="_SOFI_TEPs_AOK_130902_Dogovora_DCF 3 с увел  объемами 14 12 07  3" xfId="20120"/>
    <cellStyle name="_SOFI_TEPs_AOK_130902_Dogovora_DCF 3 с увел  объемами 14 12 07 _18" xfId="15309"/>
    <cellStyle name="_SOFI_TEPs_AOK_130902_Dogovora_DCF_18" xfId="15310"/>
    <cellStyle name="_SOFI_TEPs_AOK_130902_Dogovora_DCF_Pavlodar_9" xfId="4124"/>
    <cellStyle name="_SOFI_TEPs_AOK_130902_Dogovora_DCF_Pavlodar_9 2" xfId="4125"/>
    <cellStyle name="_SOFI_TEPs_AOK_130902_Dogovora_DCF_Pavlodar_9 2 2" xfId="9594"/>
    <cellStyle name="_SOFI_TEPs_AOK_130902_Dogovora_DCF_Pavlodar_9 2_18" xfId="15311"/>
    <cellStyle name="_SOFI_TEPs_AOK_130902_Dogovora_DCF_Pavlodar_9 3" xfId="20121"/>
    <cellStyle name="_SOFI_TEPs_AOK_130902_Dogovora_DCF_Pavlodar_9_18" xfId="15312"/>
    <cellStyle name="_SOFI_TEPs_AOK_130902_Dogovora_Модель до 2018 г " xfId="4126"/>
    <cellStyle name="_SOFI_TEPs_AOK_130902_Dogovora_Модель до 2018 г _18" xfId="15313"/>
    <cellStyle name="_SOFI_TEPs_AOK_130902_S14206_Akt_sverki" xfId="4127"/>
    <cellStyle name="_SOFI_TEPs_AOK_130902_S14206_Akt_sverki 2" xfId="4128"/>
    <cellStyle name="_SOFI_TEPs_AOK_130902_S14206_Akt_sverki 2 2" xfId="9595"/>
    <cellStyle name="_SOFI_TEPs_AOK_130902_S14206_Akt_sverki 2_18" xfId="15314"/>
    <cellStyle name="_SOFI_TEPs_AOK_130902_S14206_Akt_sverki 3" xfId="20122"/>
    <cellStyle name="_SOFI_TEPs_AOK_130902_S14206_Akt_sverki_18" xfId="15315"/>
    <cellStyle name="_SOFI_TEPs_AOK_130902_S14206_Akt_sverki_DCF" xfId="4129"/>
    <cellStyle name="_SOFI_TEPs_AOK_130902_S14206_Akt_sverki_DCF 2" xfId="4130"/>
    <cellStyle name="_SOFI_TEPs_AOK_130902_S14206_Akt_sverki_DCF 2 2" xfId="9596"/>
    <cellStyle name="_SOFI_TEPs_AOK_130902_S14206_Akt_sverki_DCF 2_18" xfId="15316"/>
    <cellStyle name="_SOFI_TEPs_AOK_130902_S14206_Akt_sverki_DCF 3" xfId="20123"/>
    <cellStyle name="_SOFI_TEPs_AOK_130902_S14206_Akt_sverki_DCF 3 с увел  объемами 14 12 07 " xfId="4131"/>
    <cellStyle name="_SOFI_TEPs_AOK_130902_S14206_Akt_sverki_DCF 3 с увел  объемами 14 12 07  2" xfId="4132"/>
    <cellStyle name="_SOFI_TEPs_AOK_130902_S14206_Akt_sverki_DCF 3 с увел  объемами 14 12 07  2 2" xfId="9597"/>
    <cellStyle name="_SOFI_TEPs_AOK_130902_S14206_Akt_sverki_DCF 3 с увел  объемами 14 12 07  2_18" xfId="15317"/>
    <cellStyle name="_SOFI_TEPs_AOK_130902_S14206_Akt_sverki_DCF 3 с увел  объемами 14 12 07  3" xfId="20124"/>
    <cellStyle name="_SOFI_TEPs_AOK_130902_S14206_Akt_sverki_DCF 3 с увел  объемами 14 12 07 _18" xfId="15318"/>
    <cellStyle name="_SOFI_TEPs_AOK_130902_S14206_Akt_sverki_DCF_18" xfId="15319"/>
    <cellStyle name="_SOFI_TEPs_AOK_130902_S14206_Akt_sverki_DCF_Pavlodar_9" xfId="4133"/>
    <cellStyle name="_SOFI_TEPs_AOK_130902_S14206_Akt_sverki_DCF_Pavlodar_9 2" xfId="4134"/>
    <cellStyle name="_SOFI_TEPs_AOK_130902_S14206_Akt_sverki_DCF_Pavlodar_9 2 2" xfId="9598"/>
    <cellStyle name="_SOFI_TEPs_AOK_130902_S14206_Akt_sverki_DCF_Pavlodar_9 2_18" xfId="15320"/>
    <cellStyle name="_SOFI_TEPs_AOK_130902_S14206_Akt_sverki_DCF_Pavlodar_9 3" xfId="20125"/>
    <cellStyle name="_SOFI_TEPs_AOK_130902_S14206_Akt_sverki_DCF_Pavlodar_9_18" xfId="15321"/>
    <cellStyle name="_SOFI_TEPs_AOK_130902_S14206_Akt_sverki_Договора_Express_4m2003_new" xfId="4135"/>
    <cellStyle name="_SOFI_TEPs_AOK_130902_S14206_Akt_sverki_Договора_Express_4m2003_new 2" xfId="4136"/>
    <cellStyle name="_SOFI_TEPs_AOK_130902_S14206_Akt_sverki_Договора_Express_4m2003_new 2 2" xfId="9599"/>
    <cellStyle name="_SOFI_TEPs_AOK_130902_S14206_Akt_sverki_Договора_Express_4m2003_new 2_18" xfId="15322"/>
    <cellStyle name="_SOFI_TEPs_AOK_130902_S14206_Akt_sverki_Договора_Express_4m2003_new 3" xfId="20126"/>
    <cellStyle name="_SOFI_TEPs_AOK_130902_S14206_Akt_sverki_Договора_Express_4m2003_new_18" xfId="15323"/>
    <cellStyle name="_SOFI_TEPs_AOK_130902_S14206_Akt_sverki_Договора_Express_4m2003_new_DCF" xfId="4137"/>
    <cellStyle name="_SOFI_TEPs_AOK_130902_S14206_Akt_sverki_Договора_Express_4m2003_new_DCF 2" xfId="4138"/>
    <cellStyle name="_SOFI_TEPs_AOK_130902_S14206_Akt_sverki_Договора_Express_4m2003_new_DCF 2 2" xfId="9600"/>
    <cellStyle name="_SOFI_TEPs_AOK_130902_S14206_Akt_sverki_Договора_Express_4m2003_new_DCF 2_18" xfId="15324"/>
    <cellStyle name="_SOFI_TEPs_AOK_130902_S14206_Akt_sverki_Договора_Express_4m2003_new_DCF 3" xfId="20127"/>
    <cellStyle name="_SOFI_TEPs_AOK_130902_S14206_Akt_sverki_Договора_Express_4m2003_new_DCF 3 с увел  объемами 14 12 07 " xfId="4139"/>
    <cellStyle name="_SOFI_TEPs_AOK_130902_S14206_Akt_sverki_Договора_Express_4m2003_new_DCF 3 с увел  объемами 14 12 07  2" xfId="4140"/>
    <cellStyle name="_SOFI_TEPs_AOK_130902_S14206_Akt_sverki_Договора_Express_4m2003_new_DCF 3 с увел  объемами 14 12 07  2 2" xfId="9601"/>
    <cellStyle name="_SOFI_TEPs_AOK_130902_S14206_Akt_sverki_Договора_Express_4m2003_new_DCF 3 с увел  объемами 14 12 07  2_18" xfId="15325"/>
    <cellStyle name="_SOFI_TEPs_AOK_130902_S14206_Akt_sverki_Договора_Express_4m2003_new_DCF 3 с увел  объемами 14 12 07  3" xfId="20128"/>
    <cellStyle name="_SOFI_TEPs_AOK_130902_S14206_Akt_sverki_Договора_Express_4m2003_new_DCF 3 с увел  объемами 14 12 07 _18" xfId="15326"/>
    <cellStyle name="_SOFI_TEPs_AOK_130902_S14206_Akt_sverki_Договора_Express_4m2003_new_DCF_18" xfId="15327"/>
    <cellStyle name="_SOFI_TEPs_AOK_130902_S14206_Akt_sverki_Договора_Express_4m2003_new_DCF_Pavlodar_9" xfId="4141"/>
    <cellStyle name="_SOFI_TEPs_AOK_130902_S14206_Akt_sverki_Договора_Express_4m2003_new_DCF_Pavlodar_9 2" xfId="4142"/>
    <cellStyle name="_SOFI_TEPs_AOK_130902_S14206_Akt_sverki_Договора_Express_4m2003_new_DCF_Pavlodar_9 2 2" xfId="9602"/>
    <cellStyle name="_SOFI_TEPs_AOK_130902_S14206_Akt_sverki_Договора_Express_4m2003_new_DCF_Pavlodar_9 2_18" xfId="15328"/>
    <cellStyle name="_SOFI_TEPs_AOK_130902_S14206_Akt_sverki_Договора_Express_4m2003_new_DCF_Pavlodar_9 3" xfId="20129"/>
    <cellStyle name="_SOFI_TEPs_AOK_130902_S14206_Akt_sverki_Договора_Express_4m2003_new_DCF_Pavlodar_9_18" xfId="15329"/>
    <cellStyle name="_SOFI_TEPs_AOK_130902_S14206_Akt_sverki_Договора_Express_4m2003_new_Модель до 2018 г " xfId="4143"/>
    <cellStyle name="_SOFI_TEPs_AOK_130902_S14206_Akt_sverki_Договора_Express_4m2003_new_Модель до 2018 г _18" xfId="15330"/>
    <cellStyle name="_SOFI_TEPs_AOK_130902_S14206_Akt_sverki_Модель до 2018 г " xfId="4144"/>
    <cellStyle name="_SOFI_TEPs_AOK_130902_S14206_Akt_sverki_Модель до 2018 г _18" xfId="15331"/>
    <cellStyle name="_SOFI_TEPs_AOK_130902_S15202_Akt_sverki" xfId="4145"/>
    <cellStyle name="_SOFI_TEPs_AOK_130902_S15202_Akt_sverki 2" xfId="4146"/>
    <cellStyle name="_SOFI_TEPs_AOK_130902_S15202_Akt_sverki 2 2" xfId="9603"/>
    <cellStyle name="_SOFI_TEPs_AOK_130902_S15202_Akt_sverki 2_18" xfId="15332"/>
    <cellStyle name="_SOFI_TEPs_AOK_130902_S15202_Akt_sverki 3" xfId="20130"/>
    <cellStyle name="_SOFI_TEPs_AOK_130902_S15202_Akt_sverki_18" xfId="15333"/>
    <cellStyle name="_SOFI_TEPs_AOK_130902_S15202_Akt_sverki_DCF" xfId="4147"/>
    <cellStyle name="_SOFI_TEPs_AOK_130902_S15202_Akt_sverki_DCF 2" xfId="4148"/>
    <cellStyle name="_SOFI_TEPs_AOK_130902_S15202_Akt_sverki_DCF 2 2" xfId="9604"/>
    <cellStyle name="_SOFI_TEPs_AOK_130902_S15202_Akt_sverki_DCF 2_18" xfId="15334"/>
    <cellStyle name="_SOFI_TEPs_AOK_130902_S15202_Akt_sverki_DCF 3" xfId="20131"/>
    <cellStyle name="_SOFI_TEPs_AOK_130902_S15202_Akt_sverki_DCF 3 с увел  объемами 14 12 07 " xfId="4149"/>
    <cellStyle name="_SOFI_TEPs_AOK_130902_S15202_Akt_sverki_DCF 3 с увел  объемами 14 12 07  2" xfId="4150"/>
    <cellStyle name="_SOFI_TEPs_AOK_130902_S15202_Akt_sverki_DCF 3 с увел  объемами 14 12 07  2 2" xfId="9605"/>
    <cellStyle name="_SOFI_TEPs_AOK_130902_S15202_Akt_sverki_DCF 3 с увел  объемами 14 12 07  2_18" xfId="15335"/>
    <cellStyle name="_SOFI_TEPs_AOK_130902_S15202_Akt_sverki_DCF 3 с увел  объемами 14 12 07  3" xfId="20132"/>
    <cellStyle name="_SOFI_TEPs_AOK_130902_S15202_Akt_sverki_DCF 3 с увел  объемами 14 12 07 _18" xfId="15336"/>
    <cellStyle name="_SOFI_TEPs_AOK_130902_S15202_Akt_sverki_DCF_18" xfId="15337"/>
    <cellStyle name="_SOFI_TEPs_AOK_130902_S15202_Akt_sverki_DCF_Pavlodar_9" xfId="4151"/>
    <cellStyle name="_SOFI_TEPs_AOK_130902_S15202_Akt_sverki_DCF_Pavlodar_9 2" xfId="4152"/>
    <cellStyle name="_SOFI_TEPs_AOK_130902_S15202_Akt_sverki_DCF_Pavlodar_9 2 2" xfId="9606"/>
    <cellStyle name="_SOFI_TEPs_AOK_130902_S15202_Akt_sverki_DCF_Pavlodar_9 2_18" xfId="15338"/>
    <cellStyle name="_SOFI_TEPs_AOK_130902_S15202_Akt_sverki_DCF_Pavlodar_9 3" xfId="20133"/>
    <cellStyle name="_SOFI_TEPs_AOK_130902_S15202_Akt_sverki_DCF_Pavlodar_9_18" xfId="15339"/>
    <cellStyle name="_SOFI_TEPs_AOK_130902_S15202_Akt_sverki_Договора_Express_4m2003_new" xfId="4153"/>
    <cellStyle name="_SOFI_TEPs_AOK_130902_S15202_Akt_sverki_Договора_Express_4m2003_new 2" xfId="4154"/>
    <cellStyle name="_SOFI_TEPs_AOK_130902_S15202_Akt_sverki_Договора_Express_4m2003_new 2 2" xfId="9607"/>
    <cellStyle name="_SOFI_TEPs_AOK_130902_S15202_Akt_sverki_Договора_Express_4m2003_new 2_18" xfId="15340"/>
    <cellStyle name="_SOFI_TEPs_AOK_130902_S15202_Akt_sverki_Договора_Express_4m2003_new 3" xfId="20134"/>
    <cellStyle name="_SOFI_TEPs_AOK_130902_S15202_Akt_sverki_Договора_Express_4m2003_new_18" xfId="15341"/>
    <cellStyle name="_SOFI_TEPs_AOK_130902_S15202_Akt_sverki_Договора_Express_4m2003_new_DCF" xfId="4155"/>
    <cellStyle name="_SOFI_TEPs_AOK_130902_S15202_Akt_sverki_Договора_Express_4m2003_new_DCF 2" xfId="4156"/>
    <cellStyle name="_SOFI_TEPs_AOK_130902_S15202_Akt_sverki_Договора_Express_4m2003_new_DCF 2 2" xfId="9608"/>
    <cellStyle name="_SOFI_TEPs_AOK_130902_S15202_Akt_sverki_Договора_Express_4m2003_new_DCF 2_18" xfId="15342"/>
    <cellStyle name="_SOFI_TEPs_AOK_130902_S15202_Akt_sverki_Договора_Express_4m2003_new_DCF 3" xfId="20135"/>
    <cellStyle name="_SOFI_TEPs_AOK_130902_S15202_Akt_sverki_Договора_Express_4m2003_new_DCF 3 с увел  объемами 14 12 07 " xfId="4157"/>
    <cellStyle name="_SOFI_TEPs_AOK_130902_S15202_Akt_sverki_Договора_Express_4m2003_new_DCF 3 с увел  объемами 14 12 07  2" xfId="4158"/>
    <cellStyle name="_SOFI_TEPs_AOK_130902_S15202_Akt_sverki_Договора_Express_4m2003_new_DCF 3 с увел  объемами 14 12 07  2 2" xfId="9609"/>
    <cellStyle name="_SOFI_TEPs_AOK_130902_S15202_Akt_sverki_Договора_Express_4m2003_new_DCF 3 с увел  объемами 14 12 07  2_18" xfId="15343"/>
    <cellStyle name="_SOFI_TEPs_AOK_130902_S15202_Akt_sverki_Договора_Express_4m2003_new_DCF 3 с увел  объемами 14 12 07  3" xfId="20136"/>
    <cellStyle name="_SOFI_TEPs_AOK_130902_S15202_Akt_sverki_Договора_Express_4m2003_new_DCF 3 с увел  объемами 14 12 07 _18" xfId="15344"/>
    <cellStyle name="_SOFI_TEPs_AOK_130902_S15202_Akt_sverki_Договора_Express_4m2003_new_DCF_18" xfId="15345"/>
    <cellStyle name="_SOFI_TEPs_AOK_130902_S15202_Akt_sverki_Договора_Express_4m2003_new_DCF_Pavlodar_9" xfId="4159"/>
    <cellStyle name="_SOFI_TEPs_AOK_130902_S15202_Akt_sverki_Договора_Express_4m2003_new_DCF_Pavlodar_9 2" xfId="4160"/>
    <cellStyle name="_SOFI_TEPs_AOK_130902_S15202_Akt_sverki_Договора_Express_4m2003_new_DCF_Pavlodar_9 2 2" xfId="9610"/>
    <cellStyle name="_SOFI_TEPs_AOK_130902_S15202_Akt_sverki_Договора_Express_4m2003_new_DCF_Pavlodar_9 2_18" xfId="15346"/>
    <cellStyle name="_SOFI_TEPs_AOK_130902_S15202_Akt_sverki_Договора_Express_4m2003_new_DCF_Pavlodar_9 3" xfId="20137"/>
    <cellStyle name="_SOFI_TEPs_AOK_130902_S15202_Akt_sverki_Договора_Express_4m2003_new_DCF_Pavlodar_9_18" xfId="15347"/>
    <cellStyle name="_SOFI_TEPs_AOK_130902_S15202_Akt_sverki_Договора_Express_4m2003_new_Модель до 2018 г " xfId="4161"/>
    <cellStyle name="_SOFI_TEPs_AOK_130902_S15202_Akt_sverki_Договора_Express_4m2003_new_Модель до 2018 г _18" xfId="15348"/>
    <cellStyle name="_SOFI_TEPs_AOK_130902_S15202_Akt_sverki_Модель до 2018 г " xfId="4162"/>
    <cellStyle name="_SOFI_TEPs_AOK_130902_S15202_Akt_sverki_Модель до 2018 г _18" xfId="15349"/>
    <cellStyle name="_SOFI_TEPs_AOK_130902_Договора_Express_4m2003_new" xfId="4163"/>
    <cellStyle name="_SOFI_TEPs_AOK_130902_Договора_Express_4m2003_new 2" xfId="4164"/>
    <cellStyle name="_SOFI_TEPs_AOK_130902_Договора_Express_4m2003_new 2 2" xfId="9611"/>
    <cellStyle name="_SOFI_TEPs_AOK_130902_Договора_Express_4m2003_new 2_18" xfId="15350"/>
    <cellStyle name="_SOFI_TEPs_AOK_130902_Договора_Express_4m2003_new 3" xfId="20138"/>
    <cellStyle name="_SOFI_TEPs_AOK_130902_Договора_Express_4m2003_new_18" xfId="15351"/>
    <cellStyle name="_SOFI_TEPs_AOK_130902_Договора_Express_4m2003_new_DCF" xfId="4165"/>
    <cellStyle name="_SOFI_TEPs_AOK_130902_Договора_Express_4m2003_new_DCF 2" xfId="4166"/>
    <cellStyle name="_SOFI_TEPs_AOK_130902_Договора_Express_4m2003_new_DCF 2 2" xfId="9612"/>
    <cellStyle name="_SOFI_TEPs_AOK_130902_Договора_Express_4m2003_new_DCF 2_18" xfId="15352"/>
    <cellStyle name="_SOFI_TEPs_AOK_130902_Договора_Express_4m2003_new_DCF 3" xfId="20139"/>
    <cellStyle name="_SOFI_TEPs_AOK_130902_Договора_Express_4m2003_new_DCF 3 с увел  объемами 14 12 07 " xfId="4167"/>
    <cellStyle name="_SOFI_TEPs_AOK_130902_Договора_Express_4m2003_new_DCF 3 с увел  объемами 14 12 07  2" xfId="4168"/>
    <cellStyle name="_SOFI_TEPs_AOK_130902_Договора_Express_4m2003_new_DCF 3 с увел  объемами 14 12 07  2 2" xfId="9613"/>
    <cellStyle name="_SOFI_TEPs_AOK_130902_Договора_Express_4m2003_new_DCF 3 с увел  объемами 14 12 07  2_18" xfId="15353"/>
    <cellStyle name="_SOFI_TEPs_AOK_130902_Договора_Express_4m2003_new_DCF 3 с увел  объемами 14 12 07  3" xfId="20140"/>
    <cellStyle name="_SOFI_TEPs_AOK_130902_Договора_Express_4m2003_new_DCF 3 с увел  объемами 14 12 07 _18" xfId="15354"/>
    <cellStyle name="_SOFI_TEPs_AOK_130902_Договора_Express_4m2003_new_DCF_18" xfId="15355"/>
    <cellStyle name="_SOFI_TEPs_AOK_130902_Договора_Express_4m2003_new_DCF_Pavlodar_9" xfId="4169"/>
    <cellStyle name="_SOFI_TEPs_AOK_130902_Договора_Express_4m2003_new_DCF_Pavlodar_9 2" xfId="4170"/>
    <cellStyle name="_SOFI_TEPs_AOK_130902_Договора_Express_4m2003_new_DCF_Pavlodar_9 2 2" xfId="9614"/>
    <cellStyle name="_SOFI_TEPs_AOK_130902_Договора_Express_4m2003_new_DCF_Pavlodar_9 2_18" xfId="15356"/>
    <cellStyle name="_SOFI_TEPs_AOK_130902_Договора_Express_4m2003_new_DCF_Pavlodar_9 3" xfId="20141"/>
    <cellStyle name="_SOFI_TEPs_AOK_130902_Договора_Express_4m2003_new_DCF_Pavlodar_9_18" xfId="15357"/>
    <cellStyle name="_SOFI_TEPs_AOK_130902_Договора_Express_4m2003_new_Модель до 2018 г " xfId="4171"/>
    <cellStyle name="_SOFI_TEPs_AOK_130902_Договора_Express_4m2003_new_Модель до 2018 г _18" xfId="15358"/>
    <cellStyle name="_SOFI_TEPs_AOK_130902_Книга1" xfId="4172"/>
    <cellStyle name="_SOFI_TEPs_AOK_130902_Книга1 2" xfId="4173"/>
    <cellStyle name="_SOFI_TEPs_AOK_130902_Книга1 2 2" xfId="9615"/>
    <cellStyle name="_SOFI_TEPs_AOK_130902_Книга1 2_18" xfId="15359"/>
    <cellStyle name="_SOFI_TEPs_AOK_130902_Книга1 3" xfId="20142"/>
    <cellStyle name="_SOFI_TEPs_AOK_130902_Книга1_18" xfId="15360"/>
    <cellStyle name="_SOFI_TEPs_AOK_130902_Книга1_DCF" xfId="4174"/>
    <cellStyle name="_SOFI_TEPs_AOK_130902_Книга1_DCF 2" xfId="4175"/>
    <cellStyle name="_SOFI_TEPs_AOK_130902_Книга1_DCF 2 2" xfId="9616"/>
    <cellStyle name="_SOFI_TEPs_AOK_130902_Книга1_DCF 2_18" xfId="15361"/>
    <cellStyle name="_SOFI_TEPs_AOK_130902_Книга1_DCF 3" xfId="20143"/>
    <cellStyle name="_SOFI_TEPs_AOK_130902_Книга1_DCF 3 с увел  объемами 14 12 07 " xfId="4176"/>
    <cellStyle name="_SOFI_TEPs_AOK_130902_Книга1_DCF 3 с увел  объемами 14 12 07  2" xfId="4177"/>
    <cellStyle name="_SOFI_TEPs_AOK_130902_Книга1_DCF 3 с увел  объемами 14 12 07  2 2" xfId="9617"/>
    <cellStyle name="_SOFI_TEPs_AOK_130902_Книга1_DCF 3 с увел  объемами 14 12 07  2_18" xfId="15362"/>
    <cellStyle name="_SOFI_TEPs_AOK_130902_Книга1_DCF 3 с увел  объемами 14 12 07  3" xfId="20144"/>
    <cellStyle name="_SOFI_TEPs_AOK_130902_Книга1_DCF 3 с увел  объемами 14 12 07 _18" xfId="15363"/>
    <cellStyle name="_SOFI_TEPs_AOK_130902_Книга1_DCF_18" xfId="15364"/>
    <cellStyle name="_SOFI_TEPs_AOK_130902_Книга1_DCF_Pavlodar_9" xfId="4178"/>
    <cellStyle name="_SOFI_TEPs_AOK_130902_Книга1_DCF_Pavlodar_9 2" xfId="4179"/>
    <cellStyle name="_SOFI_TEPs_AOK_130902_Книга1_DCF_Pavlodar_9 2 2" xfId="9618"/>
    <cellStyle name="_SOFI_TEPs_AOK_130902_Книга1_DCF_Pavlodar_9 2_18" xfId="15365"/>
    <cellStyle name="_SOFI_TEPs_AOK_130902_Книга1_DCF_Pavlodar_9 3" xfId="20145"/>
    <cellStyle name="_SOFI_TEPs_AOK_130902_Книга1_DCF_Pavlodar_9_18" xfId="15366"/>
    <cellStyle name="_SOFI_TEPs_AOK_130902_Книга1_Модель до 2018 г " xfId="4180"/>
    <cellStyle name="_SOFI_TEPs_AOK_130902_Книга1_Модель до 2018 г _18" xfId="15367"/>
    <cellStyle name="_SOFI_TEPs_AOK_130902_Модель до 2018 г " xfId="4181"/>
    <cellStyle name="_SOFI_TEPs_AOK_130902_Модель до 2018 г _18" xfId="15368"/>
    <cellStyle name="_SubHeading" xfId="4182"/>
    <cellStyle name="_SubHeading 2" xfId="4183"/>
    <cellStyle name="_SubHeading 2_18" xfId="15369"/>
    <cellStyle name="_SubHeading 3" xfId="20146"/>
    <cellStyle name="_SubHeading_18" xfId="15370"/>
    <cellStyle name="_SubHeading_prestemp" xfId="4184"/>
    <cellStyle name="_SubHeading_prestemp 2" xfId="4185"/>
    <cellStyle name="_SubHeading_prestemp 2 2" xfId="15371"/>
    <cellStyle name="_SubHeading_prestemp 2_18" xfId="15372"/>
    <cellStyle name="_SubHeading_prestemp 3" xfId="9619"/>
    <cellStyle name="_SubHeading_prestemp 4" xfId="20147"/>
    <cellStyle name="_SubHeading_prestemp_18" xfId="15373"/>
    <cellStyle name="_SubHeading_prestemp_6" xfId="4186"/>
    <cellStyle name="_SubHeading_prestemp_6_18" xfId="15374"/>
    <cellStyle name="_SubHeading_prestemp_Book3" xfId="4187"/>
    <cellStyle name="_SubHeading_prestemp_Book3_18" xfId="15375"/>
    <cellStyle name="_SubHeading_prestemp_DCF" xfId="4188"/>
    <cellStyle name="_SubHeading_prestemp_DCF 2" xfId="4189"/>
    <cellStyle name="_SubHeading_prestemp_DCF 2_18" xfId="15376"/>
    <cellStyle name="_SubHeading_prestemp_DCF 3" xfId="20148"/>
    <cellStyle name="_SubHeading_prestemp_DCF 3 с увел  объемами 14 12 07 " xfId="4190"/>
    <cellStyle name="_SubHeading_prestemp_DCF 3 с увел  объемами 14 12 07  2" xfId="4191"/>
    <cellStyle name="_SubHeading_prestemp_DCF 3 с увел  объемами 14 12 07  2_18" xfId="15377"/>
    <cellStyle name="_SubHeading_prestemp_DCF 3 с увел  объемами 14 12 07  3" xfId="20149"/>
    <cellStyle name="_SubHeading_prestemp_DCF 3 с увел  объемами 14 12 07 _18" xfId="15378"/>
    <cellStyle name="_SubHeading_prestemp_DCF_18" xfId="15379"/>
    <cellStyle name="_SubHeading_prestemp_DCF_Pavlodar_9" xfId="4192"/>
    <cellStyle name="_SubHeading_prestemp_DCF_Pavlodar_9 2" xfId="4193"/>
    <cellStyle name="_SubHeading_prestemp_DCF_Pavlodar_9 2 2" xfId="15380"/>
    <cellStyle name="_SubHeading_prestemp_DCF_Pavlodar_9 2_18" xfId="15381"/>
    <cellStyle name="_SubHeading_prestemp_DCF_Pavlodar_9 3" xfId="9620"/>
    <cellStyle name="_SubHeading_prestemp_DCF_Pavlodar_9 4" xfId="20150"/>
    <cellStyle name="_SubHeading_prestemp_DCF_Pavlodar_9_18" xfId="15382"/>
    <cellStyle name="_SubHeading_prestemp_DCF_Pavlodar_9_6" xfId="4194"/>
    <cellStyle name="_SubHeading_prestemp_DCF_Pavlodar_9_6_18" xfId="15383"/>
    <cellStyle name="_SubHeading_prestemp_DCF_Pavlodar_9_Book3" xfId="4195"/>
    <cellStyle name="_SubHeading_prestemp_DCF_Pavlodar_9_Book3_18" xfId="15384"/>
    <cellStyle name="_SubHeading_prestemp_DCF_Pavlodar_9_Financial Model Pavlodar 10.10.2010" xfId="4196"/>
    <cellStyle name="_SubHeading_prestemp_DCF_Pavlodar_9_Financial Model Pavlodar 10.10.2010_18" xfId="15385"/>
    <cellStyle name="_SubHeading_prestemp_DCF_Pavlodar_9_FinModel Pavlodar DH 2010.09.30_2" xfId="4197"/>
    <cellStyle name="_SubHeading_prestemp_DCF_Pavlodar_9_FinModel Pavlodar DH 2010.09.30_2_18" xfId="15386"/>
    <cellStyle name="_SubHeading_prestemp_DCF_Pavlodar_9_FinModel Pavlodar DH 2010.09.30_4" xfId="4198"/>
    <cellStyle name="_SubHeading_prestemp_DCF_Pavlodar_9_FinModel Pavlodar DH 2010.09.30_4_18" xfId="15387"/>
    <cellStyle name="_SubHeading_prestemp_DCF_Pavlodar_9_FinModel Petropavlovsk DH 2010.09.30_5" xfId="4199"/>
    <cellStyle name="_SubHeading_prestemp_DCF_Pavlodar_9_FinModel Petropavlovsk DH 2010.09.30_5_18" xfId="15388"/>
    <cellStyle name="_SubHeading_prestemp_DCF_Pavlodar_9_Month Manager Report (Jan '11) расш для Регионов" xfId="9621"/>
    <cellStyle name="_SubHeading_prestemp_DCF_Pavlodar_9_Month Manager Report (May '10), расшиф." xfId="4200"/>
    <cellStyle name="_SubHeading_prestemp_DCF_Pavlodar_9_Month Manager Report (May '10), расшиф._18" xfId="15389"/>
    <cellStyle name="_SubHeading_prestemp_DCF_Pavlodar_9_Worksheet in 2230 Consolidated SevKazEnergy JSC IFRS 2009" xfId="4201"/>
    <cellStyle name="_SubHeading_prestemp_DCF_Pavlodar_9_Worksheet in 2230 Consolidated SevKazEnergy JSC IFRS 2009 2" xfId="9622"/>
    <cellStyle name="_SubHeading_prestemp_DCF_Pavlodar_9_Worksheet in 2230 Consolidated SevKazEnergy JSC IFRS 2009_18" xfId="15390"/>
    <cellStyle name="_SubHeading_prestemp_DCF_Pavlodar_9_Worksheet in 2230 Consolidated SevKazEnergy JSC IFRS 2009_Ф_3" xfId="9623"/>
    <cellStyle name="_SubHeading_prestemp_DCF_Pavlodar_9_Worksheet in 2230 Consolidated SevKazEnergy JSC IFRS 2009_ФО ЭС 31-12-2014г. от 28 января без переоценки с примерными резервами" xfId="9624"/>
    <cellStyle name="_SubHeading_prestemp_DCF_Pavlodar_9_Лист1" xfId="4202"/>
    <cellStyle name="_SubHeading_prestemp_DCF_Pavlodar_9_Лист1_18" xfId="15391"/>
    <cellStyle name="_SubHeading_prestemp_DCF_Pavlodar_9_Лист4" xfId="9625"/>
    <cellStyle name="_SubHeading_prestemp_DCF_Pavlodar_9_Отчет АЭСбыт в ЦАЭК 13082010" xfId="4203"/>
    <cellStyle name="_SubHeading_prestemp_DCF_Pavlodar_9_Отчет АЭСбыт в ЦАЭК 13082010_18" xfId="15392"/>
    <cellStyle name="_SubHeading_prestemp_DCF_Pavlodar_9_СКЭ 7 месяцев ТЭП 2010г" xfId="4204"/>
    <cellStyle name="_SubHeading_prestemp_DCF_Pavlodar_9_СКЭ 7 месяцев ТЭП 2010г_18" xfId="15393"/>
    <cellStyle name="_SubHeading_prestemp_DCF_Pavlodar_9_ЦАЭК_ТС_ФМ_100$_до_2030_-_02-06.10.10" xfId="4205"/>
    <cellStyle name="_SubHeading_prestemp_DCF_Pavlodar_9_ЦАЭК_ТС_ФМ_100$_до_2030_-_02-06.10.10_18" xfId="15394"/>
    <cellStyle name="_SubHeading_prestemp_Financial Model Pavlodar 10.10.2010" xfId="4206"/>
    <cellStyle name="_SubHeading_prestemp_Financial Model Pavlodar 10.10.2010_18" xfId="15395"/>
    <cellStyle name="_SubHeading_prestemp_FinModel Pavlodar DH 2010.09.30_2" xfId="4207"/>
    <cellStyle name="_SubHeading_prestemp_FinModel Pavlodar DH 2010.09.30_2_18" xfId="15396"/>
    <cellStyle name="_SubHeading_prestemp_FinModel Pavlodar DH 2010.09.30_4" xfId="4208"/>
    <cellStyle name="_SubHeading_prestemp_FinModel Pavlodar DH 2010.09.30_4_18" xfId="15397"/>
    <cellStyle name="_SubHeading_prestemp_FinModel Petropavlovsk DH 2010.09.30_5" xfId="4209"/>
    <cellStyle name="_SubHeading_prestemp_FinModel Petropavlovsk DH 2010.09.30_5_18" xfId="15398"/>
    <cellStyle name="_SubHeading_prestemp_Month Manager Report (Jan '11) расш для Регионов" xfId="9626"/>
    <cellStyle name="_SubHeading_prestemp_Month Manager Report (May '10), расшиф." xfId="4210"/>
    <cellStyle name="_SubHeading_prestemp_Month Manager Report (May '10), расшиф._18" xfId="15399"/>
    <cellStyle name="_SubHeading_prestemp_Worksheet in 2230 Consolidated SevKazEnergy JSC IFRS 2009" xfId="4211"/>
    <cellStyle name="_SubHeading_prestemp_Worksheet in 2230 Consolidated SevKazEnergy JSC IFRS 2009 2" xfId="9627"/>
    <cellStyle name="_SubHeading_prestemp_Worksheet in 2230 Consolidated SevKazEnergy JSC IFRS 2009_18" xfId="15400"/>
    <cellStyle name="_SubHeading_prestemp_Worksheet in 2230 Consolidated SevKazEnergy JSC IFRS 2009_Ф_3" xfId="9628"/>
    <cellStyle name="_SubHeading_prestemp_Worksheet in 2230 Consolidated SevKazEnergy JSC IFRS 2009_ФО ЭС 31-12-2014г. от 28 января без переоценки с примерными резервами" xfId="9629"/>
    <cellStyle name="_SubHeading_prestemp_Лист1" xfId="4212"/>
    <cellStyle name="_SubHeading_prestemp_Лист1_18" xfId="15401"/>
    <cellStyle name="_SubHeading_prestemp_Лист4" xfId="9630"/>
    <cellStyle name="_SubHeading_prestemp_Модель до 2018 г " xfId="4213"/>
    <cellStyle name="_SubHeading_prestemp_Модель до 2018 г _18" xfId="15402"/>
    <cellStyle name="_SubHeading_prestemp_Отчет АЭСбыт в ЦАЭК 13082010" xfId="4214"/>
    <cellStyle name="_SubHeading_prestemp_Отчет АЭСбыт в ЦАЭК 13082010_18" xfId="15403"/>
    <cellStyle name="_SubHeading_prestemp_СКЭ 7 месяцев ТЭП 2010г" xfId="4215"/>
    <cellStyle name="_SubHeading_prestemp_СКЭ 7 месяцев ТЭП 2010г_18" xfId="15404"/>
    <cellStyle name="_SubHeading_prestemp_ЦАЭК_ТС_ФМ_100$_до_2030_-_02-06.10.10" xfId="4216"/>
    <cellStyle name="_SubHeading_prestemp_ЦАЭК_ТС_ФМ_100$_до_2030_-_02-06.10.10_18" xfId="15405"/>
    <cellStyle name="_Svod" xfId="4217"/>
    <cellStyle name="_Svod 2" xfId="4218"/>
    <cellStyle name="_Svod 2 2" xfId="9631"/>
    <cellStyle name="_Svod 2_18" xfId="15406"/>
    <cellStyle name="_Svod 3" xfId="20151"/>
    <cellStyle name="_Svod_18" xfId="15407"/>
    <cellStyle name="_Svod_DCF" xfId="4219"/>
    <cellStyle name="_Svod_DCF 2" xfId="4220"/>
    <cellStyle name="_Svod_DCF 2 2" xfId="9632"/>
    <cellStyle name="_Svod_DCF 2_18" xfId="15408"/>
    <cellStyle name="_Svod_DCF 3" xfId="20152"/>
    <cellStyle name="_Svod_DCF 3 с увел  объемами 14 12 07 " xfId="4221"/>
    <cellStyle name="_Svod_DCF 3 с увел  объемами 14 12 07  2" xfId="4222"/>
    <cellStyle name="_Svod_DCF 3 с увел  объемами 14 12 07  2 2" xfId="9633"/>
    <cellStyle name="_Svod_DCF 3 с увел  объемами 14 12 07  2_18" xfId="15409"/>
    <cellStyle name="_Svod_DCF 3 с увел  объемами 14 12 07  3" xfId="20153"/>
    <cellStyle name="_Svod_DCF 3 с увел  объемами 14 12 07 _18" xfId="15410"/>
    <cellStyle name="_Svod_DCF_18" xfId="15411"/>
    <cellStyle name="_Svod_DCF_Pavlodar_9" xfId="4223"/>
    <cellStyle name="_Svod_DCF_Pavlodar_9 2" xfId="4224"/>
    <cellStyle name="_Svod_DCF_Pavlodar_9 2 2" xfId="9634"/>
    <cellStyle name="_Svod_DCF_Pavlodar_9 2_18" xfId="15412"/>
    <cellStyle name="_Svod_DCF_Pavlodar_9 3" xfId="20154"/>
    <cellStyle name="_Svod_DCF_Pavlodar_9_18" xfId="15413"/>
    <cellStyle name="_Svod_Модель до 2018 г " xfId="4225"/>
    <cellStyle name="_Svod_Модель до 2018 г _18" xfId="15414"/>
    <cellStyle name="_Table" xfId="4226"/>
    <cellStyle name="_Table 2" xfId="4227"/>
    <cellStyle name="_Table 2 2" xfId="4228"/>
    <cellStyle name="_Table 2 2_18" xfId="15415"/>
    <cellStyle name="_Table 2_18" xfId="15416"/>
    <cellStyle name="_Table 3" xfId="4229"/>
    <cellStyle name="_Table 3_18" xfId="15417"/>
    <cellStyle name="_Table 4" xfId="20155"/>
    <cellStyle name="_Table_18" xfId="15418"/>
    <cellStyle name="_Table_6" xfId="4230"/>
    <cellStyle name="_Table_6 2" xfId="4231"/>
    <cellStyle name="_Table_6 2_18" xfId="15419"/>
    <cellStyle name="_Table_6_18" xfId="15420"/>
    <cellStyle name="_Table_Financial Model Pavlodar 10.10.2010" xfId="4232"/>
    <cellStyle name="_Table_Financial Model Pavlodar 10.10.2010 2" xfId="4233"/>
    <cellStyle name="_Table_Financial Model Pavlodar 10.10.2010 2_18" xfId="15421"/>
    <cellStyle name="_Table_Financial Model Pavlodar 10.10.2010_18" xfId="15422"/>
    <cellStyle name="_Table_FinModel Pavlodar DH 2010.09.30_2" xfId="4234"/>
    <cellStyle name="_Table_FinModel Pavlodar DH 2010.09.30_2 2" xfId="4235"/>
    <cellStyle name="_Table_FinModel Pavlodar DH 2010.09.30_2 2_18" xfId="15423"/>
    <cellStyle name="_Table_FinModel Pavlodar DH 2010.09.30_2_18" xfId="15424"/>
    <cellStyle name="_Table_Дв.ден.ср.за 2012г факт(прогноз) с НДС" xfId="4236"/>
    <cellStyle name="_Table_Дв.ден.ср.за 2012г факт(прогноз) с НДС_18" xfId="15425"/>
    <cellStyle name="_TableHead" xfId="4237"/>
    <cellStyle name="_TableHead 2" xfId="4238"/>
    <cellStyle name="_TableHead 2 2" xfId="4239"/>
    <cellStyle name="_TableHead 2 2_18" xfId="15426"/>
    <cellStyle name="_TableHead 2_18" xfId="15427"/>
    <cellStyle name="_TableHead 3" xfId="9635"/>
    <cellStyle name="_TableHead 4" xfId="20156"/>
    <cellStyle name="_TableHead_18" xfId="15428"/>
    <cellStyle name="_TableHead_6" xfId="4240"/>
    <cellStyle name="_TableHead_6 2" xfId="4241"/>
    <cellStyle name="_TableHead_6 2_18" xfId="15429"/>
    <cellStyle name="_TableHead_6_18" xfId="15430"/>
    <cellStyle name="_TableHead_Financial Model Pavlodar 10.10.2010" xfId="4242"/>
    <cellStyle name="_TableHead_Financial Model Pavlodar 10.10.2010 2" xfId="4243"/>
    <cellStyle name="_TableHead_Financial Model Pavlodar 10.10.2010 2_18" xfId="15431"/>
    <cellStyle name="_TableHead_Financial Model Pavlodar 10.10.2010_18" xfId="15432"/>
    <cellStyle name="_TableHead_FinModel Pavlodar DH 2010.09.30_2" xfId="4244"/>
    <cellStyle name="_TableHead_FinModel Pavlodar DH 2010.09.30_2 2" xfId="4245"/>
    <cellStyle name="_TableHead_FinModel Pavlodar DH 2010.09.30_2 2_18" xfId="15433"/>
    <cellStyle name="_TableHead_FinModel Pavlodar DH 2010.09.30_2_18" xfId="15434"/>
    <cellStyle name="_TableHead_Дв.ден.ср.за 2012г факт(прогноз) с НДС" xfId="4246"/>
    <cellStyle name="_TableHead_Дв.ден.ср.за 2012г факт(прогноз) с НДС 2" xfId="4247"/>
    <cellStyle name="_TableHead_Дв.ден.ср.за 2012г факт(прогноз) с НДС 2_18" xfId="15435"/>
    <cellStyle name="_TableHead_Дв.ден.ср.за 2012г факт(прогноз) с НДС_18" xfId="15436"/>
    <cellStyle name="_TableRowHead" xfId="4248"/>
    <cellStyle name="_TableRowHead 2" xfId="4249"/>
    <cellStyle name="_TableRowHead 2_18" xfId="15437"/>
    <cellStyle name="_TableRowHead 3" xfId="20157"/>
    <cellStyle name="_TableRowHead_18" xfId="15438"/>
    <cellStyle name="_TableSuperHead" xfId="4250"/>
    <cellStyle name="_TableSuperHead 2" xfId="4251"/>
    <cellStyle name="_TableSuperHead 2_18" xfId="15439"/>
    <cellStyle name="_TableSuperHead 3" xfId="20158"/>
    <cellStyle name="_TableSuperHead_18" xfId="15440"/>
    <cellStyle name="_TableSuperHead_DCF" xfId="4252"/>
    <cellStyle name="_TableSuperHead_DCF 2" xfId="4253"/>
    <cellStyle name="_TableSuperHead_DCF 2_18" xfId="15441"/>
    <cellStyle name="_TableSuperHead_DCF 3" xfId="20159"/>
    <cellStyle name="_TableSuperHead_DCF 3 с увел  объемами 14 12 07 " xfId="4254"/>
    <cellStyle name="_TableSuperHead_DCF 3 с увел  объемами 14 12 07  2" xfId="4255"/>
    <cellStyle name="_TableSuperHead_DCF 3 с увел  объемами 14 12 07  2_18" xfId="15442"/>
    <cellStyle name="_TableSuperHead_DCF 3 с увел  объемами 14 12 07  3" xfId="20160"/>
    <cellStyle name="_TableSuperHead_DCF 3 с увел  объемами 14 12 07 _18" xfId="15443"/>
    <cellStyle name="_TableSuperHead_DCF_18" xfId="15444"/>
    <cellStyle name="_TableSuperHead_DCF_Pavlodar_9" xfId="4256"/>
    <cellStyle name="_TableSuperHead_DCF_Pavlodar_9 2" xfId="4257"/>
    <cellStyle name="_TableSuperHead_DCF_Pavlodar_9 2_18" xfId="15445"/>
    <cellStyle name="_TableSuperHead_DCF_Pavlodar_9 3" xfId="20161"/>
    <cellStyle name="_TableSuperHead_DCF_Pavlodar_9_18" xfId="15446"/>
    <cellStyle name="_TableSuperHead_Модель до 2018 г " xfId="4258"/>
    <cellStyle name="_TableSuperHead_Модель до 2018 г _18" xfId="15447"/>
    <cellStyle name="_TOTAL_O&amp;G_PBS_Splingate" xfId="4259"/>
    <cellStyle name="_TOTAL_O&amp;G_PBS_Splingate 2" xfId="4260"/>
    <cellStyle name="_TOTAL_O&amp;G_PBS_Splingate 2 2" xfId="20162"/>
    <cellStyle name="_TOTAL_O&amp;G_PBS_Splingate 2_18" xfId="15448"/>
    <cellStyle name="_TOTAL_O&amp;G_PBS_Splingate 3" xfId="9636"/>
    <cellStyle name="_TOTAL_O&amp;G_PBS_Splingate 3 2" xfId="19015"/>
    <cellStyle name="_TOTAL_O&amp;G_PBS_Splingate 3 3" xfId="15449"/>
    <cellStyle name="_TOTAL_O&amp;G_PBS_Splingate 4" xfId="20163"/>
    <cellStyle name="_TOTAL_O&amp;G_PBS_Splingate_18" xfId="15450"/>
    <cellStyle name="_TOTAL_O&amp;G_PBS_Splingate_DCF" xfId="4261"/>
    <cellStyle name="_TOTAL_O&amp;G_PBS_Splingate_DCF 2" xfId="4262"/>
    <cellStyle name="_TOTAL_O&amp;G_PBS_Splingate_DCF 2_18" xfId="15451"/>
    <cellStyle name="_TOTAL_O&amp;G_PBS_Splingate_DCF 3" xfId="9637"/>
    <cellStyle name="_TOTAL_O&amp;G_PBS_Splingate_DCF 3 предприятия" xfId="4263"/>
    <cellStyle name="_TOTAL_O&amp;G_PBS_Splingate_DCF 3 предприятия 2" xfId="4264"/>
    <cellStyle name="_TOTAL_O&amp;G_PBS_Splingate_DCF 3 предприятия 2_18" xfId="15452"/>
    <cellStyle name="_TOTAL_O&amp;G_PBS_Splingate_DCF 3 предприятия 3" xfId="9638"/>
    <cellStyle name="_TOTAL_O&amp;G_PBS_Splingate_DCF 3 предприятия 4" xfId="20164"/>
    <cellStyle name="_TOTAL_O&amp;G_PBS_Splingate_DCF 3 предприятия_18" xfId="15453"/>
    <cellStyle name="_TOTAL_O&amp;G_PBS_Splingate_DCF 3 с увел  объемами 14 12 07 " xfId="4265"/>
    <cellStyle name="_TOTAL_O&amp;G_PBS_Splingate_DCF 3 с увел  объемами 14 12 07  2" xfId="4266"/>
    <cellStyle name="_TOTAL_O&amp;G_PBS_Splingate_DCF 3 с увел  объемами 14 12 07  2_18" xfId="15454"/>
    <cellStyle name="_TOTAL_O&amp;G_PBS_Splingate_DCF 3 с увел  объемами 14 12 07  3" xfId="9639"/>
    <cellStyle name="_TOTAL_O&amp;G_PBS_Splingate_DCF 3 с увел  объемами 14 12 07  4" xfId="20165"/>
    <cellStyle name="_TOTAL_O&amp;G_PBS_Splingate_DCF 3 с увел  объемами 14 12 07 _18" xfId="15455"/>
    <cellStyle name="_TOTAL_O&amp;G_PBS_Splingate_DCF 4" xfId="20166"/>
    <cellStyle name="_TOTAL_O&amp;G_PBS_Splingate_DCF_18" xfId="15456"/>
    <cellStyle name="_TOTAL_O&amp;G_PBS_Splingate_DCF_Pavlodar_9" xfId="4267"/>
    <cellStyle name="_TOTAL_O&amp;G_PBS_Splingate_DCF_Pavlodar_9 2" xfId="4268"/>
    <cellStyle name="_TOTAL_O&amp;G_PBS_Splingate_DCF_Pavlodar_9 2 2" xfId="20167"/>
    <cellStyle name="_TOTAL_O&amp;G_PBS_Splingate_DCF_Pavlodar_9 2_18" xfId="15457"/>
    <cellStyle name="_TOTAL_O&amp;G_PBS_Splingate_DCF_Pavlodar_9 3" xfId="9640"/>
    <cellStyle name="_TOTAL_O&amp;G_PBS_Splingate_DCF_Pavlodar_9 3 2" xfId="19016"/>
    <cellStyle name="_TOTAL_O&amp;G_PBS_Splingate_DCF_Pavlodar_9 3 3" xfId="15458"/>
    <cellStyle name="_TOTAL_O&amp;G_PBS_Splingate_DCF_Pavlodar_9 4" xfId="20168"/>
    <cellStyle name="_TOTAL_O&amp;G_PBS_Splingate_DCF_Pavlodar_9_18" xfId="15459"/>
    <cellStyle name="_TOTAL_O&amp;G_PBS_Splingate_информация по затратам и тарифам на  произ теплоэ" xfId="4269"/>
    <cellStyle name="_TOTAL_O&amp;G_PBS_Splingate_информация по затратам и тарифам на  произ теплоэ 2" xfId="4270"/>
    <cellStyle name="_TOTAL_O&amp;G_PBS_Splingate_информация по затратам и тарифам на  произ теплоэ 2_18" xfId="15460"/>
    <cellStyle name="_TOTAL_O&amp;G_PBS_Splingate_информация по затратам и тарифам на  произ теплоэ 3" xfId="9641"/>
    <cellStyle name="_TOTAL_O&amp;G_PBS_Splingate_информация по затратам и тарифам на  произ теплоэ 4" xfId="20169"/>
    <cellStyle name="_TOTAL_O&amp;G_PBS_Splingate_информация по затратам и тарифам на  произ теплоэ_18" xfId="15461"/>
    <cellStyle name="_TOTAL_O&amp;G_PBS_Splingate_Модель до 2018 г " xfId="4271"/>
    <cellStyle name="_TOTAL_O&amp;G_PBS_Splingate_Модель до 2018 г _18" xfId="15462"/>
    <cellStyle name="_workings BS" xfId="4272"/>
    <cellStyle name="_workings BS_18" xfId="15463"/>
    <cellStyle name="_Worksheet in (C) 6141 Finance Lease Test @ 31 12 2007" xfId="4273"/>
    <cellStyle name="_Worksheet in (C) 6141 Finance Lease Test @ 31 12 2007 2" xfId="4274"/>
    <cellStyle name="_Worksheet in (C) 6141 Finance Lease Test @ 31 12 2007 2 2" xfId="20170"/>
    <cellStyle name="_Worksheet in (C) 6141 Finance Lease Test @ 31 12 2007 2_18" xfId="15464"/>
    <cellStyle name="_Worksheet in (C) 6141 Finance Lease Test @ 31 12 2007 3" xfId="15465"/>
    <cellStyle name="_Worksheet in (C) 6141 Finance Lease Test @ 31 12 2007_18" xfId="15466"/>
    <cellStyle name="_Worksheet in (C) 6360 FINANCE LEASE RECALCULATION using 12% as discount" xfId="4275"/>
    <cellStyle name="_Worksheet in (C) 6360 FINANCE LEASE RECALCULATION using 12% as discount 2" xfId="4276"/>
    <cellStyle name="_Worksheet in (C) 6360 FINANCE LEASE RECALCULATION using 12% as discount 2 2" xfId="20171"/>
    <cellStyle name="_Worksheet in (C) 6360 FINANCE LEASE RECALCULATION using 12% as discount 2_18" xfId="15467"/>
    <cellStyle name="_Worksheet in (C) 6360 FINANCE LEASE RECALCULATION using 12% as discount 3" xfId="15468"/>
    <cellStyle name="_Worksheet in (C) 6360 FINANCE LEASE RECALCULATION using 12% as discount_18" xfId="15469"/>
    <cellStyle name="_Worksheet in (C) 6362 Lease Movement schedule @ IFRS Audit 2007" xfId="4277"/>
    <cellStyle name="_Worksheet in (C) 6362 Lease Movement schedule @ IFRS Audit 2007 2" xfId="9642"/>
    <cellStyle name="_Worksheet in (C) 6362 Lease Movement schedule @ IFRS Audit 2007 3" xfId="20172"/>
    <cellStyle name="_Worksheet in (C) 6362 Lease Movement schedule @ IFRS Audit 2007_18" xfId="15470"/>
    <cellStyle name="_Worksheet in (C) 6442 DS CIT testing 31 12 07" xfId="4278"/>
    <cellStyle name="_Worksheet in (C) 6442 DS CIT testing 31 12 07 2" xfId="4279"/>
    <cellStyle name="_Worksheet in (C) 6442 DS CIT testing 31 12 07 2 2" xfId="20173"/>
    <cellStyle name="_Worksheet in (C) 6442 DS CIT testing 31 12 07 2_18" xfId="15471"/>
    <cellStyle name="_Worksheet in (C) 6442 DS CIT testing 31 12 07 3" xfId="15472"/>
    <cellStyle name="_Worksheet in (C) 6442 DS CIT testing 31 12 07_18" xfId="15473"/>
    <cellStyle name="_Worksheet in (C) 8240 DS COS testing 31 12 07" xfId="4280"/>
    <cellStyle name="_Worksheet in (C) 8240 DS COS testing 31 12 07 2" xfId="9643"/>
    <cellStyle name="_Worksheet in (C) 8240 DS COS testing 31 12 07 3" xfId="20174"/>
    <cellStyle name="_Worksheet in (C) 8240 DS COS testing 31 12 07_18" xfId="15474"/>
    <cellStyle name="_Worksheet in (C) 8340 DS G&amp;A testing @ IFRS AUDIT 2007" xfId="4281"/>
    <cellStyle name="_Worksheet in (C) 8340 DS G&amp;A testing @ IFRS AUDIT 2007 2" xfId="9644"/>
    <cellStyle name="_Worksheet in (C) 8340 DS G&amp;A testing @ IFRS AUDIT 2007 3" xfId="20175"/>
    <cellStyle name="_Worksheet in (C) 8340 DS G&amp;A testing @ IFRS AUDIT 2007_18" xfId="15475"/>
    <cellStyle name="_Worksheet in 5355 Finance Lease Workpaper" xfId="4282"/>
    <cellStyle name="_Worksheet in 5355 Finance Lease Workpaper 2" xfId="4283"/>
    <cellStyle name="_Worksheet in 5355 Finance Lease Workpaper 2 2" xfId="20176"/>
    <cellStyle name="_Worksheet in 5355 Finance Lease Workpaper 2_18" xfId="15476"/>
    <cellStyle name="_Worksheet in 5355 Finance Lease Workpaper 3" xfId="15477"/>
    <cellStyle name="_Worksheet in 5355 Finance Lease Workpaper_18" xfId="15478"/>
    <cellStyle name="_Worksheet in 6473 CIT testing - SK REK" xfId="4284"/>
    <cellStyle name="_Worksheet in 6473 CIT testing - SK REK 2" xfId="9645"/>
    <cellStyle name="_Worksheet in 6473 CIT testing - SK REK 3" xfId="20177"/>
    <cellStyle name="_Worksheet in 6473 CIT testing - SK REK_18" xfId="15479"/>
    <cellStyle name="_Worksheet in 8350 Payroll" xfId="4285"/>
    <cellStyle name="_Worksheet in 8350 Payroll_18" xfId="15480"/>
    <cellStyle name="_Амортизация" xfId="4286"/>
    <cellStyle name="_Амортизация 2" xfId="15481"/>
    <cellStyle name="_Амортизация_18" xfId="15482"/>
    <cellStyle name="_Амортизация_DCF" xfId="4287"/>
    <cellStyle name="_Амортизация_DCF 2" xfId="4288"/>
    <cellStyle name="_Амортизация_DCF 2 2" xfId="9646"/>
    <cellStyle name="_Амортизация_DCF 2_18" xfId="15483"/>
    <cellStyle name="_Амортизация_DCF 3" xfId="20178"/>
    <cellStyle name="_Амортизация_DCF 3 с увел  объемами 14 12 07 " xfId="4289"/>
    <cellStyle name="_Амортизация_DCF 3 с увел  объемами 14 12 07  2" xfId="4290"/>
    <cellStyle name="_Амортизация_DCF 3 с увел  объемами 14 12 07  2 2" xfId="9647"/>
    <cellStyle name="_Амортизация_DCF 3 с увел  объемами 14 12 07  2_18" xfId="15484"/>
    <cellStyle name="_Амортизация_DCF 3 с увел  объемами 14 12 07  3" xfId="20179"/>
    <cellStyle name="_Амортизация_DCF 3 с увел  объемами 14 12 07 _18" xfId="15485"/>
    <cellStyle name="_Амортизация_DCF_18" xfId="15486"/>
    <cellStyle name="_Амортизация_DCF_Pavlodar_9" xfId="4291"/>
    <cellStyle name="_Амортизация_DCF_Pavlodar_9 2" xfId="15487"/>
    <cellStyle name="_Амортизация_DCF_Pavlodar_9_18" xfId="15488"/>
    <cellStyle name="_Амортизация_Модель до 2018 г " xfId="4292"/>
    <cellStyle name="_Амортизация_Модель до 2018 г _18" xfId="15489"/>
    <cellStyle name="_Афил лица 2Q 2009" xfId="4293"/>
    <cellStyle name="_Афил лица 2Q 2009 2" xfId="20180"/>
    <cellStyle name="_Афил лица 2Q 2009_18" xfId="15490"/>
    <cellStyle name="_Афил лица нарастающий" xfId="4294"/>
    <cellStyle name="_Афил лица нарастающий 2" xfId="20181"/>
    <cellStyle name="_Афил лица нарастающий_18" xfId="15491"/>
    <cellStyle name="_База-исп-янв-апрель-КХМ-Нафта-Лозна2" xfId="4295"/>
    <cellStyle name="_База-исп-янв-апрель-КХМ-Нафта-Лозна2 2" xfId="4296"/>
    <cellStyle name="_База-исп-янв-апрель-КХМ-Нафта-Лозна2 2 2" xfId="9648"/>
    <cellStyle name="_База-исп-янв-апрель-КХМ-Нафта-Лозна2 2_18" xfId="15492"/>
    <cellStyle name="_База-исп-янв-апрель-КХМ-Нафта-Лозна2 3" xfId="20182"/>
    <cellStyle name="_База-исп-янв-апрель-КХМ-Нафта-Лозна2_18" xfId="15493"/>
    <cellStyle name="_База-исп-янв-апрель-КХМ-Нафта-Лозна2_DCF" xfId="4297"/>
    <cellStyle name="_База-исп-янв-апрель-КХМ-Нафта-Лозна2_DCF 2" xfId="4298"/>
    <cellStyle name="_База-исп-янв-апрель-КХМ-Нафта-Лозна2_DCF 2 2" xfId="9649"/>
    <cellStyle name="_База-исп-янв-апрель-КХМ-Нафта-Лозна2_DCF 2_18" xfId="15494"/>
    <cellStyle name="_База-исп-янв-апрель-КХМ-Нафта-Лозна2_DCF 3" xfId="20183"/>
    <cellStyle name="_База-исп-янв-апрель-КХМ-Нафта-Лозна2_DCF 3 с увел  объемами 14 12 07 " xfId="4299"/>
    <cellStyle name="_База-исп-янв-апрель-КХМ-Нафта-Лозна2_DCF 3 с увел  объемами 14 12 07  2" xfId="4300"/>
    <cellStyle name="_База-исп-янв-апрель-КХМ-Нафта-Лозна2_DCF 3 с увел  объемами 14 12 07  2 2" xfId="9650"/>
    <cellStyle name="_База-исп-янв-апрель-КХМ-Нафта-Лозна2_DCF 3 с увел  объемами 14 12 07  2_18" xfId="15495"/>
    <cellStyle name="_База-исп-янв-апрель-КХМ-Нафта-Лозна2_DCF 3 с увел  объемами 14 12 07  3" xfId="20184"/>
    <cellStyle name="_База-исп-янв-апрель-КХМ-Нафта-Лозна2_DCF 3 с увел  объемами 14 12 07 _18" xfId="15496"/>
    <cellStyle name="_База-исп-янв-апрель-КХМ-Нафта-Лозна2_DCF_18" xfId="15497"/>
    <cellStyle name="_База-исп-янв-апрель-КХМ-Нафта-Лозна2_DCF_Pavlodar_9" xfId="4301"/>
    <cellStyle name="_База-исп-янв-апрель-КХМ-Нафта-Лозна2_DCF_Pavlodar_9 2" xfId="4302"/>
    <cellStyle name="_База-исп-янв-апрель-КХМ-Нафта-Лозна2_DCF_Pavlodar_9 2 2" xfId="9651"/>
    <cellStyle name="_База-исп-янв-апрель-КХМ-Нафта-Лозна2_DCF_Pavlodar_9 2_18" xfId="15498"/>
    <cellStyle name="_База-исп-янв-апрель-КХМ-Нафта-Лозна2_DCF_Pavlodar_9 3" xfId="20185"/>
    <cellStyle name="_База-исп-янв-апрель-КХМ-Нафта-Лозна2_DCF_Pavlodar_9_18" xfId="15499"/>
    <cellStyle name="_База-исп-янв-апрель-КХМ-Нафта-Лозна2_Модель до 2018 г " xfId="4303"/>
    <cellStyle name="_База-исп-янв-апрель-КХМ-Нафта-Лозна2_Модель до 2018 г _18" xfId="15500"/>
    <cellStyle name="_БДР и ББЛ за 2004 год" xfId="4304"/>
    <cellStyle name="_БДР и ББЛ за 2004 год 2" xfId="4305"/>
    <cellStyle name="_БДР и ББЛ за 2004 год 2 2" xfId="9652"/>
    <cellStyle name="_БДР и ББЛ за 2004 год 2_18" xfId="15501"/>
    <cellStyle name="_БДР и ББЛ за 2004 год 3" xfId="20186"/>
    <cellStyle name="_БДР и ББЛ за 2004 год_18" xfId="15502"/>
    <cellStyle name="_БДР и ББЛ за 2004 год_DCF" xfId="4306"/>
    <cellStyle name="_БДР и ББЛ за 2004 год_DCF 2" xfId="4307"/>
    <cellStyle name="_БДР и ББЛ за 2004 год_DCF 2 2" xfId="9653"/>
    <cellStyle name="_БДР и ББЛ за 2004 год_DCF 2_18" xfId="15503"/>
    <cellStyle name="_БДР и ББЛ за 2004 год_DCF 3" xfId="20187"/>
    <cellStyle name="_БДР и ББЛ за 2004 год_DCF 3 с увел  объемами 14 12 07 " xfId="4308"/>
    <cellStyle name="_БДР и ББЛ за 2004 год_DCF 3 с увел  объемами 14 12 07  2" xfId="4309"/>
    <cellStyle name="_БДР и ББЛ за 2004 год_DCF 3 с увел  объемами 14 12 07  2 2" xfId="9654"/>
    <cellStyle name="_БДР и ББЛ за 2004 год_DCF 3 с увел  объемами 14 12 07  2_18" xfId="15504"/>
    <cellStyle name="_БДР и ББЛ за 2004 год_DCF 3 с увел  объемами 14 12 07  3" xfId="20188"/>
    <cellStyle name="_БДР и ББЛ за 2004 год_DCF 3 с увел  объемами 14 12 07 _18" xfId="15505"/>
    <cellStyle name="_БДР и ББЛ за 2004 год_DCF_18" xfId="15506"/>
    <cellStyle name="_БДР и ББЛ за 2004 год_DCF_Pavlodar_9" xfId="4310"/>
    <cellStyle name="_БДР и ББЛ за 2004 год_DCF_Pavlodar_9 2" xfId="4311"/>
    <cellStyle name="_БДР и ББЛ за 2004 год_DCF_Pavlodar_9 2 2" xfId="9655"/>
    <cellStyle name="_БДР и ББЛ за 2004 год_DCF_Pavlodar_9 2_18" xfId="15507"/>
    <cellStyle name="_БДР и ББЛ за 2004 год_DCF_Pavlodar_9 3" xfId="20189"/>
    <cellStyle name="_БДР и ББЛ за 2004 год_DCF_Pavlodar_9_18" xfId="15508"/>
    <cellStyle name="_БДР и ББЛ за 2004 год_Модель до 2018 г " xfId="4312"/>
    <cellStyle name="_БДР и ББЛ за 2004 год_Модель до 2018 г _18" xfId="15509"/>
    <cellStyle name="_БДР_2006 БРЗ" xfId="4313"/>
    <cellStyle name="_БДР_2006 БРЗ 2" xfId="4314"/>
    <cellStyle name="_БДР_2006 БРЗ 2 2" xfId="9656"/>
    <cellStyle name="_БДР_2006 БРЗ 2_18" xfId="15510"/>
    <cellStyle name="_БДР_2006 БРЗ 3" xfId="20190"/>
    <cellStyle name="_БДР_2006 БРЗ_18" xfId="15511"/>
    <cellStyle name="_БДР_2006 БРЗ_DCF" xfId="4315"/>
    <cellStyle name="_БДР_2006 БРЗ_DCF 2" xfId="4316"/>
    <cellStyle name="_БДР_2006 БРЗ_DCF 2 2" xfId="9657"/>
    <cellStyle name="_БДР_2006 БРЗ_DCF 2_18" xfId="15512"/>
    <cellStyle name="_БДР_2006 БРЗ_DCF 3" xfId="20191"/>
    <cellStyle name="_БДР_2006 БРЗ_DCF 3 с увел  объемами 14 12 07 " xfId="4317"/>
    <cellStyle name="_БДР_2006 БРЗ_DCF 3 с увел  объемами 14 12 07  2" xfId="4318"/>
    <cellStyle name="_БДР_2006 БРЗ_DCF 3 с увел  объемами 14 12 07  2 2" xfId="9658"/>
    <cellStyle name="_БДР_2006 БРЗ_DCF 3 с увел  объемами 14 12 07  2_18" xfId="15513"/>
    <cellStyle name="_БДР_2006 БРЗ_DCF 3 с увел  объемами 14 12 07  3" xfId="20192"/>
    <cellStyle name="_БДР_2006 БРЗ_DCF 3 с увел  объемами 14 12 07 _18" xfId="15514"/>
    <cellStyle name="_БДР_2006 БРЗ_DCF_18" xfId="15515"/>
    <cellStyle name="_БДР_2006 БРЗ_DCF_Pavlodar_9" xfId="4319"/>
    <cellStyle name="_БДР_2006 БРЗ_DCF_Pavlodar_9 2" xfId="4320"/>
    <cellStyle name="_БДР_2006 БРЗ_DCF_Pavlodar_9 2 2" xfId="9659"/>
    <cellStyle name="_БДР_2006 БРЗ_DCF_Pavlodar_9 2_18" xfId="15516"/>
    <cellStyle name="_БДР_2006 БРЗ_DCF_Pavlodar_9 3" xfId="20193"/>
    <cellStyle name="_БДР_2006 БРЗ_DCF_Pavlodar_9_18" xfId="15517"/>
    <cellStyle name="_БДР_2006 БРЗ_Модель до 2018 г " xfId="4321"/>
    <cellStyle name="_БДР_2006 БРЗ_Модель до 2018 г _18" xfId="15518"/>
    <cellStyle name="_Бизнес-план на 2005 год (база) V1.2" xfId="4322"/>
    <cellStyle name="_Бизнес-план на 2005 год (база) V1.2 2" xfId="4323"/>
    <cellStyle name="_Бизнес-план на 2005 год (база) V1.2 2 2" xfId="9660"/>
    <cellStyle name="_Бизнес-план на 2005 год (база) V1.2 2_18" xfId="15519"/>
    <cellStyle name="_Бизнес-план на 2005 год (база) V1.2 3" xfId="20194"/>
    <cellStyle name="_Бизнес-план на 2005 год (база) V1.2_18" xfId="15520"/>
    <cellStyle name="_Бизнес-план на 2005 год (база) V1.2_DCF" xfId="4324"/>
    <cellStyle name="_Бизнес-план на 2005 год (база) V1.2_DCF 2" xfId="4325"/>
    <cellStyle name="_Бизнес-план на 2005 год (база) V1.2_DCF 2 2" xfId="9661"/>
    <cellStyle name="_Бизнес-план на 2005 год (база) V1.2_DCF 2_18" xfId="15521"/>
    <cellStyle name="_Бизнес-план на 2005 год (база) V1.2_DCF 3" xfId="20195"/>
    <cellStyle name="_Бизнес-план на 2005 год (база) V1.2_DCF 3 с увел  объемами 14 12 07 " xfId="4326"/>
    <cellStyle name="_Бизнес-план на 2005 год (база) V1.2_DCF 3 с увел  объемами 14 12 07  2" xfId="4327"/>
    <cellStyle name="_Бизнес-план на 2005 год (база) V1.2_DCF 3 с увел  объемами 14 12 07  2 2" xfId="9662"/>
    <cellStyle name="_Бизнес-план на 2005 год (база) V1.2_DCF 3 с увел  объемами 14 12 07  2_18" xfId="15522"/>
    <cellStyle name="_Бизнес-план на 2005 год (база) V1.2_DCF 3 с увел  объемами 14 12 07  3" xfId="20196"/>
    <cellStyle name="_Бизнес-план на 2005 год (база) V1.2_DCF 3 с увел  объемами 14 12 07 _18" xfId="15523"/>
    <cellStyle name="_Бизнес-план на 2005 год (база) V1.2_DCF_18" xfId="15524"/>
    <cellStyle name="_Бизнес-план на 2005 год (база) V1.2_DCF_Pavlodar_9" xfId="4328"/>
    <cellStyle name="_Бизнес-план на 2005 год (база) V1.2_DCF_Pavlodar_9 2" xfId="4329"/>
    <cellStyle name="_Бизнес-план на 2005 год (база) V1.2_DCF_Pavlodar_9 2 2" xfId="9663"/>
    <cellStyle name="_Бизнес-план на 2005 год (база) V1.2_DCF_Pavlodar_9 2_18" xfId="15525"/>
    <cellStyle name="_Бизнес-план на 2005 год (база) V1.2_DCF_Pavlodar_9 3" xfId="20197"/>
    <cellStyle name="_Бизнес-план на 2005 год (база) V1.2_DCF_Pavlodar_9_18" xfId="15526"/>
    <cellStyle name="_Бизнес-план на 2005 год (база) V1.2_Модель до 2018 г " xfId="4330"/>
    <cellStyle name="_Бизнес-план на 2005 год (база) V1.2_Модель до 2018 г _18" xfId="15527"/>
    <cellStyle name="_БКХ" xfId="4331"/>
    <cellStyle name="_БКХ 2" xfId="4332"/>
    <cellStyle name="_БКХ 2 2" xfId="9664"/>
    <cellStyle name="_БКХ 2_18" xfId="15528"/>
    <cellStyle name="_БКХ 3" xfId="20198"/>
    <cellStyle name="_БКХ_18" xfId="15529"/>
    <cellStyle name="_БКХ_DCF" xfId="4333"/>
    <cellStyle name="_БКХ_DCF 2" xfId="4334"/>
    <cellStyle name="_БКХ_DCF 2 2" xfId="9665"/>
    <cellStyle name="_БКХ_DCF 2_18" xfId="15530"/>
    <cellStyle name="_БКХ_DCF 3" xfId="20199"/>
    <cellStyle name="_БКХ_DCF 3 с увел  объемами 14 12 07 " xfId="4335"/>
    <cellStyle name="_БКХ_DCF 3 с увел  объемами 14 12 07  2" xfId="4336"/>
    <cellStyle name="_БКХ_DCF 3 с увел  объемами 14 12 07  2 2" xfId="9666"/>
    <cellStyle name="_БКХ_DCF 3 с увел  объемами 14 12 07  2_18" xfId="15531"/>
    <cellStyle name="_БКХ_DCF 3 с увел  объемами 14 12 07  3" xfId="20200"/>
    <cellStyle name="_БКХ_DCF 3 с увел  объемами 14 12 07 _18" xfId="15532"/>
    <cellStyle name="_БКХ_DCF_18" xfId="15533"/>
    <cellStyle name="_БКХ_DCF_Pavlodar_9" xfId="4337"/>
    <cellStyle name="_БКХ_DCF_Pavlodar_9 2" xfId="4338"/>
    <cellStyle name="_БКХ_DCF_Pavlodar_9 2 2" xfId="9667"/>
    <cellStyle name="_БКХ_DCF_Pavlodar_9 2_18" xfId="15534"/>
    <cellStyle name="_БКХ_DCF_Pavlodar_9 3" xfId="20201"/>
    <cellStyle name="_БКХ_DCF_Pavlodar_9_18" xfId="15535"/>
    <cellStyle name="_БКХ_Модель до 2018 г " xfId="4339"/>
    <cellStyle name="_БКХ_Модель до 2018 г _18" xfId="15536"/>
    <cellStyle name="_Данные по ЦБК" xfId="4340"/>
    <cellStyle name="_Данные по ЦБК 2" xfId="4341"/>
    <cellStyle name="_Данные по ЦБК 2 2" xfId="9668"/>
    <cellStyle name="_Данные по ЦБК 2_18" xfId="15537"/>
    <cellStyle name="_Данные по ЦБК 3" xfId="20202"/>
    <cellStyle name="_Данные по ЦБК_18" xfId="15538"/>
    <cellStyle name="_Данные по ЦБК_DCF" xfId="4342"/>
    <cellStyle name="_Данные по ЦБК_DCF 2" xfId="4343"/>
    <cellStyle name="_Данные по ЦБК_DCF 2 2" xfId="9669"/>
    <cellStyle name="_Данные по ЦБК_DCF 2_18" xfId="15539"/>
    <cellStyle name="_Данные по ЦБК_DCF 3" xfId="20203"/>
    <cellStyle name="_Данные по ЦБК_DCF 3 с увел  объемами 14 12 07 " xfId="4344"/>
    <cellStyle name="_Данные по ЦБК_DCF 3 с увел  объемами 14 12 07  2" xfId="4345"/>
    <cellStyle name="_Данные по ЦБК_DCF 3 с увел  объемами 14 12 07  2 2" xfId="9670"/>
    <cellStyle name="_Данные по ЦБК_DCF 3 с увел  объемами 14 12 07  2_18" xfId="15540"/>
    <cellStyle name="_Данные по ЦБК_DCF 3 с увел  объемами 14 12 07  3" xfId="20204"/>
    <cellStyle name="_Данные по ЦБК_DCF 3 с увел  объемами 14 12 07 _18" xfId="15541"/>
    <cellStyle name="_Данные по ЦБК_DCF_18" xfId="15542"/>
    <cellStyle name="_Данные по ЦБК_DCF_Pavlodar_9" xfId="4346"/>
    <cellStyle name="_Данные по ЦБК_DCF_Pavlodar_9 2" xfId="4347"/>
    <cellStyle name="_Данные по ЦБК_DCF_Pavlodar_9 2 2" xfId="9671"/>
    <cellStyle name="_Данные по ЦБК_DCF_Pavlodar_9 2_18" xfId="15543"/>
    <cellStyle name="_Данные по ЦБК_DCF_Pavlodar_9 3" xfId="20205"/>
    <cellStyle name="_Данные по ЦБК_DCF_Pavlodar_9_18" xfId="15544"/>
    <cellStyle name="_Данные по ЦБК_Модель до 2018 г " xfId="4348"/>
    <cellStyle name="_Данные по ЦБК_Модель до 2018 г _18" xfId="15545"/>
    <cellStyle name="_ДДС для ДиТ (05 05 09 )" xfId="4349"/>
    <cellStyle name="_ДДС для ДиТ (05 05 09 ) 2" xfId="9672"/>
    <cellStyle name="_ДДС для ДиТ (05 05 09 )_18" xfId="15546"/>
    <cellStyle name="_Доп.расш.ОС+НМА на 30.06.09г.(консол)" xfId="4350"/>
    <cellStyle name="_Доп.расш.ОС+НМА на 30.06.09г.(консол) 2" xfId="20206"/>
    <cellStyle name="_Доп.расш.ОС+НМА на 30.06.09г.(консол)_18" xfId="15547"/>
    <cellStyle name="_Доп.расш.ОС+НМАна 30.09.09г. ЭЦ" xfId="4351"/>
    <cellStyle name="_Доп.расш.ОС+НМАна 30.09.09г. ЭЦ 2" xfId="20207"/>
    <cellStyle name="_Доп.расш.ОС+НМАна 30.09.09г. ЭЦ_18" xfId="15548"/>
    <cellStyle name="_Доп.расш.ОС+НМАна 30.09.09г.(консол)ПЭ+дочки" xfId="4352"/>
    <cellStyle name="_Доп.расш.ОС+НМАна 30.09.09г.(консол)ПЭ+дочки 2" xfId="20208"/>
    <cellStyle name="_Доп.расш.ОС+НМАна 30.09.09г.(консол)ПЭ+дочки_18" xfId="15549"/>
    <cellStyle name="_Инвестиции СБП реал" xfId="4353"/>
    <cellStyle name="_Инвестиции СБП реал 2" xfId="4354"/>
    <cellStyle name="_Инвестиции СБП реал 2 2" xfId="9673"/>
    <cellStyle name="_Инвестиции СБП реал 2_18" xfId="15550"/>
    <cellStyle name="_Инвестиции СБП реал 3" xfId="20209"/>
    <cellStyle name="_Инвестиции СБП реал_18" xfId="15551"/>
    <cellStyle name="_Инвестиции СБП реал_DCF" xfId="4355"/>
    <cellStyle name="_Инвестиции СБП реал_DCF 2" xfId="4356"/>
    <cellStyle name="_Инвестиции СБП реал_DCF 2 2" xfId="9674"/>
    <cellStyle name="_Инвестиции СБП реал_DCF 2_18" xfId="15552"/>
    <cellStyle name="_Инвестиции СБП реал_DCF 3" xfId="20210"/>
    <cellStyle name="_Инвестиции СБП реал_DCF 3 с увел  объемами 14 12 07 " xfId="4357"/>
    <cellStyle name="_Инвестиции СБП реал_DCF 3 с увел  объемами 14 12 07  2" xfId="4358"/>
    <cellStyle name="_Инвестиции СБП реал_DCF 3 с увел  объемами 14 12 07  2 2" xfId="9675"/>
    <cellStyle name="_Инвестиции СБП реал_DCF 3 с увел  объемами 14 12 07  2_18" xfId="15553"/>
    <cellStyle name="_Инвестиции СБП реал_DCF 3 с увел  объемами 14 12 07  3" xfId="20211"/>
    <cellStyle name="_Инвестиции СБП реал_DCF 3 с увел  объемами 14 12 07 _18" xfId="15554"/>
    <cellStyle name="_Инвестиции СБП реал_DCF_18" xfId="15555"/>
    <cellStyle name="_Инвестиции СБП реал_DCF_Pavlodar_9" xfId="4359"/>
    <cellStyle name="_Инвестиции СБП реал_DCF_Pavlodar_9 2" xfId="4360"/>
    <cellStyle name="_Инвестиции СБП реал_DCF_Pavlodar_9 2 2" xfId="9676"/>
    <cellStyle name="_Инвестиции СБП реал_DCF_Pavlodar_9 2_18" xfId="15556"/>
    <cellStyle name="_Инвестиции СБП реал_DCF_Pavlodar_9 3" xfId="20212"/>
    <cellStyle name="_Инвестиции СБП реал_DCF_Pavlodar_9_18" xfId="15557"/>
    <cellStyle name="_Инвестиции СБП реал_Модель до 2018 г " xfId="4361"/>
    <cellStyle name="_Инвестиции СБП реал_Модель до 2018 г _18" xfId="15558"/>
    <cellStyle name="_Инвестиционный план 2004" xfId="4362"/>
    <cellStyle name="_Инвестиционный план 2004 2" xfId="4363"/>
    <cellStyle name="_Инвестиционный план 2004 2_18" xfId="15559"/>
    <cellStyle name="_Инвестиционный план 2004 3" xfId="20213"/>
    <cellStyle name="_Инвестиционный план 2004_18" xfId="15560"/>
    <cellStyle name="_Информация о ЦБК" xfId="4364"/>
    <cellStyle name="_Информация о ЦБК 2" xfId="4365"/>
    <cellStyle name="_Информация о ЦБК 2 2" xfId="9677"/>
    <cellStyle name="_Информация о ЦБК 2_18" xfId="15561"/>
    <cellStyle name="_Информация о ЦБК 3" xfId="20214"/>
    <cellStyle name="_Информация о ЦБК_18" xfId="15562"/>
    <cellStyle name="_Информация о ЦБК_DCF" xfId="4366"/>
    <cellStyle name="_Информация о ЦБК_DCF 2" xfId="4367"/>
    <cellStyle name="_Информация о ЦБК_DCF 2 2" xfId="9678"/>
    <cellStyle name="_Информация о ЦБК_DCF 2_18" xfId="15563"/>
    <cellStyle name="_Информация о ЦБК_DCF 3" xfId="20215"/>
    <cellStyle name="_Информация о ЦБК_DCF 3 с увел  объемами 14 12 07 " xfId="4368"/>
    <cellStyle name="_Информация о ЦБК_DCF 3 с увел  объемами 14 12 07  2" xfId="4369"/>
    <cellStyle name="_Информация о ЦБК_DCF 3 с увел  объемами 14 12 07  2 2" xfId="9679"/>
    <cellStyle name="_Информация о ЦБК_DCF 3 с увел  объемами 14 12 07  2_18" xfId="15564"/>
    <cellStyle name="_Информация о ЦБК_DCF 3 с увел  объемами 14 12 07  3" xfId="20216"/>
    <cellStyle name="_Информация о ЦБК_DCF 3 с увел  объемами 14 12 07 _18" xfId="15565"/>
    <cellStyle name="_Информация о ЦБК_DCF_18" xfId="15566"/>
    <cellStyle name="_Информация о ЦБК_DCF_Pavlodar_9" xfId="4370"/>
    <cellStyle name="_Информация о ЦБК_DCF_Pavlodar_9 2" xfId="4371"/>
    <cellStyle name="_Информация о ЦБК_DCF_Pavlodar_9 2 2" xfId="9680"/>
    <cellStyle name="_Информация о ЦБК_DCF_Pavlodar_9 2_18" xfId="15567"/>
    <cellStyle name="_Информация о ЦБК_DCF_Pavlodar_9 3" xfId="20217"/>
    <cellStyle name="_Информация о ЦБК_DCF_Pavlodar_9_18" xfId="15568"/>
    <cellStyle name="_Информация о ЦБК_Модель до 2018 г " xfId="4372"/>
    <cellStyle name="_Информация о ЦБК_Модель до 2018 г _18" xfId="15569"/>
    <cellStyle name="_Книга3" xfId="4373"/>
    <cellStyle name="_Книга3 2" xfId="4374"/>
    <cellStyle name="_Книга3 2 2" xfId="9681"/>
    <cellStyle name="_Книга3 2_18" xfId="15570"/>
    <cellStyle name="_Книга3 3" xfId="20218"/>
    <cellStyle name="_Книга3_18" xfId="15571"/>
    <cellStyle name="_Книга3_Capex-new" xfId="4375"/>
    <cellStyle name="_Книга3_Capex-new 2" xfId="4376"/>
    <cellStyle name="_Книга3_Capex-new 2 2" xfId="9682"/>
    <cellStyle name="_Книга3_Capex-new 2_18" xfId="15572"/>
    <cellStyle name="_Книга3_Capex-new 3" xfId="20219"/>
    <cellStyle name="_Книга3_Capex-new_18" xfId="15573"/>
    <cellStyle name="_Книга3_Capex-new_DCF" xfId="4377"/>
    <cellStyle name="_Книга3_Capex-new_DCF 2" xfId="4378"/>
    <cellStyle name="_Книга3_Capex-new_DCF 2 2" xfId="9683"/>
    <cellStyle name="_Книга3_Capex-new_DCF 2_18" xfId="15574"/>
    <cellStyle name="_Книга3_Capex-new_DCF 3" xfId="20220"/>
    <cellStyle name="_Книга3_Capex-new_DCF 3 с увел  объемами 14 12 07 " xfId="4379"/>
    <cellStyle name="_Книга3_Capex-new_DCF 3 с увел  объемами 14 12 07  2" xfId="4380"/>
    <cellStyle name="_Книга3_Capex-new_DCF 3 с увел  объемами 14 12 07  2 2" xfId="9684"/>
    <cellStyle name="_Книга3_Capex-new_DCF 3 с увел  объемами 14 12 07  2_18" xfId="15575"/>
    <cellStyle name="_Книга3_Capex-new_DCF 3 с увел  объемами 14 12 07  3" xfId="20221"/>
    <cellStyle name="_Книга3_Capex-new_DCF 3 с увел  объемами 14 12 07 _18" xfId="15576"/>
    <cellStyle name="_Книга3_Capex-new_DCF_18" xfId="15577"/>
    <cellStyle name="_Книга3_Capex-new_DCF_Pavlodar_9" xfId="4381"/>
    <cellStyle name="_Книга3_Capex-new_DCF_Pavlodar_9 2" xfId="4382"/>
    <cellStyle name="_Книга3_Capex-new_DCF_Pavlodar_9 2 2" xfId="9685"/>
    <cellStyle name="_Книга3_Capex-new_DCF_Pavlodar_9 2_18" xfId="15578"/>
    <cellStyle name="_Книга3_Capex-new_DCF_Pavlodar_9 3" xfId="20222"/>
    <cellStyle name="_Книга3_Capex-new_DCF_Pavlodar_9_18" xfId="15579"/>
    <cellStyle name="_Книга3_Capex-new_Модель до 2018 г " xfId="4383"/>
    <cellStyle name="_Книга3_Capex-new_Модель до 2018 г _18" xfId="15580"/>
    <cellStyle name="_Книга3_DCF" xfId="4384"/>
    <cellStyle name="_Книга3_DCF 2" xfId="4385"/>
    <cellStyle name="_Книга3_DCF 2 2" xfId="9686"/>
    <cellStyle name="_Книга3_DCF 2_18" xfId="15581"/>
    <cellStyle name="_Книга3_DCF 3" xfId="20223"/>
    <cellStyle name="_Книга3_DCF 3 с увел  объемами 14 12 07 " xfId="4386"/>
    <cellStyle name="_Книга3_DCF 3 с увел  объемами 14 12 07  2" xfId="4387"/>
    <cellStyle name="_Книга3_DCF 3 с увел  объемами 14 12 07  2 2" xfId="9687"/>
    <cellStyle name="_Книга3_DCF 3 с увел  объемами 14 12 07  2_18" xfId="15582"/>
    <cellStyle name="_Книга3_DCF 3 с увел  объемами 14 12 07  3" xfId="20224"/>
    <cellStyle name="_Книга3_DCF 3 с увел  объемами 14 12 07 _18" xfId="15583"/>
    <cellStyle name="_Книга3_DCF_18" xfId="15584"/>
    <cellStyle name="_Книга3_DCF_Pavlodar_9" xfId="4388"/>
    <cellStyle name="_Книга3_DCF_Pavlodar_9 2" xfId="4389"/>
    <cellStyle name="_Книга3_DCF_Pavlodar_9 2 2" xfId="9688"/>
    <cellStyle name="_Книга3_DCF_Pavlodar_9 2_18" xfId="15585"/>
    <cellStyle name="_Книга3_DCF_Pavlodar_9 3" xfId="20225"/>
    <cellStyle name="_Книга3_DCF_Pavlodar_9_18" xfId="15586"/>
    <cellStyle name="_Книга3_Financial Plan - final_2" xfId="4390"/>
    <cellStyle name="_Книга3_Financial Plan - final_2 2" xfId="4391"/>
    <cellStyle name="_Книга3_Financial Plan - final_2 2 2" xfId="9689"/>
    <cellStyle name="_Книга3_Financial Plan - final_2 2_18" xfId="15587"/>
    <cellStyle name="_Книга3_Financial Plan - final_2 3" xfId="20226"/>
    <cellStyle name="_Книга3_Financial Plan - final_2_18" xfId="15588"/>
    <cellStyle name="_Книга3_Financial Plan - final_2_DCF" xfId="4392"/>
    <cellStyle name="_Книга3_Financial Plan - final_2_DCF 2" xfId="4393"/>
    <cellStyle name="_Книга3_Financial Plan - final_2_DCF 2 2" xfId="9690"/>
    <cellStyle name="_Книга3_Financial Plan - final_2_DCF 2_18" xfId="15589"/>
    <cellStyle name="_Книга3_Financial Plan - final_2_DCF 3" xfId="20227"/>
    <cellStyle name="_Книга3_Financial Plan - final_2_DCF 3 с увел  объемами 14 12 07 " xfId="4394"/>
    <cellStyle name="_Книга3_Financial Plan - final_2_DCF 3 с увел  объемами 14 12 07  2" xfId="4395"/>
    <cellStyle name="_Книга3_Financial Plan - final_2_DCF 3 с увел  объемами 14 12 07  2 2" xfId="9691"/>
    <cellStyle name="_Книга3_Financial Plan - final_2_DCF 3 с увел  объемами 14 12 07  2_18" xfId="15590"/>
    <cellStyle name="_Книга3_Financial Plan - final_2_DCF 3 с увел  объемами 14 12 07  3" xfId="20228"/>
    <cellStyle name="_Книга3_Financial Plan - final_2_DCF 3 с увел  объемами 14 12 07 _18" xfId="15591"/>
    <cellStyle name="_Книга3_Financial Plan - final_2_DCF_18" xfId="15592"/>
    <cellStyle name="_Книга3_Financial Plan - final_2_DCF_Pavlodar_9" xfId="4396"/>
    <cellStyle name="_Книга3_Financial Plan - final_2_DCF_Pavlodar_9 2" xfId="4397"/>
    <cellStyle name="_Книга3_Financial Plan - final_2_DCF_Pavlodar_9 2 2" xfId="9692"/>
    <cellStyle name="_Книга3_Financial Plan - final_2_DCF_Pavlodar_9 2_18" xfId="15593"/>
    <cellStyle name="_Книга3_Financial Plan - final_2_DCF_Pavlodar_9 3" xfId="20229"/>
    <cellStyle name="_Книга3_Financial Plan - final_2_DCF_Pavlodar_9_18" xfId="15594"/>
    <cellStyle name="_Книга3_Financial Plan - final_2_Модель до 2018 г " xfId="4398"/>
    <cellStyle name="_Книга3_Financial Plan - final_2_Модель до 2018 г _18" xfId="15595"/>
    <cellStyle name="_Книга3_Form 01(MB)" xfId="4399"/>
    <cellStyle name="_Книга3_Form 01(MB) 2" xfId="4400"/>
    <cellStyle name="_Книга3_Form 01(MB) 2 2" xfId="9693"/>
    <cellStyle name="_Книга3_Form 01(MB) 2_18" xfId="15596"/>
    <cellStyle name="_Книга3_Form 01(MB) 3" xfId="20230"/>
    <cellStyle name="_Книга3_Form 01(MB)_18" xfId="15597"/>
    <cellStyle name="_Книга3_Form 01(MB)_DCF" xfId="4401"/>
    <cellStyle name="_Книга3_Form 01(MB)_DCF 2" xfId="4402"/>
    <cellStyle name="_Книга3_Form 01(MB)_DCF 2 2" xfId="9694"/>
    <cellStyle name="_Книга3_Form 01(MB)_DCF 2_18" xfId="15598"/>
    <cellStyle name="_Книга3_Form 01(MB)_DCF 3" xfId="20231"/>
    <cellStyle name="_Книга3_Form 01(MB)_DCF 3 с увел  объемами 14 12 07 " xfId="4403"/>
    <cellStyle name="_Книга3_Form 01(MB)_DCF 3 с увел  объемами 14 12 07  2" xfId="4404"/>
    <cellStyle name="_Книга3_Form 01(MB)_DCF 3 с увел  объемами 14 12 07  2 2" xfId="9695"/>
    <cellStyle name="_Книга3_Form 01(MB)_DCF 3 с увел  объемами 14 12 07  2_18" xfId="15599"/>
    <cellStyle name="_Книга3_Form 01(MB)_DCF 3 с увел  объемами 14 12 07  3" xfId="20232"/>
    <cellStyle name="_Книга3_Form 01(MB)_DCF 3 с увел  объемами 14 12 07 _18" xfId="15600"/>
    <cellStyle name="_Книга3_Form 01(MB)_DCF_18" xfId="15601"/>
    <cellStyle name="_Книга3_Form 01(MB)_DCF_Pavlodar_9" xfId="4405"/>
    <cellStyle name="_Книга3_Form 01(MB)_DCF_Pavlodar_9 2" xfId="4406"/>
    <cellStyle name="_Книга3_Form 01(MB)_DCF_Pavlodar_9 2 2" xfId="9696"/>
    <cellStyle name="_Книга3_Form 01(MB)_DCF_Pavlodar_9 2_18" xfId="15602"/>
    <cellStyle name="_Книга3_Form 01(MB)_DCF_Pavlodar_9 3" xfId="20233"/>
    <cellStyle name="_Книга3_Form 01(MB)_DCF_Pavlodar_9_18" xfId="15603"/>
    <cellStyle name="_Книга3_Form 01(MB)_Модель до 2018 г " xfId="4407"/>
    <cellStyle name="_Книга3_Form 01(MB)_Модель до 2018 г _18" xfId="15604"/>
    <cellStyle name="_Книга3_Links_NK" xfId="4408"/>
    <cellStyle name="_Книга3_Links_NK 2" xfId="4409"/>
    <cellStyle name="_Книга3_Links_NK 2 2" xfId="9697"/>
    <cellStyle name="_Книга3_Links_NK 2_18" xfId="15605"/>
    <cellStyle name="_Книга3_Links_NK 3" xfId="20234"/>
    <cellStyle name="_Книга3_Links_NK_18" xfId="15606"/>
    <cellStyle name="_Книга3_Links_NK_DCF" xfId="4410"/>
    <cellStyle name="_Книга3_Links_NK_DCF 2" xfId="4411"/>
    <cellStyle name="_Книга3_Links_NK_DCF 2 2" xfId="9698"/>
    <cellStyle name="_Книга3_Links_NK_DCF 2_18" xfId="15607"/>
    <cellStyle name="_Книга3_Links_NK_DCF 3" xfId="20235"/>
    <cellStyle name="_Книга3_Links_NK_DCF 3 с увел  объемами 14 12 07 " xfId="4412"/>
    <cellStyle name="_Книга3_Links_NK_DCF 3 с увел  объемами 14 12 07  2" xfId="4413"/>
    <cellStyle name="_Книга3_Links_NK_DCF 3 с увел  объемами 14 12 07  2 2" xfId="9699"/>
    <cellStyle name="_Книга3_Links_NK_DCF 3 с увел  объемами 14 12 07  2_18" xfId="15608"/>
    <cellStyle name="_Книга3_Links_NK_DCF 3 с увел  объемами 14 12 07  3" xfId="20236"/>
    <cellStyle name="_Книга3_Links_NK_DCF 3 с увел  объемами 14 12 07 _18" xfId="15609"/>
    <cellStyle name="_Книга3_Links_NK_DCF_18" xfId="15610"/>
    <cellStyle name="_Книга3_Links_NK_DCF_Pavlodar_9" xfId="4414"/>
    <cellStyle name="_Книга3_Links_NK_DCF_Pavlodar_9 2" xfId="4415"/>
    <cellStyle name="_Книга3_Links_NK_DCF_Pavlodar_9 2 2" xfId="9700"/>
    <cellStyle name="_Книга3_Links_NK_DCF_Pavlodar_9 2_18" xfId="15611"/>
    <cellStyle name="_Книга3_Links_NK_DCF_Pavlodar_9 3" xfId="20237"/>
    <cellStyle name="_Книга3_Links_NK_DCF_Pavlodar_9_18" xfId="15612"/>
    <cellStyle name="_Книга3_Links_NK_Модель до 2018 г " xfId="4416"/>
    <cellStyle name="_Книга3_Links_NK_Модель до 2018 г _18" xfId="15613"/>
    <cellStyle name="_Книга3_N20_5" xfId="4417"/>
    <cellStyle name="_Книга3_N20_5 2" xfId="4418"/>
    <cellStyle name="_Книга3_N20_5 2 2" xfId="9701"/>
    <cellStyle name="_Книга3_N20_5 2_18" xfId="15614"/>
    <cellStyle name="_Книга3_N20_5 3" xfId="20238"/>
    <cellStyle name="_Книга3_N20_5_18" xfId="15615"/>
    <cellStyle name="_Книга3_N20_5_DCF" xfId="4419"/>
    <cellStyle name="_Книга3_N20_5_DCF 2" xfId="4420"/>
    <cellStyle name="_Книга3_N20_5_DCF 2 2" xfId="9702"/>
    <cellStyle name="_Книга3_N20_5_DCF 2_18" xfId="15616"/>
    <cellStyle name="_Книга3_N20_5_DCF 3" xfId="20239"/>
    <cellStyle name="_Книга3_N20_5_DCF 3 с увел  объемами 14 12 07 " xfId="4421"/>
    <cellStyle name="_Книга3_N20_5_DCF 3 с увел  объемами 14 12 07  2" xfId="4422"/>
    <cellStyle name="_Книга3_N20_5_DCF 3 с увел  объемами 14 12 07  2 2" xfId="9703"/>
    <cellStyle name="_Книга3_N20_5_DCF 3 с увел  объемами 14 12 07  2_18" xfId="15617"/>
    <cellStyle name="_Книга3_N20_5_DCF 3 с увел  объемами 14 12 07  3" xfId="20240"/>
    <cellStyle name="_Книга3_N20_5_DCF 3 с увел  объемами 14 12 07 _18" xfId="15618"/>
    <cellStyle name="_Книга3_N20_5_DCF_18" xfId="15619"/>
    <cellStyle name="_Книга3_N20_5_DCF_Pavlodar_9" xfId="4423"/>
    <cellStyle name="_Книга3_N20_5_DCF_Pavlodar_9 2" xfId="4424"/>
    <cellStyle name="_Книга3_N20_5_DCF_Pavlodar_9 2 2" xfId="9704"/>
    <cellStyle name="_Книга3_N20_5_DCF_Pavlodar_9 2_18" xfId="15620"/>
    <cellStyle name="_Книга3_N20_5_DCF_Pavlodar_9 3" xfId="20241"/>
    <cellStyle name="_Книга3_N20_5_DCF_Pavlodar_9_18" xfId="15621"/>
    <cellStyle name="_Книга3_N20_5_Модель до 2018 г " xfId="4425"/>
    <cellStyle name="_Книга3_N20_5_Модель до 2018 г _18" xfId="15622"/>
    <cellStyle name="_Книга3_N20_6" xfId="4426"/>
    <cellStyle name="_Книга3_N20_6 2" xfId="4427"/>
    <cellStyle name="_Книга3_N20_6 2 2" xfId="9705"/>
    <cellStyle name="_Книга3_N20_6 2_18" xfId="15623"/>
    <cellStyle name="_Книга3_N20_6 3" xfId="20242"/>
    <cellStyle name="_Книга3_N20_6_18" xfId="15624"/>
    <cellStyle name="_Книга3_N20_6_DCF" xfId="4428"/>
    <cellStyle name="_Книга3_N20_6_DCF 2" xfId="4429"/>
    <cellStyle name="_Книга3_N20_6_DCF 2 2" xfId="9706"/>
    <cellStyle name="_Книга3_N20_6_DCF 2_18" xfId="15625"/>
    <cellStyle name="_Книга3_N20_6_DCF 3" xfId="20243"/>
    <cellStyle name="_Книга3_N20_6_DCF 3 с увел  объемами 14 12 07 " xfId="4430"/>
    <cellStyle name="_Книга3_N20_6_DCF 3 с увел  объемами 14 12 07  2" xfId="4431"/>
    <cellStyle name="_Книга3_N20_6_DCF 3 с увел  объемами 14 12 07  2 2" xfId="9707"/>
    <cellStyle name="_Книга3_N20_6_DCF 3 с увел  объемами 14 12 07  2_18" xfId="15626"/>
    <cellStyle name="_Книга3_N20_6_DCF 3 с увел  объемами 14 12 07  3" xfId="20244"/>
    <cellStyle name="_Книга3_N20_6_DCF 3 с увел  объемами 14 12 07 _18" xfId="15627"/>
    <cellStyle name="_Книга3_N20_6_DCF_18" xfId="15628"/>
    <cellStyle name="_Книга3_N20_6_DCF_Pavlodar_9" xfId="4432"/>
    <cellStyle name="_Книга3_N20_6_DCF_Pavlodar_9 2" xfId="4433"/>
    <cellStyle name="_Книга3_N20_6_DCF_Pavlodar_9 2 2" xfId="9708"/>
    <cellStyle name="_Книга3_N20_6_DCF_Pavlodar_9 2_18" xfId="15629"/>
    <cellStyle name="_Книга3_N20_6_DCF_Pavlodar_9 3" xfId="20245"/>
    <cellStyle name="_Книга3_N20_6_DCF_Pavlodar_9_18" xfId="15630"/>
    <cellStyle name="_Книга3_N20_6_Модель до 2018 г " xfId="4434"/>
    <cellStyle name="_Книга3_N20_6_Модель до 2018 г _18" xfId="15631"/>
    <cellStyle name="_Книга3_New Form10_2" xfId="4435"/>
    <cellStyle name="_Книга3_New Form10_2 2" xfId="4436"/>
    <cellStyle name="_Книга3_New Form10_2 2 2" xfId="9709"/>
    <cellStyle name="_Книга3_New Form10_2 2_18" xfId="15632"/>
    <cellStyle name="_Книга3_New Form10_2 3" xfId="20246"/>
    <cellStyle name="_Книга3_New Form10_2_18" xfId="15633"/>
    <cellStyle name="_Книга3_New Form10_2_DCF" xfId="4437"/>
    <cellStyle name="_Книга3_New Form10_2_DCF 2" xfId="4438"/>
    <cellStyle name="_Книга3_New Form10_2_DCF 2 2" xfId="9710"/>
    <cellStyle name="_Книга3_New Form10_2_DCF 2_18" xfId="15634"/>
    <cellStyle name="_Книга3_New Form10_2_DCF 3" xfId="20247"/>
    <cellStyle name="_Книга3_New Form10_2_DCF 3 с увел  объемами 14 12 07 " xfId="4439"/>
    <cellStyle name="_Книга3_New Form10_2_DCF 3 с увел  объемами 14 12 07  2" xfId="4440"/>
    <cellStyle name="_Книга3_New Form10_2_DCF 3 с увел  объемами 14 12 07  2 2" xfId="9711"/>
    <cellStyle name="_Книга3_New Form10_2_DCF 3 с увел  объемами 14 12 07  2_18" xfId="15635"/>
    <cellStyle name="_Книга3_New Form10_2_DCF 3 с увел  объемами 14 12 07  3" xfId="20248"/>
    <cellStyle name="_Книга3_New Form10_2_DCF 3 с увел  объемами 14 12 07 _18" xfId="15636"/>
    <cellStyle name="_Книга3_New Form10_2_DCF_18" xfId="15637"/>
    <cellStyle name="_Книга3_New Form10_2_DCF_Pavlodar_9" xfId="4441"/>
    <cellStyle name="_Книга3_New Form10_2_DCF_Pavlodar_9 2" xfId="4442"/>
    <cellStyle name="_Книга3_New Form10_2_DCF_Pavlodar_9 2 2" xfId="9712"/>
    <cellStyle name="_Книга3_New Form10_2_DCF_Pavlodar_9 2_18" xfId="15638"/>
    <cellStyle name="_Книга3_New Form10_2_DCF_Pavlodar_9 3" xfId="20249"/>
    <cellStyle name="_Книга3_New Form10_2_DCF_Pavlodar_9_18" xfId="15639"/>
    <cellStyle name="_Книга3_New Form10_2_Модель до 2018 г " xfId="4443"/>
    <cellStyle name="_Книга3_New Form10_2_Модель до 2018 г _18" xfId="15640"/>
    <cellStyle name="_Книга3_Nsi" xfId="4444"/>
    <cellStyle name="_Книга3_Nsi - last version" xfId="4445"/>
    <cellStyle name="_Книга3_Nsi - last version 2" xfId="4446"/>
    <cellStyle name="_Книга3_Nsi - last version 2 2" xfId="9713"/>
    <cellStyle name="_Книга3_Nsi - last version 2_18" xfId="15641"/>
    <cellStyle name="_Книга3_Nsi - last version 3" xfId="20250"/>
    <cellStyle name="_Книга3_Nsi - last version for programming" xfId="4447"/>
    <cellStyle name="_Книга3_Nsi - last version for programming 2" xfId="4448"/>
    <cellStyle name="_Книга3_Nsi - last version for programming 2 2" xfId="9714"/>
    <cellStyle name="_Книга3_Nsi - last version for programming 2_18" xfId="15642"/>
    <cellStyle name="_Книга3_Nsi - last version for programming 3" xfId="20251"/>
    <cellStyle name="_Книга3_Nsi - last version for programming_18" xfId="15643"/>
    <cellStyle name="_Книга3_Nsi - last version for programming_DCF" xfId="4449"/>
    <cellStyle name="_Книга3_Nsi - last version for programming_DCF 2" xfId="4450"/>
    <cellStyle name="_Книга3_Nsi - last version for programming_DCF 2 2" xfId="9715"/>
    <cellStyle name="_Книга3_Nsi - last version for programming_DCF 2_18" xfId="15644"/>
    <cellStyle name="_Книга3_Nsi - last version for programming_DCF 3" xfId="20252"/>
    <cellStyle name="_Книга3_Nsi - last version for programming_DCF 3 с увел  объемами 14 12 07 " xfId="4451"/>
    <cellStyle name="_Книга3_Nsi - last version for programming_DCF 3 с увел  объемами 14 12 07  2" xfId="4452"/>
    <cellStyle name="_Книга3_Nsi - last version for programming_DCF 3 с увел  объемами 14 12 07  2 2" xfId="9716"/>
    <cellStyle name="_Книга3_Nsi - last version for programming_DCF 3 с увел  объемами 14 12 07  2_18" xfId="15645"/>
    <cellStyle name="_Книга3_Nsi - last version for programming_DCF 3 с увел  объемами 14 12 07  3" xfId="20253"/>
    <cellStyle name="_Книга3_Nsi - last version for programming_DCF 3 с увел  объемами 14 12 07 _18" xfId="15646"/>
    <cellStyle name="_Книга3_Nsi - last version for programming_DCF_18" xfId="15647"/>
    <cellStyle name="_Книга3_Nsi - last version for programming_DCF_Pavlodar_9" xfId="4453"/>
    <cellStyle name="_Книга3_Nsi - last version for programming_DCF_Pavlodar_9 2" xfId="4454"/>
    <cellStyle name="_Книга3_Nsi - last version for programming_DCF_Pavlodar_9 2 2" xfId="9717"/>
    <cellStyle name="_Книга3_Nsi - last version for programming_DCF_Pavlodar_9 2_18" xfId="15648"/>
    <cellStyle name="_Книга3_Nsi - last version for programming_DCF_Pavlodar_9 3" xfId="20254"/>
    <cellStyle name="_Книга3_Nsi - last version for programming_DCF_Pavlodar_9_18" xfId="15649"/>
    <cellStyle name="_Книга3_Nsi - last version for programming_Модель до 2018 г " xfId="4455"/>
    <cellStyle name="_Книга3_Nsi - last version for programming_Модель до 2018 г _18" xfId="15650"/>
    <cellStyle name="_Книга3_Nsi - last version_18" xfId="15651"/>
    <cellStyle name="_Книга3_Nsi - last version_DCF" xfId="4456"/>
    <cellStyle name="_Книга3_Nsi - last version_DCF 2" xfId="4457"/>
    <cellStyle name="_Книга3_Nsi - last version_DCF 2 2" xfId="9718"/>
    <cellStyle name="_Книга3_Nsi - last version_DCF 2_18" xfId="15652"/>
    <cellStyle name="_Книга3_Nsi - last version_DCF 3" xfId="20255"/>
    <cellStyle name="_Книга3_Nsi - last version_DCF 3 с увел  объемами 14 12 07 " xfId="4458"/>
    <cellStyle name="_Книга3_Nsi - last version_DCF 3 с увел  объемами 14 12 07  2" xfId="4459"/>
    <cellStyle name="_Книга3_Nsi - last version_DCF 3 с увел  объемами 14 12 07  2 2" xfId="9719"/>
    <cellStyle name="_Книга3_Nsi - last version_DCF 3 с увел  объемами 14 12 07  2_18" xfId="15653"/>
    <cellStyle name="_Книга3_Nsi - last version_DCF 3 с увел  объемами 14 12 07  3" xfId="20256"/>
    <cellStyle name="_Книга3_Nsi - last version_DCF 3 с увел  объемами 14 12 07 _18" xfId="15654"/>
    <cellStyle name="_Книга3_Nsi - last version_DCF_18" xfId="15655"/>
    <cellStyle name="_Книга3_Nsi - last version_DCF_Pavlodar_9" xfId="4460"/>
    <cellStyle name="_Книга3_Nsi - last version_DCF_Pavlodar_9 2" xfId="4461"/>
    <cellStyle name="_Книга3_Nsi - last version_DCF_Pavlodar_9 2 2" xfId="9720"/>
    <cellStyle name="_Книга3_Nsi - last version_DCF_Pavlodar_9 2_18" xfId="15656"/>
    <cellStyle name="_Книга3_Nsi - last version_DCF_Pavlodar_9 3" xfId="20257"/>
    <cellStyle name="_Книга3_Nsi - last version_DCF_Pavlodar_9_18" xfId="15657"/>
    <cellStyle name="_Книга3_Nsi - last version_Модель до 2018 г " xfId="4462"/>
    <cellStyle name="_Книга3_Nsi - last version_Модель до 2018 г _18" xfId="15658"/>
    <cellStyle name="_Книга3_Nsi - next_last version" xfId="4463"/>
    <cellStyle name="_Книга3_Nsi - next_last version 2" xfId="4464"/>
    <cellStyle name="_Книга3_Nsi - next_last version 2 2" xfId="9721"/>
    <cellStyle name="_Книга3_Nsi - next_last version 2_18" xfId="15659"/>
    <cellStyle name="_Книга3_Nsi - next_last version 3" xfId="20258"/>
    <cellStyle name="_Книга3_Nsi - next_last version_18" xfId="15660"/>
    <cellStyle name="_Книга3_Nsi - next_last version_DCF" xfId="4465"/>
    <cellStyle name="_Книга3_Nsi - next_last version_DCF 2" xfId="4466"/>
    <cellStyle name="_Книга3_Nsi - next_last version_DCF 2 2" xfId="9722"/>
    <cellStyle name="_Книга3_Nsi - next_last version_DCF 2_18" xfId="15661"/>
    <cellStyle name="_Книга3_Nsi - next_last version_DCF 3" xfId="20259"/>
    <cellStyle name="_Книга3_Nsi - next_last version_DCF 3 с увел  объемами 14 12 07 " xfId="4467"/>
    <cellStyle name="_Книга3_Nsi - next_last version_DCF 3 с увел  объемами 14 12 07  2" xfId="4468"/>
    <cellStyle name="_Книга3_Nsi - next_last version_DCF 3 с увел  объемами 14 12 07  2 2" xfId="9723"/>
    <cellStyle name="_Книга3_Nsi - next_last version_DCF 3 с увел  объемами 14 12 07  2_18" xfId="15662"/>
    <cellStyle name="_Книга3_Nsi - next_last version_DCF 3 с увел  объемами 14 12 07  3" xfId="20260"/>
    <cellStyle name="_Книга3_Nsi - next_last version_DCF 3 с увел  объемами 14 12 07 _18" xfId="15663"/>
    <cellStyle name="_Книга3_Nsi - next_last version_DCF_18" xfId="15664"/>
    <cellStyle name="_Книга3_Nsi - next_last version_DCF_Pavlodar_9" xfId="4469"/>
    <cellStyle name="_Книга3_Nsi - next_last version_DCF_Pavlodar_9 2" xfId="4470"/>
    <cellStyle name="_Книга3_Nsi - next_last version_DCF_Pavlodar_9 2 2" xfId="9724"/>
    <cellStyle name="_Книга3_Nsi - next_last version_DCF_Pavlodar_9 2_18" xfId="15665"/>
    <cellStyle name="_Книга3_Nsi - next_last version_DCF_Pavlodar_9 3" xfId="20261"/>
    <cellStyle name="_Книга3_Nsi - next_last version_DCF_Pavlodar_9_18" xfId="15666"/>
    <cellStyle name="_Книга3_Nsi - next_last version_Модель до 2018 г " xfId="4471"/>
    <cellStyle name="_Книга3_Nsi - next_last version_Модель до 2018 г _18" xfId="15667"/>
    <cellStyle name="_Книга3_Nsi - plan - final" xfId="4472"/>
    <cellStyle name="_Книга3_Nsi - plan - final 2" xfId="4473"/>
    <cellStyle name="_Книга3_Nsi - plan - final 2 2" xfId="9725"/>
    <cellStyle name="_Книга3_Nsi - plan - final 2_18" xfId="15668"/>
    <cellStyle name="_Книга3_Nsi - plan - final 3" xfId="20262"/>
    <cellStyle name="_Книга3_Nsi - plan - final_18" xfId="15669"/>
    <cellStyle name="_Книга3_Nsi - plan - final_DCF" xfId="4474"/>
    <cellStyle name="_Книга3_Nsi - plan - final_DCF 2" xfId="4475"/>
    <cellStyle name="_Книга3_Nsi - plan - final_DCF 2 2" xfId="9726"/>
    <cellStyle name="_Книга3_Nsi - plan - final_DCF 2_18" xfId="15670"/>
    <cellStyle name="_Книга3_Nsi - plan - final_DCF 3" xfId="20263"/>
    <cellStyle name="_Книга3_Nsi - plan - final_DCF 3 с увел  объемами 14 12 07 " xfId="4476"/>
    <cellStyle name="_Книга3_Nsi - plan - final_DCF 3 с увел  объемами 14 12 07  2" xfId="4477"/>
    <cellStyle name="_Книга3_Nsi - plan - final_DCF 3 с увел  объемами 14 12 07  2 2" xfId="9727"/>
    <cellStyle name="_Книга3_Nsi - plan - final_DCF 3 с увел  объемами 14 12 07  2_18" xfId="15671"/>
    <cellStyle name="_Книга3_Nsi - plan - final_DCF 3 с увел  объемами 14 12 07  3" xfId="20264"/>
    <cellStyle name="_Книга3_Nsi - plan - final_DCF 3 с увел  объемами 14 12 07 _18" xfId="15672"/>
    <cellStyle name="_Книга3_Nsi - plan - final_DCF_18" xfId="15673"/>
    <cellStyle name="_Книга3_Nsi - plan - final_DCF_Pavlodar_9" xfId="4478"/>
    <cellStyle name="_Книга3_Nsi - plan - final_DCF_Pavlodar_9 2" xfId="4479"/>
    <cellStyle name="_Книга3_Nsi - plan - final_DCF_Pavlodar_9 2 2" xfId="9728"/>
    <cellStyle name="_Книга3_Nsi - plan - final_DCF_Pavlodar_9 2_18" xfId="15674"/>
    <cellStyle name="_Книга3_Nsi - plan - final_DCF_Pavlodar_9 3" xfId="20265"/>
    <cellStyle name="_Книга3_Nsi - plan - final_DCF_Pavlodar_9_18" xfId="15675"/>
    <cellStyle name="_Книга3_Nsi - plan - final_Модель до 2018 г " xfId="4480"/>
    <cellStyle name="_Книга3_Nsi - plan - final_Модель до 2018 г _18" xfId="15676"/>
    <cellStyle name="_Книга3_Nsi 2" xfId="4481"/>
    <cellStyle name="_Книга3_Nsi 2 2" xfId="9729"/>
    <cellStyle name="_Книга3_Nsi 2_18" xfId="15677"/>
    <cellStyle name="_Книга3_Nsi 3" xfId="4482"/>
    <cellStyle name="_Книга3_Nsi 3_18" xfId="15678"/>
    <cellStyle name="_Книга3_Nsi 4" xfId="20266"/>
    <cellStyle name="_Книга3_Nsi -super_ last version" xfId="4483"/>
    <cellStyle name="_Книга3_Nsi -super_ last version 2" xfId="4484"/>
    <cellStyle name="_Книга3_Nsi -super_ last version 2 2" xfId="9730"/>
    <cellStyle name="_Книга3_Nsi -super_ last version 2_18" xfId="15679"/>
    <cellStyle name="_Книга3_Nsi -super_ last version 3" xfId="20267"/>
    <cellStyle name="_Книга3_Nsi -super_ last version_18" xfId="15680"/>
    <cellStyle name="_Книга3_Nsi -super_ last version_DCF" xfId="4485"/>
    <cellStyle name="_Книга3_Nsi -super_ last version_DCF 2" xfId="4486"/>
    <cellStyle name="_Книга3_Nsi -super_ last version_DCF 2 2" xfId="9731"/>
    <cellStyle name="_Книга3_Nsi -super_ last version_DCF 2_18" xfId="15681"/>
    <cellStyle name="_Книга3_Nsi -super_ last version_DCF 3" xfId="20268"/>
    <cellStyle name="_Книга3_Nsi -super_ last version_DCF 3 с увел  объемами 14 12 07 " xfId="4487"/>
    <cellStyle name="_Книга3_Nsi -super_ last version_DCF 3 с увел  объемами 14 12 07  2" xfId="4488"/>
    <cellStyle name="_Книга3_Nsi -super_ last version_DCF 3 с увел  объемами 14 12 07  2 2" xfId="9732"/>
    <cellStyle name="_Книга3_Nsi -super_ last version_DCF 3 с увел  объемами 14 12 07  2_18" xfId="15682"/>
    <cellStyle name="_Книга3_Nsi -super_ last version_DCF 3 с увел  объемами 14 12 07  3" xfId="20269"/>
    <cellStyle name="_Книга3_Nsi -super_ last version_DCF 3 с увел  объемами 14 12 07 _18" xfId="15683"/>
    <cellStyle name="_Книга3_Nsi -super_ last version_DCF_18" xfId="15684"/>
    <cellStyle name="_Книга3_Nsi -super_ last version_DCF_Pavlodar_9" xfId="4489"/>
    <cellStyle name="_Книга3_Nsi -super_ last version_DCF_Pavlodar_9 2" xfId="4490"/>
    <cellStyle name="_Книга3_Nsi -super_ last version_DCF_Pavlodar_9 2 2" xfId="9733"/>
    <cellStyle name="_Книга3_Nsi -super_ last version_DCF_Pavlodar_9 2_18" xfId="15685"/>
    <cellStyle name="_Книга3_Nsi -super_ last version_DCF_Pavlodar_9 3" xfId="20270"/>
    <cellStyle name="_Книга3_Nsi -super_ last version_DCF_Pavlodar_9_18" xfId="15686"/>
    <cellStyle name="_Книга3_Nsi -super_ last version_Модель до 2018 г " xfId="4491"/>
    <cellStyle name="_Книга3_Nsi -super_ last version_Модель до 2018 г _18" xfId="15687"/>
    <cellStyle name="_Книга3_Nsi(2)" xfId="4492"/>
    <cellStyle name="_Книга3_Nsi(2) 2" xfId="4493"/>
    <cellStyle name="_Книга3_Nsi(2) 2 2" xfId="9734"/>
    <cellStyle name="_Книга3_Nsi(2) 2_18" xfId="15688"/>
    <cellStyle name="_Книга3_Nsi(2) 3" xfId="20271"/>
    <cellStyle name="_Книга3_Nsi(2)_18" xfId="15689"/>
    <cellStyle name="_Книга3_Nsi(2)_DCF" xfId="4494"/>
    <cellStyle name="_Книга3_Nsi(2)_DCF 2" xfId="4495"/>
    <cellStyle name="_Книга3_Nsi(2)_DCF 2 2" xfId="9735"/>
    <cellStyle name="_Книга3_Nsi(2)_DCF 2_18" xfId="15690"/>
    <cellStyle name="_Книга3_Nsi(2)_DCF 3" xfId="20272"/>
    <cellStyle name="_Книга3_Nsi(2)_DCF 3 с увел  объемами 14 12 07 " xfId="4496"/>
    <cellStyle name="_Книга3_Nsi(2)_DCF 3 с увел  объемами 14 12 07  2" xfId="4497"/>
    <cellStyle name="_Книга3_Nsi(2)_DCF 3 с увел  объемами 14 12 07  2 2" xfId="9736"/>
    <cellStyle name="_Книга3_Nsi(2)_DCF 3 с увел  объемами 14 12 07  2_18" xfId="15691"/>
    <cellStyle name="_Книга3_Nsi(2)_DCF 3 с увел  объемами 14 12 07  3" xfId="20273"/>
    <cellStyle name="_Книга3_Nsi(2)_DCF 3 с увел  объемами 14 12 07 _18" xfId="15692"/>
    <cellStyle name="_Книга3_Nsi(2)_DCF_18" xfId="15693"/>
    <cellStyle name="_Книга3_Nsi(2)_DCF_Pavlodar_9" xfId="4498"/>
    <cellStyle name="_Книга3_Nsi(2)_DCF_Pavlodar_9 2" xfId="4499"/>
    <cellStyle name="_Книга3_Nsi(2)_DCF_Pavlodar_9 2 2" xfId="9737"/>
    <cellStyle name="_Книга3_Nsi(2)_DCF_Pavlodar_9 2_18" xfId="15694"/>
    <cellStyle name="_Книга3_Nsi(2)_DCF_Pavlodar_9 3" xfId="20274"/>
    <cellStyle name="_Книга3_Nsi(2)_DCF_Pavlodar_9_18" xfId="15695"/>
    <cellStyle name="_Книга3_Nsi(2)_Модель до 2018 г " xfId="4500"/>
    <cellStyle name="_Книга3_Nsi(2)_Модель до 2018 г _18" xfId="15696"/>
    <cellStyle name="_Книга3_Nsi_1" xfId="4501"/>
    <cellStyle name="_Книга3_Nsi_1 2" xfId="4502"/>
    <cellStyle name="_Книга3_Nsi_1 2 2" xfId="9738"/>
    <cellStyle name="_Книга3_Nsi_1 2_18" xfId="15697"/>
    <cellStyle name="_Книга3_Nsi_1 3" xfId="9739"/>
    <cellStyle name="_Книга3_Nsi_1 4" xfId="20275"/>
    <cellStyle name="_Книга3_Nsi_1_18" xfId="15698"/>
    <cellStyle name="_Книга3_Nsi_1_DCF" xfId="4503"/>
    <cellStyle name="_Книга3_Nsi_1_DCF 2" xfId="4504"/>
    <cellStyle name="_Книга3_Nsi_1_DCF 2 2" xfId="9740"/>
    <cellStyle name="_Книга3_Nsi_1_DCF 2_18" xfId="15699"/>
    <cellStyle name="_Книга3_Nsi_1_DCF 3" xfId="20276"/>
    <cellStyle name="_Книга3_Nsi_1_DCF 3 с увел  объемами 14 12 07 " xfId="4505"/>
    <cellStyle name="_Книга3_Nsi_1_DCF 3 с увел  объемами 14 12 07  2" xfId="4506"/>
    <cellStyle name="_Книга3_Nsi_1_DCF 3 с увел  объемами 14 12 07  2 2" xfId="9741"/>
    <cellStyle name="_Книга3_Nsi_1_DCF 3 с увел  объемами 14 12 07  2_18" xfId="15700"/>
    <cellStyle name="_Книга3_Nsi_1_DCF 3 с увел  объемами 14 12 07  3" xfId="20277"/>
    <cellStyle name="_Книга3_Nsi_1_DCF 3 с увел  объемами 14 12 07 _18" xfId="15701"/>
    <cellStyle name="_Книга3_Nsi_1_DCF_18" xfId="15702"/>
    <cellStyle name="_Книга3_Nsi_1_DCF_Pavlodar_9" xfId="4507"/>
    <cellStyle name="_Книга3_Nsi_1_DCF_Pavlodar_9 2" xfId="4508"/>
    <cellStyle name="_Книга3_Nsi_1_DCF_Pavlodar_9 2 2" xfId="9742"/>
    <cellStyle name="_Книга3_Nsi_1_DCF_Pavlodar_9 2_18" xfId="15703"/>
    <cellStyle name="_Книга3_Nsi_1_DCF_Pavlodar_9 3" xfId="20278"/>
    <cellStyle name="_Книга3_Nsi_1_DCF_Pavlodar_9_18" xfId="15704"/>
    <cellStyle name="_Книга3_Nsi_1_Модель до 2018 г " xfId="4509"/>
    <cellStyle name="_Книга3_Nsi_1_Модель до 2018 г _18" xfId="15705"/>
    <cellStyle name="_Книга3_Nsi_139" xfId="4510"/>
    <cellStyle name="_Книга3_Nsi_139 2" xfId="4511"/>
    <cellStyle name="_Книга3_Nsi_139 2 2" xfId="9743"/>
    <cellStyle name="_Книга3_Nsi_139 2_18" xfId="15706"/>
    <cellStyle name="_Книга3_Nsi_139 3" xfId="20279"/>
    <cellStyle name="_Книга3_Nsi_139_18" xfId="15707"/>
    <cellStyle name="_Книга3_Nsi_139_DCF" xfId="4512"/>
    <cellStyle name="_Книга3_Nsi_139_DCF 2" xfId="4513"/>
    <cellStyle name="_Книга3_Nsi_139_DCF 2 2" xfId="9744"/>
    <cellStyle name="_Книга3_Nsi_139_DCF 2_18" xfId="15708"/>
    <cellStyle name="_Книга3_Nsi_139_DCF 3" xfId="20280"/>
    <cellStyle name="_Книга3_Nsi_139_DCF 3 с увел  объемами 14 12 07 " xfId="4514"/>
    <cellStyle name="_Книга3_Nsi_139_DCF 3 с увел  объемами 14 12 07  2" xfId="4515"/>
    <cellStyle name="_Книга3_Nsi_139_DCF 3 с увел  объемами 14 12 07  2 2" xfId="9745"/>
    <cellStyle name="_Книга3_Nsi_139_DCF 3 с увел  объемами 14 12 07  2_18" xfId="15709"/>
    <cellStyle name="_Книга3_Nsi_139_DCF 3 с увел  объемами 14 12 07  3" xfId="20281"/>
    <cellStyle name="_Книга3_Nsi_139_DCF 3 с увел  объемами 14 12 07 _18" xfId="15710"/>
    <cellStyle name="_Книга3_Nsi_139_DCF_18" xfId="15711"/>
    <cellStyle name="_Книга3_Nsi_139_DCF_Pavlodar_9" xfId="4516"/>
    <cellStyle name="_Книга3_Nsi_139_DCF_Pavlodar_9 2" xfId="4517"/>
    <cellStyle name="_Книга3_Nsi_139_DCF_Pavlodar_9 2 2" xfId="9746"/>
    <cellStyle name="_Книга3_Nsi_139_DCF_Pavlodar_9 2_18" xfId="15712"/>
    <cellStyle name="_Книга3_Nsi_139_DCF_Pavlodar_9 3" xfId="20282"/>
    <cellStyle name="_Книга3_Nsi_139_DCF_Pavlodar_9_18" xfId="15713"/>
    <cellStyle name="_Книга3_Nsi_139_Модель до 2018 г " xfId="4518"/>
    <cellStyle name="_Книга3_Nsi_139_Модель до 2018 г _18" xfId="15714"/>
    <cellStyle name="_Книга3_Nsi_140" xfId="4519"/>
    <cellStyle name="_Книга3_Nsi_140 2" xfId="4520"/>
    <cellStyle name="_Книга3_Nsi_140 2 2" xfId="9747"/>
    <cellStyle name="_Книга3_Nsi_140 2_18" xfId="15715"/>
    <cellStyle name="_Книга3_Nsi_140 3" xfId="20283"/>
    <cellStyle name="_Книга3_Nsi_140(Зах)" xfId="4521"/>
    <cellStyle name="_Книга3_Nsi_140(Зах) 2" xfId="4522"/>
    <cellStyle name="_Книга3_Nsi_140(Зах) 2 2" xfId="9748"/>
    <cellStyle name="_Книга3_Nsi_140(Зах) 2_18" xfId="15716"/>
    <cellStyle name="_Книга3_Nsi_140(Зах) 3" xfId="20284"/>
    <cellStyle name="_Книга3_Nsi_140(Зах)_18" xfId="15717"/>
    <cellStyle name="_Книга3_Nsi_140(Зах)_DCF" xfId="4523"/>
    <cellStyle name="_Книга3_Nsi_140(Зах)_DCF 2" xfId="4524"/>
    <cellStyle name="_Книга3_Nsi_140(Зах)_DCF 2 2" xfId="9749"/>
    <cellStyle name="_Книга3_Nsi_140(Зах)_DCF 2_18" xfId="15718"/>
    <cellStyle name="_Книга3_Nsi_140(Зах)_DCF 3" xfId="20285"/>
    <cellStyle name="_Книга3_Nsi_140(Зах)_DCF 3 с увел  объемами 14 12 07 " xfId="4525"/>
    <cellStyle name="_Книга3_Nsi_140(Зах)_DCF 3 с увел  объемами 14 12 07  2" xfId="4526"/>
    <cellStyle name="_Книга3_Nsi_140(Зах)_DCF 3 с увел  объемами 14 12 07  2 2" xfId="9750"/>
    <cellStyle name="_Книга3_Nsi_140(Зах)_DCF 3 с увел  объемами 14 12 07  2_18" xfId="15719"/>
    <cellStyle name="_Книга3_Nsi_140(Зах)_DCF 3 с увел  объемами 14 12 07  3" xfId="20286"/>
    <cellStyle name="_Книга3_Nsi_140(Зах)_DCF 3 с увел  объемами 14 12 07 _18" xfId="15720"/>
    <cellStyle name="_Книга3_Nsi_140(Зах)_DCF_18" xfId="15721"/>
    <cellStyle name="_Книга3_Nsi_140(Зах)_DCF_Pavlodar_9" xfId="4527"/>
    <cellStyle name="_Книга3_Nsi_140(Зах)_DCF_Pavlodar_9 2" xfId="4528"/>
    <cellStyle name="_Книга3_Nsi_140(Зах)_DCF_Pavlodar_9 2 2" xfId="9751"/>
    <cellStyle name="_Книга3_Nsi_140(Зах)_DCF_Pavlodar_9 2_18" xfId="15722"/>
    <cellStyle name="_Книга3_Nsi_140(Зах)_DCF_Pavlodar_9 3" xfId="20287"/>
    <cellStyle name="_Книга3_Nsi_140(Зах)_DCF_Pavlodar_9_18" xfId="15723"/>
    <cellStyle name="_Книга3_Nsi_140(Зах)_Модель до 2018 г " xfId="4529"/>
    <cellStyle name="_Книга3_Nsi_140(Зах)_Модель до 2018 г _18" xfId="15724"/>
    <cellStyle name="_Книга3_Nsi_140_18" xfId="15725"/>
    <cellStyle name="_Книга3_Nsi_140_DCF" xfId="4530"/>
    <cellStyle name="_Книга3_Nsi_140_DCF 2" xfId="4531"/>
    <cellStyle name="_Книга3_Nsi_140_DCF 2 2" xfId="9752"/>
    <cellStyle name="_Книга3_Nsi_140_DCF 2_18" xfId="15726"/>
    <cellStyle name="_Книга3_Nsi_140_DCF 3" xfId="20288"/>
    <cellStyle name="_Книга3_Nsi_140_DCF 3 с увел  объемами 14 12 07 " xfId="4532"/>
    <cellStyle name="_Книга3_Nsi_140_DCF 3 с увел  объемами 14 12 07  2" xfId="4533"/>
    <cellStyle name="_Книга3_Nsi_140_DCF 3 с увел  объемами 14 12 07  2 2" xfId="9753"/>
    <cellStyle name="_Книга3_Nsi_140_DCF 3 с увел  объемами 14 12 07  2_18" xfId="15727"/>
    <cellStyle name="_Книга3_Nsi_140_DCF 3 с увел  объемами 14 12 07  3" xfId="20289"/>
    <cellStyle name="_Книга3_Nsi_140_DCF 3 с увел  объемами 14 12 07 _18" xfId="15728"/>
    <cellStyle name="_Книга3_Nsi_140_DCF_18" xfId="15729"/>
    <cellStyle name="_Книга3_Nsi_140_DCF_Pavlodar_9" xfId="4534"/>
    <cellStyle name="_Книга3_Nsi_140_DCF_Pavlodar_9 2" xfId="4535"/>
    <cellStyle name="_Книга3_Nsi_140_DCF_Pavlodar_9 2 2" xfId="9754"/>
    <cellStyle name="_Книга3_Nsi_140_DCF_Pavlodar_9 2_18" xfId="15730"/>
    <cellStyle name="_Книга3_Nsi_140_DCF_Pavlodar_9 3" xfId="20290"/>
    <cellStyle name="_Книга3_Nsi_140_DCF_Pavlodar_9_18" xfId="15731"/>
    <cellStyle name="_Книга3_Nsi_140_mod" xfId="4536"/>
    <cellStyle name="_Книга3_Nsi_140_mod 2" xfId="4537"/>
    <cellStyle name="_Книга3_Nsi_140_mod 2 2" xfId="9755"/>
    <cellStyle name="_Книга3_Nsi_140_mod 2_18" xfId="15732"/>
    <cellStyle name="_Книга3_Nsi_140_mod 3" xfId="20291"/>
    <cellStyle name="_Книга3_Nsi_140_mod_18" xfId="15733"/>
    <cellStyle name="_Книга3_Nsi_140_mod_DCF" xfId="4538"/>
    <cellStyle name="_Книга3_Nsi_140_mod_DCF 2" xfId="4539"/>
    <cellStyle name="_Книга3_Nsi_140_mod_DCF 2 2" xfId="9756"/>
    <cellStyle name="_Книга3_Nsi_140_mod_DCF 2_18" xfId="15734"/>
    <cellStyle name="_Книга3_Nsi_140_mod_DCF 3" xfId="20292"/>
    <cellStyle name="_Книга3_Nsi_140_mod_DCF 3 с увел  объемами 14 12 07 " xfId="4540"/>
    <cellStyle name="_Книга3_Nsi_140_mod_DCF 3 с увел  объемами 14 12 07  2" xfId="4541"/>
    <cellStyle name="_Книга3_Nsi_140_mod_DCF 3 с увел  объемами 14 12 07  2 2" xfId="9757"/>
    <cellStyle name="_Книга3_Nsi_140_mod_DCF 3 с увел  объемами 14 12 07  2_18" xfId="15735"/>
    <cellStyle name="_Книга3_Nsi_140_mod_DCF 3 с увел  объемами 14 12 07  3" xfId="20293"/>
    <cellStyle name="_Книга3_Nsi_140_mod_DCF 3 с увел  объемами 14 12 07 _18" xfId="15736"/>
    <cellStyle name="_Книга3_Nsi_140_mod_DCF_18" xfId="15737"/>
    <cellStyle name="_Книга3_Nsi_140_mod_DCF_Pavlodar_9" xfId="4542"/>
    <cellStyle name="_Книга3_Nsi_140_mod_DCF_Pavlodar_9 2" xfId="4543"/>
    <cellStyle name="_Книга3_Nsi_140_mod_DCF_Pavlodar_9 2 2" xfId="9758"/>
    <cellStyle name="_Книга3_Nsi_140_mod_DCF_Pavlodar_9 2_18" xfId="15738"/>
    <cellStyle name="_Книга3_Nsi_140_mod_DCF_Pavlodar_9 3" xfId="20294"/>
    <cellStyle name="_Книга3_Nsi_140_mod_DCF_Pavlodar_9_18" xfId="15739"/>
    <cellStyle name="_Книга3_Nsi_140_mod_Модель до 2018 г " xfId="4544"/>
    <cellStyle name="_Книга3_Nsi_140_mod_Модель до 2018 г _18" xfId="15740"/>
    <cellStyle name="_Книга3_Nsi_140_Модель до 2018 г " xfId="4545"/>
    <cellStyle name="_Книга3_Nsi_140_Модель до 2018 г _18" xfId="15741"/>
    <cellStyle name="_Книга3_Nsi_158" xfId="4546"/>
    <cellStyle name="_Книга3_Nsi_158 2" xfId="4547"/>
    <cellStyle name="_Книга3_Nsi_158 2 2" xfId="9759"/>
    <cellStyle name="_Книга3_Nsi_158 2_18" xfId="15742"/>
    <cellStyle name="_Книга3_Nsi_158 3" xfId="20295"/>
    <cellStyle name="_Книга3_Nsi_158_18" xfId="15743"/>
    <cellStyle name="_Книга3_Nsi_158_DCF" xfId="4548"/>
    <cellStyle name="_Книга3_Nsi_158_DCF 2" xfId="4549"/>
    <cellStyle name="_Книга3_Nsi_158_DCF 2 2" xfId="9760"/>
    <cellStyle name="_Книга3_Nsi_158_DCF 2_18" xfId="15744"/>
    <cellStyle name="_Книга3_Nsi_158_DCF 3" xfId="20296"/>
    <cellStyle name="_Книга3_Nsi_158_DCF 3 с увел  объемами 14 12 07 " xfId="4550"/>
    <cellStyle name="_Книга3_Nsi_158_DCF 3 с увел  объемами 14 12 07  2" xfId="4551"/>
    <cellStyle name="_Книга3_Nsi_158_DCF 3 с увел  объемами 14 12 07  2 2" xfId="9761"/>
    <cellStyle name="_Книга3_Nsi_158_DCF 3 с увел  объемами 14 12 07  2_18" xfId="15745"/>
    <cellStyle name="_Книга3_Nsi_158_DCF 3 с увел  объемами 14 12 07  3" xfId="20297"/>
    <cellStyle name="_Книга3_Nsi_158_DCF 3 с увел  объемами 14 12 07 _18" xfId="15746"/>
    <cellStyle name="_Книга3_Nsi_158_DCF_18" xfId="15747"/>
    <cellStyle name="_Книга3_Nsi_158_DCF_Pavlodar_9" xfId="4552"/>
    <cellStyle name="_Книга3_Nsi_158_DCF_Pavlodar_9 2" xfId="4553"/>
    <cellStyle name="_Книга3_Nsi_158_DCF_Pavlodar_9 2 2" xfId="9762"/>
    <cellStyle name="_Книга3_Nsi_158_DCF_Pavlodar_9 2_18" xfId="15748"/>
    <cellStyle name="_Книга3_Nsi_158_DCF_Pavlodar_9 3" xfId="20298"/>
    <cellStyle name="_Книга3_Nsi_158_DCF_Pavlodar_9_18" xfId="15749"/>
    <cellStyle name="_Книга3_Nsi_158_Модель до 2018 г " xfId="4554"/>
    <cellStyle name="_Книга3_Nsi_158_Модель до 2018 г _18" xfId="15750"/>
    <cellStyle name="_Книга3_Nsi_18" xfId="15751"/>
    <cellStyle name="_Книга3_Nsi_DCF" xfId="4555"/>
    <cellStyle name="_Книга3_Nsi_DCF 2" xfId="4556"/>
    <cellStyle name="_Книга3_Nsi_DCF 2 2" xfId="9763"/>
    <cellStyle name="_Книга3_Nsi_DCF 2_18" xfId="15752"/>
    <cellStyle name="_Книга3_Nsi_DCF 3" xfId="20299"/>
    <cellStyle name="_Книга3_Nsi_DCF 3 с увел  объемами 14 12 07 " xfId="4557"/>
    <cellStyle name="_Книга3_Nsi_DCF 3 с увел  объемами 14 12 07  2" xfId="4558"/>
    <cellStyle name="_Книга3_Nsi_DCF 3 с увел  объемами 14 12 07  2 2" xfId="9764"/>
    <cellStyle name="_Книга3_Nsi_DCF 3 с увел  объемами 14 12 07  2_18" xfId="15753"/>
    <cellStyle name="_Книга3_Nsi_DCF 3 с увел  объемами 14 12 07  3" xfId="20300"/>
    <cellStyle name="_Книга3_Nsi_DCF 3 с увел  объемами 14 12 07 _18" xfId="15754"/>
    <cellStyle name="_Книга3_Nsi_DCF_18" xfId="15755"/>
    <cellStyle name="_Книга3_Nsi_DCF_Pavlodar_9" xfId="4559"/>
    <cellStyle name="_Книга3_Nsi_DCF_Pavlodar_9 2" xfId="4560"/>
    <cellStyle name="_Книга3_Nsi_DCF_Pavlodar_9 2 2" xfId="9765"/>
    <cellStyle name="_Книга3_Nsi_DCF_Pavlodar_9 2_18" xfId="15756"/>
    <cellStyle name="_Книга3_Nsi_DCF_Pavlodar_9 3" xfId="20301"/>
    <cellStyle name="_Книга3_Nsi_DCF_Pavlodar_9_18" xfId="15757"/>
    <cellStyle name="_Книга3_Nsi_Express" xfId="4561"/>
    <cellStyle name="_Книга3_Nsi_Express 2" xfId="4562"/>
    <cellStyle name="_Книга3_Nsi_Express 2 2" xfId="9766"/>
    <cellStyle name="_Книга3_Nsi_Express 2_18" xfId="15758"/>
    <cellStyle name="_Книга3_Nsi_Express 3" xfId="20302"/>
    <cellStyle name="_Книга3_Nsi_Express_18" xfId="15759"/>
    <cellStyle name="_Книга3_Nsi_Express_DCF" xfId="4563"/>
    <cellStyle name="_Книга3_Nsi_Express_DCF 2" xfId="4564"/>
    <cellStyle name="_Книга3_Nsi_Express_DCF 2 2" xfId="9767"/>
    <cellStyle name="_Книга3_Nsi_Express_DCF 2_18" xfId="15760"/>
    <cellStyle name="_Книга3_Nsi_Express_DCF 3" xfId="20303"/>
    <cellStyle name="_Книга3_Nsi_Express_DCF 3 с увел  объемами 14 12 07 " xfId="4565"/>
    <cellStyle name="_Книга3_Nsi_Express_DCF 3 с увел  объемами 14 12 07  2" xfId="4566"/>
    <cellStyle name="_Книга3_Nsi_Express_DCF 3 с увел  объемами 14 12 07  2 2" xfId="9768"/>
    <cellStyle name="_Книга3_Nsi_Express_DCF 3 с увел  объемами 14 12 07  2_18" xfId="15761"/>
    <cellStyle name="_Книга3_Nsi_Express_DCF 3 с увел  объемами 14 12 07  3" xfId="20304"/>
    <cellStyle name="_Книга3_Nsi_Express_DCF 3 с увел  объемами 14 12 07 _18" xfId="15762"/>
    <cellStyle name="_Книга3_Nsi_Express_DCF_18" xfId="15763"/>
    <cellStyle name="_Книга3_Nsi_Express_DCF_Pavlodar_9" xfId="4567"/>
    <cellStyle name="_Книга3_Nsi_Express_DCF_Pavlodar_9 2" xfId="4568"/>
    <cellStyle name="_Книга3_Nsi_Express_DCF_Pavlodar_9 2 2" xfId="9769"/>
    <cellStyle name="_Книга3_Nsi_Express_DCF_Pavlodar_9 2_18" xfId="15764"/>
    <cellStyle name="_Книга3_Nsi_Express_DCF_Pavlodar_9 3" xfId="20305"/>
    <cellStyle name="_Книга3_Nsi_Express_DCF_Pavlodar_9_18" xfId="15765"/>
    <cellStyle name="_Книга3_Nsi_Express_Модель до 2018 г " xfId="4569"/>
    <cellStyle name="_Книга3_Nsi_Express_Модель до 2018 г _18" xfId="15766"/>
    <cellStyle name="_Книга3_Nsi_Jan1" xfId="4570"/>
    <cellStyle name="_Книга3_Nsi_Jan1 2" xfId="4571"/>
    <cellStyle name="_Книга3_Nsi_Jan1 2 2" xfId="9770"/>
    <cellStyle name="_Книга3_Nsi_Jan1 2_18" xfId="15767"/>
    <cellStyle name="_Книга3_Nsi_Jan1 3" xfId="20306"/>
    <cellStyle name="_Книга3_Nsi_Jan1_18" xfId="15768"/>
    <cellStyle name="_Книга3_Nsi_Jan1_DCF" xfId="4572"/>
    <cellStyle name="_Книга3_Nsi_Jan1_DCF 2" xfId="4573"/>
    <cellStyle name="_Книга3_Nsi_Jan1_DCF 2 2" xfId="9771"/>
    <cellStyle name="_Книга3_Nsi_Jan1_DCF 2_18" xfId="15769"/>
    <cellStyle name="_Книга3_Nsi_Jan1_DCF 3" xfId="20307"/>
    <cellStyle name="_Книга3_Nsi_Jan1_DCF 3 с увел  объемами 14 12 07 " xfId="4574"/>
    <cellStyle name="_Книга3_Nsi_Jan1_DCF 3 с увел  объемами 14 12 07  2" xfId="4575"/>
    <cellStyle name="_Книга3_Nsi_Jan1_DCF 3 с увел  объемами 14 12 07  2 2" xfId="9772"/>
    <cellStyle name="_Книга3_Nsi_Jan1_DCF 3 с увел  объемами 14 12 07  2_18" xfId="15770"/>
    <cellStyle name="_Книга3_Nsi_Jan1_DCF 3 с увел  объемами 14 12 07  3" xfId="20308"/>
    <cellStyle name="_Книга3_Nsi_Jan1_DCF 3 с увел  объемами 14 12 07 _18" xfId="15771"/>
    <cellStyle name="_Книга3_Nsi_Jan1_DCF_18" xfId="15772"/>
    <cellStyle name="_Книга3_Nsi_Jan1_DCF_Pavlodar_9" xfId="4576"/>
    <cellStyle name="_Книга3_Nsi_Jan1_DCF_Pavlodar_9 2" xfId="4577"/>
    <cellStyle name="_Книга3_Nsi_Jan1_DCF_Pavlodar_9 2 2" xfId="9773"/>
    <cellStyle name="_Книга3_Nsi_Jan1_DCF_Pavlodar_9 2_18" xfId="15773"/>
    <cellStyle name="_Книга3_Nsi_Jan1_DCF_Pavlodar_9 3" xfId="20309"/>
    <cellStyle name="_Книга3_Nsi_Jan1_DCF_Pavlodar_9_18" xfId="15774"/>
    <cellStyle name="_Книга3_Nsi_Jan1_Модель до 2018 г " xfId="4578"/>
    <cellStyle name="_Книга3_Nsi_Jan1_Модель до 2018 г _18" xfId="15775"/>
    <cellStyle name="_Книга3_Nsi_test" xfId="4579"/>
    <cellStyle name="_Книга3_Nsi_test 2" xfId="4580"/>
    <cellStyle name="_Книга3_Nsi_test 2 2" xfId="9774"/>
    <cellStyle name="_Книга3_Nsi_test 2_18" xfId="15776"/>
    <cellStyle name="_Книга3_Nsi_test 3" xfId="20310"/>
    <cellStyle name="_Книга3_Nsi_test_18" xfId="15777"/>
    <cellStyle name="_Книга3_Nsi_test_DCF" xfId="4581"/>
    <cellStyle name="_Книга3_Nsi_test_DCF 2" xfId="4582"/>
    <cellStyle name="_Книга3_Nsi_test_DCF 2 2" xfId="9775"/>
    <cellStyle name="_Книга3_Nsi_test_DCF 2_18" xfId="15778"/>
    <cellStyle name="_Книга3_Nsi_test_DCF 3" xfId="20311"/>
    <cellStyle name="_Книга3_Nsi_test_DCF 3 с увел  объемами 14 12 07 " xfId="4583"/>
    <cellStyle name="_Книга3_Nsi_test_DCF 3 с увел  объемами 14 12 07  2" xfId="4584"/>
    <cellStyle name="_Книга3_Nsi_test_DCF 3 с увел  объемами 14 12 07  2 2" xfId="9776"/>
    <cellStyle name="_Книга3_Nsi_test_DCF 3 с увел  объемами 14 12 07  2_18" xfId="15779"/>
    <cellStyle name="_Книга3_Nsi_test_DCF 3 с увел  объемами 14 12 07  3" xfId="20312"/>
    <cellStyle name="_Книга3_Nsi_test_DCF 3 с увел  объемами 14 12 07 _18" xfId="15780"/>
    <cellStyle name="_Книга3_Nsi_test_DCF_18" xfId="15781"/>
    <cellStyle name="_Книга3_Nsi_test_DCF_Pavlodar_9" xfId="4585"/>
    <cellStyle name="_Книга3_Nsi_test_DCF_Pavlodar_9 2" xfId="4586"/>
    <cellStyle name="_Книга3_Nsi_test_DCF_Pavlodar_9 2 2" xfId="9777"/>
    <cellStyle name="_Книга3_Nsi_test_DCF_Pavlodar_9 2_18" xfId="15782"/>
    <cellStyle name="_Книга3_Nsi_test_DCF_Pavlodar_9 3" xfId="20313"/>
    <cellStyle name="_Книга3_Nsi_test_DCF_Pavlodar_9_18" xfId="15783"/>
    <cellStyle name="_Книга3_Nsi_test_Модель до 2018 г " xfId="4587"/>
    <cellStyle name="_Книга3_Nsi_test_Модель до 2018 г _18" xfId="15784"/>
    <cellStyle name="_Книга3_Nsi_Модель до 2018 г " xfId="4588"/>
    <cellStyle name="_Книга3_Nsi_Модель до 2018 г _18" xfId="15785"/>
    <cellStyle name="_Книга3_Nsi2" xfId="4589"/>
    <cellStyle name="_Книга3_Nsi2 2" xfId="4590"/>
    <cellStyle name="_Книга3_Nsi2 2 2" xfId="9778"/>
    <cellStyle name="_Книга3_Nsi2 2_18" xfId="15786"/>
    <cellStyle name="_Книга3_Nsi2 3" xfId="20314"/>
    <cellStyle name="_Книга3_Nsi2_18" xfId="15787"/>
    <cellStyle name="_Книга3_Nsi2_DCF" xfId="4591"/>
    <cellStyle name="_Книга3_Nsi2_DCF 2" xfId="4592"/>
    <cellStyle name="_Книга3_Nsi2_DCF 2 2" xfId="9779"/>
    <cellStyle name="_Книга3_Nsi2_DCF 2_18" xfId="15788"/>
    <cellStyle name="_Книга3_Nsi2_DCF 3" xfId="20315"/>
    <cellStyle name="_Книга3_Nsi2_DCF 3 с увел  объемами 14 12 07 " xfId="4593"/>
    <cellStyle name="_Книга3_Nsi2_DCF 3 с увел  объемами 14 12 07  2" xfId="4594"/>
    <cellStyle name="_Книга3_Nsi2_DCF 3 с увел  объемами 14 12 07  2 2" xfId="9780"/>
    <cellStyle name="_Книга3_Nsi2_DCF 3 с увел  объемами 14 12 07  2_18" xfId="15789"/>
    <cellStyle name="_Книга3_Nsi2_DCF 3 с увел  объемами 14 12 07  3" xfId="20316"/>
    <cellStyle name="_Книга3_Nsi2_DCF 3 с увел  объемами 14 12 07 _18" xfId="15790"/>
    <cellStyle name="_Книга3_Nsi2_DCF_18" xfId="15791"/>
    <cellStyle name="_Книга3_Nsi2_DCF_Pavlodar_9" xfId="4595"/>
    <cellStyle name="_Книга3_Nsi2_DCF_Pavlodar_9 2" xfId="4596"/>
    <cellStyle name="_Книга3_Nsi2_DCF_Pavlodar_9 2 2" xfId="9781"/>
    <cellStyle name="_Книга3_Nsi2_DCF_Pavlodar_9 2_18" xfId="15792"/>
    <cellStyle name="_Книга3_Nsi2_DCF_Pavlodar_9 3" xfId="20317"/>
    <cellStyle name="_Книга3_Nsi2_DCF_Pavlodar_9_18" xfId="15793"/>
    <cellStyle name="_Книга3_Nsi2_Модель до 2018 г " xfId="4597"/>
    <cellStyle name="_Книга3_Nsi2_Модель до 2018 г _18" xfId="15794"/>
    <cellStyle name="_Книга3_Nsi-Services" xfId="4598"/>
    <cellStyle name="_Книга3_Nsi-Services 2" xfId="4599"/>
    <cellStyle name="_Книга3_Nsi-Services 2 2" xfId="9782"/>
    <cellStyle name="_Книга3_Nsi-Services 2_18" xfId="15795"/>
    <cellStyle name="_Книга3_Nsi-Services 3" xfId="20318"/>
    <cellStyle name="_Книга3_Nsi-Services_18" xfId="15796"/>
    <cellStyle name="_Книга3_Nsi-Services_DCF" xfId="4600"/>
    <cellStyle name="_Книга3_Nsi-Services_DCF 2" xfId="4601"/>
    <cellStyle name="_Книга3_Nsi-Services_DCF 2 2" xfId="9783"/>
    <cellStyle name="_Книга3_Nsi-Services_DCF 2_18" xfId="15797"/>
    <cellStyle name="_Книга3_Nsi-Services_DCF 3" xfId="20319"/>
    <cellStyle name="_Книга3_Nsi-Services_DCF 3 с увел  объемами 14 12 07 " xfId="4602"/>
    <cellStyle name="_Книга3_Nsi-Services_DCF 3 с увел  объемами 14 12 07  2" xfId="4603"/>
    <cellStyle name="_Книга3_Nsi-Services_DCF 3 с увел  объемами 14 12 07  2 2" xfId="9784"/>
    <cellStyle name="_Книга3_Nsi-Services_DCF 3 с увел  объемами 14 12 07  2_18" xfId="15798"/>
    <cellStyle name="_Книга3_Nsi-Services_DCF 3 с увел  объемами 14 12 07  3" xfId="20320"/>
    <cellStyle name="_Книга3_Nsi-Services_DCF 3 с увел  объемами 14 12 07 _18" xfId="15799"/>
    <cellStyle name="_Книга3_Nsi-Services_DCF_18" xfId="15800"/>
    <cellStyle name="_Книга3_Nsi-Services_DCF_Pavlodar_9" xfId="4604"/>
    <cellStyle name="_Книга3_Nsi-Services_DCF_Pavlodar_9 2" xfId="4605"/>
    <cellStyle name="_Книга3_Nsi-Services_DCF_Pavlodar_9 2 2" xfId="9785"/>
    <cellStyle name="_Книга3_Nsi-Services_DCF_Pavlodar_9 2_18" xfId="15801"/>
    <cellStyle name="_Книга3_Nsi-Services_DCF_Pavlodar_9 3" xfId="20321"/>
    <cellStyle name="_Книга3_Nsi-Services_DCF_Pavlodar_9_18" xfId="15802"/>
    <cellStyle name="_Книга3_Nsi-Services_Модель до 2018 г " xfId="4606"/>
    <cellStyle name="_Книга3_Nsi-Services_Модель до 2018 г _18" xfId="15803"/>
    <cellStyle name="_Книга3_P&amp;L" xfId="4607"/>
    <cellStyle name="_Книга3_P&amp;L 2" xfId="4608"/>
    <cellStyle name="_Книга3_P&amp;L 2 2" xfId="9786"/>
    <cellStyle name="_Книга3_P&amp;L 2_18" xfId="15804"/>
    <cellStyle name="_Книга3_P&amp;L 3" xfId="20322"/>
    <cellStyle name="_Книга3_P&amp;L_18" xfId="15805"/>
    <cellStyle name="_Книга3_P&amp;L_DCF" xfId="4609"/>
    <cellStyle name="_Книга3_P&amp;L_DCF 2" xfId="4610"/>
    <cellStyle name="_Книга3_P&amp;L_DCF 2 2" xfId="9787"/>
    <cellStyle name="_Книга3_P&amp;L_DCF 2_18" xfId="15806"/>
    <cellStyle name="_Книга3_P&amp;L_DCF 3" xfId="20323"/>
    <cellStyle name="_Книга3_P&amp;L_DCF 3 с увел  объемами 14 12 07 " xfId="4611"/>
    <cellStyle name="_Книга3_P&amp;L_DCF 3 с увел  объемами 14 12 07  2" xfId="4612"/>
    <cellStyle name="_Книга3_P&amp;L_DCF 3 с увел  объемами 14 12 07  2 2" xfId="9788"/>
    <cellStyle name="_Книга3_P&amp;L_DCF 3 с увел  объемами 14 12 07  2_18" xfId="15807"/>
    <cellStyle name="_Книга3_P&amp;L_DCF 3 с увел  объемами 14 12 07  3" xfId="20324"/>
    <cellStyle name="_Книга3_P&amp;L_DCF 3 с увел  объемами 14 12 07 _18" xfId="15808"/>
    <cellStyle name="_Книга3_P&amp;L_DCF_18" xfId="15809"/>
    <cellStyle name="_Книга3_P&amp;L_DCF_Pavlodar_9" xfId="4613"/>
    <cellStyle name="_Книга3_P&amp;L_DCF_Pavlodar_9 2" xfId="4614"/>
    <cellStyle name="_Книга3_P&amp;L_DCF_Pavlodar_9 2 2" xfId="9789"/>
    <cellStyle name="_Книга3_P&amp;L_DCF_Pavlodar_9 2_18" xfId="15810"/>
    <cellStyle name="_Книга3_P&amp;L_DCF_Pavlodar_9 3" xfId="20325"/>
    <cellStyle name="_Книга3_P&amp;L_DCF_Pavlodar_9_18" xfId="15811"/>
    <cellStyle name="_Книга3_P&amp;L_Модель до 2018 г " xfId="4615"/>
    <cellStyle name="_Книга3_P&amp;L_Модель до 2018 г _18" xfId="15812"/>
    <cellStyle name="_Книга3_S0400" xfId="4616"/>
    <cellStyle name="_Книга3_S0400 2" xfId="4617"/>
    <cellStyle name="_Книга3_S0400 2 2" xfId="9790"/>
    <cellStyle name="_Книга3_S0400 2_18" xfId="15813"/>
    <cellStyle name="_Книга3_S0400 3" xfId="20326"/>
    <cellStyle name="_Книга3_S0400_18" xfId="15814"/>
    <cellStyle name="_Книга3_S0400_DCF" xfId="4618"/>
    <cellStyle name="_Книга3_S0400_DCF 2" xfId="4619"/>
    <cellStyle name="_Книга3_S0400_DCF 2 2" xfId="9791"/>
    <cellStyle name="_Книга3_S0400_DCF 2_18" xfId="15815"/>
    <cellStyle name="_Книга3_S0400_DCF 3" xfId="20327"/>
    <cellStyle name="_Книга3_S0400_DCF 3 с увел  объемами 14 12 07 " xfId="4620"/>
    <cellStyle name="_Книга3_S0400_DCF 3 с увел  объемами 14 12 07  2" xfId="4621"/>
    <cellStyle name="_Книга3_S0400_DCF 3 с увел  объемами 14 12 07  2 2" xfId="9792"/>
    <cellStyle name="_Книга3_S0400_DCF 3 с увел  объемами 14 12 07  2_18" xfId="15816"/>
    <cellStyle name="_Книга3_S0400_DCF 3 с увел  объемами 14 12 07  3" xfId="20328"/>
    <cellStyle name="_Книга3_S0400_DCF 3 с увел  объемами 14 12 07 _18" xfId="15817"/>
    <cellStyle name="_Книга3_S0400_DCF_18" xfId="15818"/>
    <cellStyle name="_Книга3_S0400_DCF_Pavlodar_9" xfId="4622"/>
    <cellStyle name="_Книга3_S0400_DCF_Pavlodar_9 2" xfId="4623"/>
    <cellStyle name="_Книга3_S0400_DCF_Pavlodar_9 2 2" xfId="9793"/>
    <cellStyle name="_Книга3_S0400_DCF_Pavlodar_9 2_18" xfId="15819"/>
    <cellStyle name="_Книга3_S0400_DCF_Pavlodar_9 3" xfId="20329"/>
    <cellStyle name="_Книга3_S0400_DCF_Pavlodar_9_18" xfId="15820"/>
    <cellStyle name="_Книга3_S0400_Модель до 2018 г " xfId="4624"/>
    <cellStyle name="_Книга3_S0400_Модель до 2018 г _18" xfId="15821"/>
    <cellStyle name="_Книга3_S13001" xfId="4625"/>
    <cellStyle name="_Книга3_S13001 2" xfId="4626"/>
    <cellStyle name="_Книга3_S13001 2 2" xfId="9794"/>
    <cellStyle name="_Книга3_S13001 2_18" xfId="15822"/>
    <cellStyle name="_Книга3_S13001 3" xfId="20330"/>
    <cellStyle name="_Книга3_S13001_18" xfId="15823"/>
    <cellStyle name="_Книга3_S13001_DCF" xfId="4627"/>
    <cellStyle name="_Книга3_S13001_DCF 2" xfId="4628"/>
    <cellStyle name="_Книга3_S13001_DCF 2 2" xfId="9795"/>
    <cellStyle name="_Книга3_S13001_DCF 2_18" xfId="15824"/>
    <cellStyle name="_Книга3_S13001_DCF 3" xfId="20331"/>
    <cellStyle name="_Книга3_S13001_DCF 3 с увел  объемами 14 12 07 " xfId="4629"/>
    <cellStyle name="_Книга3_S13001_DCF 3 с увел  объемами 14 12 07  2" xfId="4630"/>
    <cellStyle name="_Книга3_S13001_DCF 3 с увел  объемами 14 12 07  2 2" xfId="9796"/>
    <cellStyle name="_Книга3_S13001_DCF 3 с увел  объемами 14 12 07  2_18" xfId="15825"/>
    <cellStyle name="_Книга3_S13001_DCF 3 с увел  объемами 14 12 07  3" xfId="20332"/>
    <cellStyle name="_Книга3_S13001_DCF 3 с увел  объемами 14 12 07 _18" xfId="15826"/>
    <cellStyle name="_Книга3_S13001_DCF_18" xfId="15827"/>
    <cellStyle name="_Книга3_S13001_DCF_Pavlodar_9" xfId="4631"/>
    <cellStyle name="_Книга3_S13001_DCF_Pavlodar_9 2" xfId="4632"/>
    <cellStyle name="_Книга3_S13001_DCF_Pavlodar_9 2 2" xfId="9797"/>
    <cellStyle name="_Книга3_S13001_DCF_Pavlodar_9 2_18" xfId="15828"/>
    <cellStyle name="_Книга3_S13001_DCF_Pavlodar_9 3" xfId="20333"/>
    <cellStyle name="_Книга3_S13001_DCF_Pavlodar_9_18" xfId="15829"/>
    <cellStyle name="_Книга3_S13001_Модель до 2018 г " xfId="4633"/>
    <cellStyle name="_Книга3_S13001_Модель до 2018 г _18" xfId="15830"/>
    <cellStyle name="_Книга3_Sheet1" xfId="4634"/>
    <cellStyle name="_Книга3_Sheet1 2" xfId="4635"/>
    <cellStyle name="_Книга3_Sheet1 2 2" xfId="9798"/>
    <cellStyle name="_Книга3_Sheet1 2_18" xfId="15831"/>
    <cellStyle name="_Книга3_Sheet1 3" xfId="20334"/>
    <cellStyle name="_Книга3_Sheet1_18" xfId="15832"/>
    <cellStyle name="_Книга3_Sheet1_DCF" xfId="4636"/>
    <cellStyle name="_Книга3_Sheet1_DCF 2" xfId="4637"/>
    <cellStyle name="_Книга3_Sheet1_DCF 2 2" xfId="9799"/>
    <cellStyle name="_Книга3_Sheet1_DCF 2_18" xfId="15833"/>
    <cellStyle name="_Книга3_Sheet1_DCF 3" xfId="20335"/>
    <cellStyle name="_Книга3_Sheet1_DCF 3 с увел  объемами 14 12 07 " xfId="4638"/>
    <cellStyle name="_Книга3_Sheet1_DCF 3 с увел  объемами 14 12 07  2" xfId="4639"/>
    <cellStyle name="_Книга3_Sheet1_DCF 3 с увел  объемами 14 12 07  2 2" xfId="9800"/>
    <cellStyle name="_Книга3_Sheet1_DCF 3 с увел  объемами 14 12 07  2_18" xfId="15834"/>
    <cellStyle name="_Книга3_Sheet1_DCF 3 с увел  объемами 14 12 07  3" xfId="20336"/>
    <cellStyle name="_Книга3_Sheet1_DCF 3 с увел  объемами 14 12 07 _18" xfId="15835"/>
    <cellStyle name="_Книга3_Sheet1_DCF_18" xfId="15836"/>
    <cellStyle name="_Книга3_Sheet1_DCF_Pavlodar_9" xfId="4640"/>
    <cellStyle name="_Книга3_Sheet1_DCF_Pavlodar_9 2" xfId="4641"/>
    <cellStyle name="_Книга3_Sheet1_DCF_Pavlodar_9 2 2" xfId="9801"/>
    <cellStyle name="_Книга3_Sheet1_DCF_Pavlodar_9 2_18" xfId="15837"/>
    <cellStyle name="_Книга3_Sheet1_DCF_Pavlodar_9 3" xfId="20337"/>
    <cellStyle name="_Книга3_Sheet1_DCF_Pavlodar_9_18" xfId="15838"/>
    <cellStyle name="_Книга3_Sheet1_Модель до 2018 г " xfId="4642"/>
    <cellStyle name="_Книга3_Sheet1_Модель до 2018 г _18" xfId="15839"/>
    <cellStyle name="_Книга3_sofi - plan_AP270202ii" xfId="4643"/>
    <cellStyle name="_Книга3_sofi - plan_AP270202ii 2" xfId="4644"/>
    <cellStyle name="_Книга3_sofi - plan_AP270202ii 2 2" xfId="9802"/>
    <cellStyle name="_Книга3_sofi - plan_AP270202ii 2_18" xfId="15840"/>
    <cellStyle name="_Книга3_sofi - plan_AP270202ii 3" xfId="20338"/>
    <cellStyle name="_Книга3_sofi - plan_AP270202ii_18" xfId="15841"/>
    <cellStyle name="_Книга3_sofi - plan_AP270202ii_DCF" xfId="4645"/>
    <cellStyle name="_Книга3_sofi - plan_AP270202ii_DCF 2" xfId="4646"/>
    <cellStyle name="_Книга3_sofi - plan_AP270202ii_DCF 2 2" xfId="9803"/>
    <cellStyle name="_Книга3_sofi - plan_AP270202ii_DCF 2_18" xfId="15842"/>
    <cellStyle name="_Книга3_sofi - plan_AP270202ii_DCF 3" xfId="20339"/>
    <cellStyle name="_Книга3_sofi - plan_AP270202ii_DCF 3 с увел  объемами 14 12 07 " xfId="4647"/>
    <cellStyle name="_Книга3_sofi - plan_AP270202ii_DCF 3 с увел  объемами 14 12 07  2" xfId="4648"/>
    <cellStyle name="_Книга3_sofi - plan_AP270202ii_DCF 3 с увел  объемами 14 12 07  2 2" xfId="9804"/>
    <cellStyle name="_Книга3_sofi - plan_AP270202ii_DCF 3 с увел  объемами 14 12 07  2_18" xfId="15843"/>
    <cellStyle name="_Книга3_sofi - plan_AP270202ii_DCF 3 с увел  объемами 14 12 07  3" xfId="20340"/>
    <cellStyle name="_Книга3_sofi - plan_AP270202ii_DCF 3 с увел  объемами 14 12 07 _18" xfId="15844"/>
    <cellStyle name="_Книга3_sofi - plan_AP270202ii_DCF_18" xfId="15845"/>
    <cellStyle name="_Книга3_sofi - plan_AP270202ii_DCF_Pavlodar_9" xfId="4649"/>
    <cellStyle name="_Книга3_sofi - plan_AP270202ii_DCF_Pavlodar_9 2" xfId="4650"/>
    <cellStyle name="_Книга3_sofi - plan_AP270202ii_DCF_Pavlodar_9 2 2" xfId="9805"/>
    <cellStyle name="_Книга3_sofi - plan_AP270202ii_DCF_Pavlodar_9 2_18" xfId="15846"/>
    <cellStyle name="_Книга3_sofi - plan_AP270202ii_DCF_Pavlodar_9 3" xfId="20341"/>
    <cellStyle name="_Книга3_sofi - plan_AP270202ii_DCF_Pavlodar_9_18" xfId="15847"/>
    <cellStyle name="_Книга3_sofi - plan_AP270202ii_Модель до 2018 г " xfId="4651"/>
    <cellStyle name="_Книга3_sofi - plan_AP270202ii_Модель до 2018 г _18" xfId="15848"/>
    <cellStyle name="_Книга3_sofi - plan_AP270202iii" xfId="4652"/>
    <cellStyle name="_Книга3_sofi - plan_AP270202iii 2" xfId="4653"/>
    <cellStyle name="_Книга3_sofi - plan_AP270202iii 2 2" xfId="9806"/>
    <cellStyle name="_Книга3_sofi - plan_AP270202iii 2_18" xfId="15849"/>
    <cellStyle name="_Книга3_sofi - plan_AP270202iii 3" xfId="20342"/>
    <cellStyle name="_Книга3_sofi - plan_AP270202iii_18" xfId="15850"/>
    <cellStyle name="_Книга3_sofi - plan_AP270202iii_DCF" xfId="4654"/>
    <cellStyle name="_Книга3_sofi - plan_AP270202iii_DCF 2" xfId="4655"/>
    <cellStyle name="_Книга3_sofi - plan_AP270202iii_DCF 2 2" xfId="9807"/>
    <cellStyle name="_Книга3_sofi - plan_AP270202iii_DCF 2_18" xfId="15851"/>
    <cellStyle name="_Книга3_sofi - plan_AP270202iii_DCF 3" xfId="20343"/>
    <cellStyle name="_Книга3_sofi - plan_AP270202iii_DCF 3 с увел  объемами 14 12 07 " xfId="4656"/>
    <cellStyle name="_Книга3_sofi - plan_AP270202iii_DCF 3 с увел  объемами 14 12 07  2" xfId="4657"/>
    <cellStyle name="_Книга3_sofi - plan_AP270202iii_DCF 3 с увел  объемами 14 12 07  2 2" xfId="9808"/>
    <cellStyle name="_Книга3_sofi - plan_AP270202iii_DCF 3 с увел  объемами 14 12 07  2_18" xfId="15852"/>
    <cellStyle name="_Книга3_sofi - plan_AP270202iii_DCF 3 с увел  объемами 14 12 07  3" xfId="20344"/>
    <cellStyle name="_Книга3_sofi - plan_AP270202iii_DCF 3 с увел  объемами 14 12 07 _18" xfId="15853"/>
    <cellStyle name="_Книга3_sofi - plan_AP270202iii_DCF_18" xfId="15854"/>
    <cellStyle name="_Книга3_sofi - plan_AP270202iii_DCF_Pavlodar_9" xfId="4658"/>
    <cellStyle name="_Книга3_sofi - plan_AP270202iii_DCF_Pavlodar_9 2" xfId="4659"/>
    <cellStyle name="_Книга3_sofi - plan_AP270202iii_DCF_Pavlodar_9 2 2" xfId="9809"/>
    <cellStyle name="_Книга3_sofi - plan_AP270202iii_DCF_Pavlodar_9 2_18" xfId="15855"/>
    <cellStyle name="_Книга3_sofi - plan_AP270202iii_DCF_Pavlodar_9 3" xfId="20345"/>
    <cellStyle name="_Книга3_sofi - plan_AP270202iii_DCF_Pavlodar_9_18" xfId="15856"/>
    <cellStyle name="_Книга3_sofi - plan_AP270202iii_Модель до 2018 г " xfId="4660"/>
    <cellStyle name="_Книга3_sofi - plan_AP270202iii_Модель до 2018 г _18" xfId="15857"/>
    <cellStyle name="_Книга3_sofi - plan_AP270202iv" xfId="4661"/>
    <cellStyle name="_Книга3_sofi - plan_AP270202iv 2" xfId="4662"/>
    <cellStyle name="_Книга3_sofi - plan_AP270202iv 2 2" xfId="9810"/>
    <cellStyle name="_Книга3_sofi - plan_AP270202iv 2_18" xfId="15858"/>
    <cellStyle name="_Книга3_sofi - plan_AP270202iv 3" xfId="20346"/>
    <cellStyle name="_Книга3_sofi - plan_AP270202iv_18" xfId="15859"/>
    <cellStyle name="_Книга3_sofi - plan_AP270202iv_DCF" xfId="4663"/>
    <cellStyle name="_Книга3_sofi - plan_AP270202iv_DCF 2" xfId="4664"/>
    <cellStyle name="_Книга3_sofi - plan_AP270202iv_DCF 2 2" xfId="9811"/>
    <cellStyle name="_Книга3_sofi - plan_AP270202iv_DCF 2_18" xfId="15860"/>
    <cellStyle name="_Книга3_sofi - plan_AP270202iv_DCF 3" xfId="20347"/>
    <cellStyle name="_Книга3_sofi - plan_AP270202iv_DCF 3 с увел  объемами 14 12 07 " xfId="4665"/>
    <cellStyle name="_Книга3_sofi - plan_AP270202iv_DCF 3 с увел  объемами 14 12 07  2" xfId="4666"/>
    <cellStyle name="_Книга3_sofi - plan_AP270202iv_DCF 3 с увел  объемами 14 12 07  2 2" xfId="9812"/>
    <cellStyle name="_Книга3_sofi - plan_AP270202iv_DCF 3 с увел  объемами 14 12 07  2_18" xfId="15861"/>
    <cellStyle name="_Книга3_sofi - plan_AP270202iv_DCF 3 с увел  объемами 14 12 07  3" xfId="20348"/>
    <cellStyle name="_Книга3_sofi - plan_AP270202iv_DCF 3 с увел  объемами 14 12 07 _18" xfId="15862"/>
    <cellStyle name="_Книга3_sofi - plan_AP270202iv_DCF_18" xfId="15863"/>
    <cellStyle name="_Книга3_sofi - plan_AP270202iv_DCF_Pavlodar_9" xfId="4667"/>
    <cellStyle name="_Книга3_sofi - plan_AP270202iv_DCF_Pavlodar_9 2" xfId="4668"/>
    <cellStyle name="_Книга3_sofi - plan_AP270202iv_DCF_Pavlodar_9 2 2" xfId="9813"/>
    <cellStyle name="_Книга3_sofi - plan_AP270202iv_DCF_Pavlodar_9 2_18" xfId="15864"/>
    <cellStyle name="_Книга3_sofi - plan_AP270202iv_DCF_Pavlodar_9 3" xfId="20349"/>
    <cellStyle name="_Книга3_sofi - plan_AP270202iv_DCF_Pavlodar_9_18" xfId="15865"/>
    <cellStyle name="_Книга3_sofi - plan_AP270202iv_Модель до 2018 г " xfId="4669"/>
    <cellStyle name="_Книга3_sofi - plan_AP270202iv_Модель до 2018 г _18" xfId="15866"/>
    <cellStyle name="_Книга3_Sofi vs Sobi" xfId="4670"/>
    <cellStyle name="_Книга3_Sofi vs Sobi 2" xfId="4671"/>
    <cellStyle name="_Книга3_Sofi vs Sobi 2 2" xfId="9814"/>
    <cellStyle name="_Книга3_Sofi vs Sobi 2_18" xfId="15867"/>
    <cellStyle name="_Книга3_Sofi vs Sobi 3" xfId="20350"/>
    <cellStyle name="_Книга3_Sofi vs Sobi_18" xfId="15868"/>
    <cellStyle name="_Книга3_Sofi vs Sobi_DCF" xfId="4672"/>
    <cellStyle name="_Книга3_Sofi vs Sobi_DCF 2" xfId="4673"/>
    <cellStyle name="_Книга3_Sofi vs Sobi_DCF 2 2" xfId="9815"/>
    <cellStyle name="_Книга3_Sofi vs Sobi_DCF 2_18" xfId="15869"/>
    <cellStyle name="_Книга3_Sofi vs Sobi_DCF 3" xfId="20351"/>
    <cellStyle name="_Книга3_Sofi vs Sobi_DCF 3 с увел  объемами 14 12 07 " xfId="4674"/>
    <cellStyle name="_Книга3_Sofi vs Sobi_DCF 3 с увел  объемами 14 12 07  2" xfId="4675"/>
    <cellStyle name="_Книга3_Sofi vs Sobi_DCF 3 с увел  объемами 14 12 07  2 2" xfId="9816"/>
    <cellStyle name="_Книга3_Sofi vs Sobi_DCF 3 с увел  объемами 14 12 07  2_18" xfId="15870"/>
    <cellStyle name="_Книга3_Sofi vs Sobi_DCF 3 с увел  объемами 14 12 07  3" xfId="20352"/>
    <cellStyle name="_Книга3_Sofi vs Sobi_DCF 3 с увел  объемами 14 12 07 _18" xfId="15871"/>
    <cellStyle name="_Книга3_Sofi vs Sobi_DCF_18" xfId="15872"/>
    <cellStyle name="_Книга3_Sofi vs Sobi_DCF_Pavlodar_9" xfId="4676"/>
    <cellStyle name="_Книга3_Sofi vs Sobi_DCF_Pavlodar_9 2" xfId="4677"/>
    <cellStyle name="_Книга3_Sofi vs Sobi_DCF_Pavlodar_9 2 2" xfId="9817"/>
    <cellStyle name="_Книга3_Sofi vs Sobi_DCF_Pavlodar_9 2_18" xfId="15873"/>
    <cellStyle name="_Книга3_Sofi vs Sobi_DCF_Pavlodar_9 3" xfId="20353"/>
    <cellStyle name="_Книга3_Sofi vs Sobi_DCF_Pavlodar_9_18" xfId="15874"/>
    <cellStyle name="_Книга3_Sofi vs Sobi_Модель до 2018 г " xfId="4678"/>
    <cellStyle name="_Книга3_Sofi vs Sobi_Модель до 2018 г _18" xfId="15875"/>
    <cellStyle name="_Книга3_Sofi_PBD 27-11-01" xfId="4679"/>
    <cellStyle name="_Книга3_Sofi_PBD 27-11-01 2" xfId="4680"/>
    <cellStyle name="_Книга3_Sofi_PBD 27-11-01 2 2" xfId="9818"/>
    <cellStyle name="_Книга3_Sofi_PBD 27-11-01 2_18" xfId="15876"/>
    <cellStyle name="_Книга3_Sofi_PBD 27-11-01 3" xfId="20354"/>
    <cellStyle name="_Книга3_Sofi_PBD 27-11-01_18" xfId="15877"/>
    <cellStyle name="_Книга3_Sofi_PBD 27-11-01_DCF" xfId="4681"/>
    <cellStyle name="_Книга3_Sofi_PBD 27-11-01_DCF 2" xfId="4682"/>
    <cellStyle name="_Книга3_Sofi_PBD 27-11-01_DCF 2 2" xfId="9819"/>
    <cellStyle name="_Книга3_Sofi_PBD 27-11-01_DCF 2_18" xfId="15878"/>
    <cellStyle name="_Книга3_Sofi_PBD 27-11-01_DCF 3" xfId="20355"/>
    <cellStyle name="_Книга3_Sofi_PBD 27-11-01_DCF 3 с увел  объемами 14 12 07 " xfId="4683"/>
    <cellStyle name="_Книга3_Sofi_PBD 27-11-01_DCF 3 с увел  объемами 14 12 07  2" xfId="4684"/>
    <cellStyle name="_Книга3_Sofi_PBD 27-11-01_DCF 3 с увел  объемами 14 12 07  2 2" xfId="9820"/>
    <cellStyle name="_Книга3_Sofi_PBD 27-11-01_DCF 3 с увел  объемами 14 12 07  2_18" xfId="15879"/>
    <cellStyle name="_Книга3_Sofi_PBD 27-11-01_DCF 3 с увел  объемами 14 12 07  3" xfId="20356"/>
    <cellStyle name="_Книга3_Sofi_PBD 27-11-01_DCF 3 с увел  объемами 14 12 07 _18" xfId="15880"/>
    <cellStyle name="_Книга3_Sofi_PBD 27-11-01_DCF_18" xfId="15881"/>
    <cellStyle name="_Книга3_Sofi_PBD 27-11-01_DCF_Pavlodar_9" xfId="4685"/>
    <cellStyle name="_Книга3_Sofi_PBD 27-11-01_DCF_Pavlodar_9 2" xfId="4686"/>
    <cellStyle name="_Книга3_Sofi_PBD 27-11-01_DCF_Pavlodar_9 2 2" xfId="9821"/>
    <cellStyle name="_Книга3_Sofi_PBD 27-11-01_DCF_Pavlodar_9 2_18" xfId="15882"/>
    <cellStyle name="_Книга3_Sofi_PBD 27-11-01_DCF_Pavlodar_9 3" xfId="20357"/>
    <cellStyle name="_Книга3_Sofi_PBD 27-11-01_DCF_Pavlodar_9_18" xfId="15883"/>
    <cellStyle name="_Книга3_Sofi_PBD 27-11-01_Модель до 2018 г " xfId="4687"/>
    <cellStyle name="_Книга3_Sofi_PBD 27-11-01_Модель до 2018 г _18" xfId="15884"/>
    <cellStyle name="_Книга3_SOFI_TEPs_AOK_130902" xfId="4688"/>
    <cellStyle name="_Книга3_SOFI_TEPs_AOK_130902 2" xfId="4689"/>
    <cellStyle name="_Книга3_SOFI_TEPs_AOK_130902 2 2" xfId="9822"/>
    <cellStyle name="_Книга3_SOFI_TEPs_AOK_130902 2_18" xfId="15885"/>
    <cellStyle name="_Книга3_SOFI_TEPs_AOK_130902 3" xfId="20358"/>
    <cellStyle name="_Книга3_SOFI_TEPs_AOK_130902_18" xfId="15886"/>
    <cellStyle name="_Книга3_SOFI_TEPs_AOK_130902_DCF" xfId="4690"/>
    <cellStyle name="_Книга3_SOFI_TEPs_AOK_130902_DCF 2" xfId="4691"/>
    <cellStyle name="_Книга3_SOFI_TEPs_AOK_130902_DCF 2 2" xfId="9823"/>
    <cellStyle name="_Книга3_SOFI_TEPs_AOK_130902_DCF 2_18" xfId="15887"/>
    <cellStyle name="_Книга3_SOFI_TEPs_AOK_130902_DCF 3" xfId="20359"/>
    <cellStyle name="_Книга3_SOFI_TEPs_AOK_130902_DCF 3 с увел  объемами 14 12 07 " xfId="4692"/>
    <cellStyle name="_Книга3_SOFI_TEPs_AOK_130902_DCF 3 с увел  объемами 14 12 07  2" xfId="4693"/>
    <cellStyle name="_Книга3_SOFI_TEPs_AOK_130902_DCF 3 с увел  объемами 14 12 07  2 2" xfId="9824"/>
    <cellStyle name="_Книга3_SOFI_TEPs_AOK_130902_DCF 3 с увел  объемами 14 12 07  2_18" xfId="15888"/>
    <cellStyle name="_Книга3_SOFI_TEPs_AOK_130902_DCF 3 с увел  объемами 14 12 07  3" xfId="20360"/>
    <cellStyle name="_Книга3_SOFI_TEPs_AOK_130902_DCF 3 с увел  объемами 14 12 07 _18" xfId="15889"/>
    <cellStyle name="_Книга3_SOFI_TEPs_AOK_130902_DCF_18" xfId="15890"/>
    <cellStyle name="_Книга3_SOFI_TEPs_AOK_130902_DCF_Pavlodar_9" xfId="4694"/>
    <cellStyle name="_Книга3_SOFI_TEPs_AOK_130902_DCF_Pavlodar_9 2" xfId="4695"/>
    <cellStyle name="_Книга3_SOFI_TEPs_AOK_130902_DCF_Pavlodar_9 2 2" xfId="9825"/>
    <cellStyle name="_Книга3_SOFI_TEPs_AOK_130902_DCF_Pavlodar_9 2_18" xfId="15891"/>
    <cellStyle name="_Книга3_SOFI_TEPs_AOK_130902_DCF_Pavlodar_9 3" xfId="20361"/>
    <cellStyle name="_Книга3_SOFI_TEPs_AOK_130902_DCF_Pavlodar_9_18" xfId="15892"/>
    <cellStyle name="_Книга3_SOFI_TEPs_AOK_130902_Модель до 2018 г " xfId="4696"/>
    <cellStyle name="_Книга3_SOFI_TEPs_AOK_130902_Модель до 2018 г _18" xfId="15893"/>
    <cellStyle name="_Книга3_Sofi145a" xfId="4697"/>
    <cellStyle name="_Книга3_Sofi145a 2" xfId="4698"/>
    <cellStyle name="_Книга3_Sofi145a 2 2" xfId="9826"/>
    <cellStyle name="_Книга3_Sofi145a 2_18" xfId="15894"/>
    <cellStyle name="_Книга3_Sofi145a 3" xfId="20362"/>
    <cellStyle name="_Книга3_Sofi145a_18" xfId="15895"/>
    <cellStyle name="_Книга3_Sofi145a_DCF" xfId="4699"/>
    <cellStyle name="_Книга3_Sofi145a_DCF 2" xfId="4700"/>
    <cellStyle name="_Книга3_Sofi145a_DCF 2 2" xfId="9827"/>
    <cellStyle name="_Книга3_Sofi145a_DCF 2_18" xfId="15896"/>
    <cellStyle name="_Книга3_Sofi145a_DCF 3" xfId="20363"/>
    <cellStyle name="_Книга3_Sofi145a_DCF 3 с увел  объемами 14 12 07 " xfId="4701"/>
    <cellStyle name="_Книга3_Sofi145a_DCF 3 с увел  объемами 14 12 07  2" xfId="4702"/>
    <cellStyle name="_Книга3_Sofi145a_DCF 3 с увел  объемами 14 12 07  2 2" xfId="9828"/>
    <cellStyle name="_Книга3_Sofi145a_DCF 3 с увел  объемами 14 12 07  2_18" xfId="15897"/>
    <cellStyle name="_Книга3_Sofi145a_DCF 3 с увел  объемами 14 12 07  3" xfId="20364"/>
    <cellStyle name="_Книга3_Sofi145a_DCF 3 с увел  объемами 14 12 07 _18" xfId="15898"/>
    <cellStyle name="_Книга3_Sofi145a_DCF_18" xfId="15899"/>
    <cellStyle name="_Книга3_Sofi145a_DCF_Pavlodar_9" xfId="4703"/>
    <cellStyle name="_Книга3_Sofi145a_DCF_Pavlodar_9 2" xfId="4704"/>
    <cellStyle name="_Книга3_Sofi145a_DCF_Pavlodar_9 2 2" xfId="9829"/>
    <cellStyle name="_Книга3_Sofi145a_DCF_Pavlodar_9 2_18" xfId="15900"/>
    <cellStyle name="_Книга3_Sofi145a_DCF_Pavlodar_9 3" xfId="20365"/>
    <cellStyle name="_Книга3_Sofi145a_DCF_Pavlodar_9_18" xfId="15901"/>
    <cellStyle name="_Книга3_Sofi145a_Модель до 2018 г " xfId="4705"/>
    <cellStyle name="_Книга3_Sofi145a_Модель до 2018 г _18" xfId="15902"/>
    <cellStyle name="_Книга3_Sofi153" xfId="4706"/>
    <cellStyle name="_Книга3_Sofi153 2" xfId="4707"/>
    <cellStyle name="_Книга3_Sofi153 2 2" xfId="9830"/>
    <cellStyle name="_Книга3_Sofi153 2_18" xfId="15903"/>
    <cellStyle name="_Книга3_Sofi153 3" xfId="20366"/>
    <cellStyle name="_Книга3_Sofi153_18" xfId="15904"/>
    <cellStyle name="_Книга3_Sofi153_DCF" xfId="4708"/>
    <cellStyle name="_Книга3_Sofi153_DCF 2" xfId="4709"/>
    <cellStyle name="_Книга3_Sofi153_DCF 2 2" xfId="9831"/>
    <cellStyle name="_Книга3_Sofi153_DCF 2_18" xfId="15905"/>
    <cellStyle name="_Книга3_Sofi153_DCF 3" xfId="20367"/>
    <cellStyle name="_Книга3_Sofi153_DCF 3 с увел  объемами 14 12 07 " xfId="4710"/>
    <cellStyle name="_Книга3_Sofi153_DCF 3 с увел  объемами 14 12 07  2" xfId="4711"/>
    <cellStyle name="_Книга3_Sofi153_DCF 3 с увел  объемами 14 12 07  2 2" xfId="9832"/>
    <cellStyle name="_Книга3_Sofi153_DCF 3 с увел  объемами 14 12 07  2_18" xfId="15906"/>
    <cellStyle name="_Книга3_Sofi153_DCF 3 с увел  объемами 14 12 07  3" xfId="20368"/>
    <cellStyle name="_Книга3_Sofi153_DCF 3 с увел  объемами 14 12 07 _18" xfId="15907"/>
    <cellStyle name="_Книга3_Sofi153_DCF_18" xfId="15908"/>
    <cellStyle name="_Книга3_Sofi153_DCF_Pavlodar_9" xfId="4712"/>
    <cellStyle name="_Книга3_Sofi153_DCF_Pavlodar_9 2" xfId="4713"/>
    <cellStyle name="_Книга3_Sofi153_DCF_Pavlodar_9 2 2" xfId="9833"/>
    <cellStyle name="_Книга3_Sofi153_DCF_Pavlodar_9 2_18" xfId="15909"/>
    <cellStyle name="_Книга3_Sofi153_DCF_Pavlodar_9 3" xfId="20369"/>
    <cellStyle name="_Книга3_Sofi153_DCF_Pavlodar_9_18" xfId="15910"/>
    <cellStyle name="_Книга3_Sofi153_Модель до 2018 г " xfId="4714"/>
    <cellStyle name="_Книга3_Sofi153_Модель до 2018 г _18" xfId="15911"/>
    <cellStyle name="_Книга3_Summary" xfId="4715"/>
    <cellStyle name="_Книга3_Summary 2" xfId="4716"/>
    <cellStyle name="_Книга3_Summary 2 2" xfId="9834"/>
    <cellStyle name="_Книга3_Summary 2_18" xfId="15912"/>
    <cellStyle name="_Книга3_Summary 3" xfId="20370"/>
    <cellStyle name="_Книга3_Summary_18" xfId="15913"/>
    <cellStyle name="_Книга3_Summary_DCF" xfId="4717"/>
    <cellStyle name="_Книга3_Summary_DCF 2" xfId="4718"/>
    <cellStyle name="_Книга3_Summary_DCF 2 2" xfId="9835"/>
    <cellStyle name="_Книга3_Summary_DCF 2_18" xfId="15914"/>
    <cellStyle name="_Книга3_Summary_DCF 3" xfId="20371"/>
    <cellStyle name="_Книга3_Summary_DCF 3 с увел  объемами 14 12 07 " xfId="4719"/>
    <cellStyle name="_Книга3_Summary_DCF 3 с увел  объемами 14 12 07  2" xfId="4720"/>
    <cellStyle name="_Книга3_Summary_DCF 3 с увел  объемами 14 12 07  2 2" xfId="9836"/>
    <cellStyle name="_Книга3_Summary_DCF 3 с увел  объемами 14 12 07  2_18" xfId="15915"/>
    <cellStyle name="_Книга3_Summary_DCF 3 с увел  объемами 14 12 07  3" xfId="20372"/>
    <cellStyle name="_Книга3_Summary_DCF 3 с увел  объемами 14 12 07 _18" xfId="15916"/>
    <cellStyle name="_Книга3_Summary_DCF_18" xfId="15917"/>
    <cellStyle name="_Книга3_Summary_DCF_Pavlodar_9" xfId="4721"/>
    <cellStyle name="_Книга3_Summary_DCF_Pavlodar_9 2" xfId="4722"/>
    <cellStyle name="_Книга3_Summary_DCF_Pavlodar_9 2 2" xfId="9837"/>
    <cellStyle name="_Книга3_Summary_DCF_Pavlodar_9 2_18" xfId="15918"/>
    <cellStyle name="_Книга3_Summary_DCF_Pavlodar_9 3" xfId="20373"/>
    <cellStyle name="_Книга3_Summary_DCF_Pavlodar_9_18" xfId="15919"/>
    <cellStyle name="_Книга3_Summary_Модель до 2018 г " xfId="4723"/>
    <cellStyle name="_Книга3_Summary_Модель до 2018 г _18" xfId="15920"/>
    <cellStyle name="_Книга3_SXXXX_Express_c Links" xfId="4724"/>
    <cellStyle name="_Книга3_SXXXX_Express_c Links 2" xfId="4725"/>
    <cellStyle name="_Книга3_SXXXX_Express_c Links 2 2" xfId="9838"/>
    <cellStyle name="_Книга3_SXXXX_Express_c Links 2_18" xfId="15921"/>
    <cellStyle name="_Книга3_SXXXX_Express_c Links 3" xfId="20374"/>
    <cellStyle name="_Книга3_SXXXX_Express_c Links_18" xfId="15922"/>
    <cellStyle name="_Книга3_SXXXX_Express_c Links_DCF" xfId="4726"/>
    <cellStyle name="_Книга3_SXXXX_Express_c Links_DCF 2" xfId="4727"/>
    <cellStyle name="_Книга3_SXXXX_Express_c Links_DCF 2 2" xfId="9839"/>
    <cellStyle name="_Книга3_SXXXX_Express_c Links_DCF 2_18" xfId="15923"/>
    <cellStyle name="_Книга3_SXXXX_Express_c Links_DCF 3" xfId="20375"/>
    <cellStyle name="_Книга3_SXXXX_Express_c Links_DCF 3 с увел  объемами 14 12 07 " xfId="4728"/>
    <cellStyle name="_Книга3_SXXXX_Express_c Links_DCF 3 с увел  объемами 14 12 07  2" xfId="4729"/>
    <cellStyle name="_Книга3_SXXXX_Express_c Links_DCF 3 с увел  объемами 14 12 07  2 2" xfId="9840"/>
    <cellStyle name="_Книга3_SXXXX_Express_c Links_DCF 3 с увел  объемами 14 12 07  2_18" xfId="15924"/>
    <cellStyle name="_Книга3_SXXXX_Express_c Links_DCF 3 с увел  объемами 14 12 07  3" xfId="20376"/>
    <cellStyle name="_Книга3_SXXXX_Express_c Links_DCF 3 с увел  объемами 14 12 07 _18" xfId="15925"/>
    <cellStyle name="_Книга3_SXXXX_Express_c Links_DCF_18" xfId="15926"/>
    <cellStyle name="_Книга3_SXXXX_Express_c Links_DCF_Pavlodar_9" xfId="4730"/>
    <cellStyle name="_Книга3_SXXXX_Express_c Links_DCF_Pavlodar_9 2" xfId="4731"/>
    <cellStyle name="_Книга3_SXXXX_Express_c Links_DCF_Pavlodar_9 2 2" xfId="9841"/>
    <cellStyle name="_Книга3_SXXXX_Express_c Links_DCF_Pavlodar_9 2_18" xfId="15927"/>
    <cellStyle name="_Книга3_SXXXX_Express_c Links_DCF_Pavlodar_9 3" xfId="20377"/>
    <cellStyle name="_Книга3_SXXXX_Express_c Links_DCF_Pavlodar_9_18" xfId="15928"/>
    <cellStyle name="_Книга3_SXXXX_Express_c Links_Модель до 2018 г " xfId="4732"/>
    <cellStyle name="_Книга3_SXXXX_Express_c Links_Модель до 2018 г _18" xfId="15929"/>
    <cellStyle name="_Книга3_Tax_form_1кв_3" xfId="4733"/>
    <cellStyle name="_Книга3_Tax_form_1кв_3 2" xfId="4734"/>
    <cellStyle name="_Книга3_Tax_form_1кв_3 2 2" xfId="9842"/>
    <cellStyle name="_Книга3_Tax_form_1кв_3 2_18" xfId="15930"/>
    <cellStyle name="_Книга3_Tax_form_1кв_3 3" xfId="20378"/>
    <cellStyle name="_Книга3_Tax_form_1кв_3_18" xfId="15931"/>
    <cellStyle name="_Книга3_Tax_form_1кв_3_DCF" xfId="4735"/>
    <cellStyle name="_Книга3_Tax_form_1кв_3_DCF 2" xfId="4736"/>
    <cellStyle name="_Книга3_Tax_form_1кв_3_DCF 2 2" xfId="9843"/>
    <cellStyle name="_Книга3_Tax_form_1кв_3_DCF 2_18" xfId="15932"/>
    <cellStyle name="_Книга3_Tax_form_1кв_3_DCF 3" xfId="20379"/>
    <cellStyle name="_Книга3_Tax_form_1кв_3_DCF 3 с увел  объемами 14 12 07 " xfId="4737"/>
    <cellStyle name="_Книга3_Tax_form_1кв_3_DCF 3 с увел  объемами 14 12 07  2" xfId="4738"/>
    <cellStyle name="_Книга3_Tax_form_1кв_3_DCF 3 с увел  объемами 14 12 07  2 2" xfId="9844"/>
    <cellStyle name="_Книга3_Tax_form_1кв_3_DCF 3 с увел  объемами 14 12 07  2_18" xfId="15933"/>
    <cellStyle name="_Книга3_Tax_form_1кв_3_DCF 3 с увел  объемами 14 12 07  3" xfId="20380"/>
    <cellStyle name="_Книга3_Tax_form_1кв_3_DCF 3 с увел  объемами 14 12 07 _18" xfId="15934"/>
    <cellStyle name="_Книга3_Tax_form_1кв_3_DCF_18" xfId="15935"/>
    <cellStyle name="_Книга3_Tax_form_1кв_3_DCF_Pavlodar_9" xfId="4739"/>
    <cellStyle name="_Книга3_Tax_form_1кв_3_DCF_Pavlodar_9 2" xfId="4740"/>
    <cellStyle name="_Книга3_Tax_form_1кв_3_DCF_Pavlodar_9 2 2" xfId="9845"/>
    <cellStyle name="_Книга3_Tax_form_1кв_3_DCF_Pavlodar_9 2_18" xfId="15936"/>
    <cellStyle name="_Книга3_Tax_form_1кв_3_DCF_Pavlodar_9 3" xfId="20381"/>
    <cellStyle name="_Книга3_Tax_form_1кв_3_DCF_Pavlodar_9_18" xfId="15937"/>
    <cellStyle name="_Книга3_Tax_form_1кв_3_Модель до 2018 г " xfId="4741"/>
    <cellStyle name="_Книга3_Tax_form_1кв_3_Модель до 2018 г _18" xfId="15938"/>
    <cellStyle name="_Книга3_test_11" xfId="4742"/>
    <cellStyle name="_Книга3_test_11 2" xfId="4743"/>
    <cellStyle name="_Книга3_test_11 2 2" xfId="9846"/>
    <cellStyle name="_Книга3_test_11 2_18" xfId="15939"/>
    <cellStyle name="_Книга3_test_11 3" xfId="20382"/>
    <cellStyle name="_Книга3_test_11_18" xfId="15940"/>
    <cellStyle name="_Книга3_test_11_DCF" xfId="4744"/>
    <cellStyle name="_Книга3_test_11_DCF 2" xfId="4745"/>
    <cellStyle name="_Книга3_test_11_DCF 2 2" xfId="9847"/>
    <cellStyle name="_Книга3_test_11_DCF 2_18" xfId="15941"/>
    <cellStyle name="_Книга3_test_11_DCF 3" xfId="20383"/>
    <cellStyle name="_Книга3_test_11_DCF 3 с увел  объемами 14 12 07 " xfId="4746"/>
    <cellStyle name="_Книга3_test_11_DCF 3 с увел  объемами 14 12 07  2" xfId="4747"/>
    <cellStyle name="_Книга3_test_11_DCF 3 с увел  объемами 14 12 07  2 2" xfId="9848"/>
    <cellStyle name="_Книга3_test_11_DCF 3 с увел  объемами 14 12 07  2_18" xfId="15942"/>
    <cellStyle name="_Книга3_test_11_DCF 3 с увел  объемами 14 12 07  3" xfId="20384"/>
    <cellStyle name="_Книга3_test_11_DCF 3 с увел  объемами 14 12 07 _18" xfId="15943"/>
    <cellStyle name="_Книга3_test_11_DCF_18" xfId="15944"/>
    <cellStyle name="_Книга3_test_11_DCF_Pavlodar_9" xfId="4748"/>
    <cellStyle name="_Книга3_test_11_DCF_Pavlodar_9 2" xfId="4749"/>
    <cellStyle name="_Книга3_test_11_DCF_Pavlodar_9 2 2" xfId="9849"/>
    <cellStyle name="_Книга3_test_11_DCF_Pavlodar_9 2_18" xfId="15945"/>
    <cellStyle name="_Книга3_test_11_DCF_Pavlodar_9 3" xfId="20385"/>
    <cellStyle name="_Книга3_test_11_DCF_Pavlodar_9_18" xfId="15946"/>
    <cellStyle name="_Книга3_test_11_Модель до 2018 г " xfId="4750"/>
    <cellStyle name="_Книга3_test_11_Модель до 2018 г _18" xfId="15947"/>
    <cellStyle name="_Книга3_БКЭ" xfId="4751"/>
    <cellStyle name="_Книга3_БКЭ 2" xfId="4752"/>
    <cellStyle name="_Книга3_БКЭ 2 2" xfId="9850"/>
    <cellStyle name="_Книга3_БКЭ 2_18" xfId="15948"/>
    <cellStyle name="_Книга3_БКЭ 3" xfId="20386"/>
    <cellStyle name="_Книга3_БКЭ_18" xfId="15949"/>
    <cellStyle name="_Книга3_БКЭ_DCF" xfId="4753"/>
    <cellStyle name="_Книга3_БКЭ_DCF 2" xfId="4754"/>
    <cellStyle name="_Книга3_БКЭ_DCF 2 2" xfId="9851"/>
    <cellStyle name="_Книга3_БКЭ_DCF 2_18" xfId="15950"/>
    <cellStyle name="_Книга3_БКЭ_DCF 3" xfId="20387"/>
    <cellStyle name="_Книга3_БКЭ_DCF 3 с увел  объемами 14 12 07 " xfId="4755"/>
    <cellStyle name="_Книга3_БКЭ_DCF 3 с увел  объемами 14 12 07  2" xfId="4756"/>
    <cellStyle name="_Книга3_БКЭ_DCF 3 с увел  объемами 14 12 07  2 2" xfId="9852"/>
    <cellStyle name="_Книга3_БКЭ_DCF 3 с увел  объемами 14 12 07  2_18" xfId="15951"/>
    <cellStyle name="_Книга3_БКЭ_DCF 3 с увел  объемами 14 12 07  3" xfId="20388"/>
    <cellStyle name="_Книга3_БКЭ_DCF 3 с увел  объемами 14 12 07 _18" xfId="15952"/>
    <cellStyle name="_Книга3_БКЭ_DCF_18" xfId="15953"/>
    <cellStyle name="_Книга3_БКЭ_DCF_Pavlodar_9" xfId="4757"/>
    <cellStyle name="_Книга3_БКЭ_DCF_Pavlodar_9 2" xfId="4758"/>
    <cellStyle name="_Книга3_БКЭ_DCF_Pavlodar_9 2 2" xfId="9853"/>
    <cellStyle name="_Книга3_БКЭ_DCF_Pavlodar_9 2_18" xfId="15954"/>
    <cellStyle name="_Книга3_БКЭ_DCF_Pavlodar_9 3" xfId="20389"/>
    <cellStyle name="_Книга3_БКЭ_DCF_Pavlodar_9_18" xfId="15955"/>
    <cellStyle name="_Книга3_БКЭ_Модель до 2018 г " xfId="4759"/>
    <cellStyle name="_Книга3_БКЭ_Модель до 2018 г _18" xfId="15956"/>
    <cellStyle name="_Книга3_для вставки в пакет за 2001" xfId="4760"/>
    <cellStyle name="_Книга3_для вставки в пакет за 2001 2" xfId="4761"/>
    <cellStyle name="_Книга3_для вставки в пакет за 2001 2 2" xfId="9854"/>
    <cellStyle name="_Книга3_для вставки в пакет за 2001 2_18" xfId="15957"/>
    <cellStyle name="_Книга3_для вставки в пакет за 2001 3" xfId="20390"/>
    <cellStyle name="_Книга3_для вставки в пакет за 2001_18" xfId="15958"/>
    <cellStyle name="_Книга3_для вставки в пакет за 2001_DCF" xfId="4762"/>
    <cellStyle name="_Книга3_для вставки в пакет за 2001_DCF 2" xfId="4763"/>
    <cellStyle name="_Книга3_для вставки в пакет за 2001_DCF 2 2" xfId="9855"/>
    <cellStyle name="_Книга3_для вставки в пакет за 2001_DCF 2_18" xfId="15959"/>
    <cellStyle name="_Книга3_для вставки в пакет за 2001_DCF 3" xfId="20391"/>
    <cellStyle name="_Книга3_для вставки в пакет за 2001_DCF 3 с увел  объемами 14 12 07 " xfId="4764"/>
    <cellStyle name="_Книга3_для вставки в пакет за 2001_DCF 3 с увел  объемами 14 12 07  2" xfId="4765"/>
    <cellStyle name="_Книга3_для вставки в пакет за 2001_DCF 3 с увел  объемами 14 12 07  2 2" xfId="9856"/>
    <cellStyle name="_Книга3_для вставки в пакет за 2001_DCF 3 с увел  объемами 14 12 07  2_18" xfId="15960"/>
    <cellStyle name="_Книга3_для вставки в пакет за 2001_DCF 3 с увел  объемами 14 12 07  3" xfId="20392"/>
    <cellStyle name="_Книга3_для вставки в пакет за 2001_DCF 3 с увел  объемами 14 12 07 _18" xfId="15961"/>
    <cellStyle name="_Книга3_для вставки в пакет за 2001_DCF_18" xfId="15962"/>
    <cellStyle name="_Книга3_для вставки в пакет за 2001_DCF_Pavlodar_9" xfId="4766"/>
    <cellStyle name="_Книга3_для вставки в пакет за 2001_DCF_Pavlodar_9 2" xfId="4767"/>
    <cellStyle name="_Книга3_для вставки в пакет за 2001_DCF_Pavlodar_9 2 2" xfId="9857"/>
    <cellStyle name="_Книга3_для вставки в пакет за 2001_DCF_Pavlodar_9 2_18" xfId="15963"/>
    <cellStyle name="_Книга3_для вставки в пакет за 2001_DCF_Pavlodar_9 3" xfId="20393"/>
    <cellStyle name="_Книга3_для вставки в пакет за 2001_DCF_Pavlodar_9_18" xfId="15964"/>
    <cellStyle name="_Книга3_для вставки в пакет за 2001_Модель до 2018 г " xfId="4768"/>
    <cellStyle name="_Книга3_для вставки в пакет за 2001_Модель до 2018 г _18" xfId="15965"/>
    <cellStyle name="_Книга3_дляГалиныВ" xfId="4769"/>
    <cellStyle name="_Книга3_дляГалиныВ 2" xfId="4770"/>
    <cellStyle name="_Книга3_дляГалиныВ 2 2" xfId="9858"/>
    <cellStyle name="_Книга3_дляГалиныВ 2_18" xfId="15966"/>
    <cellStyle name="_Книга3_дляГалиныВ 3" xfId="20394"/>
    <cellStyle name="_Книга3_дляГалиныВ_18" xfId="15967"/>
    <cellStyle name="_Книга3_дляГалиныВ_DCF" xfId="4771"/>
    <cellStyle name="_Книга3_дляГалиныВ_DCF 2" xfId="4772"/>
    <cellStyle name="_Книга3_дляГалиныВ_DCF 2 2" xfId="9859"/>
    <cellStyle name="_Книга3_дляГалиныВ_DCF 2_18" xfId="15968"/>
    <cellStyle name="_Книга3_дляГалиныВ_DCF 3" xfId="20395"/>
    <cellStyle name="_Книга3_дляГалиныВ_DCF 3 с увел  объемами 14 12 07 " xfId="4773"/>
    <cellStyle name="_Книга3_дляГалиныВ_DCF 3 с увел  объемами 14 12 07  2" xfId="4774"/>
    <cellStyle name="_Книга3_дляГалиныВ_DCF 3 с увел  объемами 14 12 07  2 2" xfId="9860"/>
    <cellStyle name="_Книга3_дляГалиныВ_DCF 3 с увел  объемами 14 12 07  2_18" xfId="15969"/>
    <cellStyle name="_Книга3_дляГалиныВ_DCF 3 с увел  объемами 14 12 07  3" xfId="20396"/>
    <cellStyle name="_Книга3_дляГалиныВ_DCF 3 с увел  объемами 14 12 07 _18" xfId="15970"/>
    <cellStyle name="_Книга3_дляГалиныВ_DCF_18" xfId="15971"/>
    <cellStyle name="_Книга3_дляГалиныВ_DCF_Pavlodar_9" xfId="4775"/>
    <cellStyle name="_Книга3_дляГалиныВ_DCF_Pavlodar_9 2" xfId="4776"/>
    <cellStyle name="_Книга3_дляГалиныВ_DCF_Pavlodar_9 2 2" xfId="9861"/>
    <cellStyle name="_Книга3_дляГалиныВ_DCF_Pavlodar_9 2_18" xfId="15972"/>
    <cellStyle name="_Книга3_дляГалиныВ_DCF_Pavlodar_9 3" xfId="20397"/>
    <cellStyle name="_Книга3_дляГалиныВ_DCF_Pavlodar_9_18" xfId="15973"/>
    <cellStyle name="_Книга3_дляГалиныВ_Модель до 2018 г " xfId="4777"/>
    <cellStyle name="_Книга3_дляГалиныВ_Модель до 2018 г _18" xfId="15974"/>
    <cellStyle name="_Книга3_Книга7" xfId="4778"/>
    <cellStyle name="_Книга3_Книга7 2" xfId="4779"/>
    <cellStyle name="_Книга3_Книга7 2 2" xfId="9862"/>
    <cellStyle name="_Книга3_Книга7 2_18" xfId="15975"/>
    <cellStyle name="_Книга3_Книга7 3" xfId="20398"/>
    <cellStyle name="_Книга3_Книга7_18" xfId="15976"/>
    <cellStyle name="_Книга3_Книга7_DCF" xfId="4780"/>
    <cellStyle name="_Книга3_Книга7_DCF 2" xfId="4781"/>
    <cellStyle name="_Книга3_Книга7_DCF 2 2" xfId="9863"/>
    <cellStyle name="_Книга3_Книга7_DCF 2_18" xfId="15977"/>
    <cellStyle name="_Книга3_Книга7_DCF 3" xfId="20399"/>
    <cellStyle name="_Книга3_Книга7_DCF 3 с увел  объемами 14 12 07 " xfId="4782"/>
    <cellStyle name="_Книга3_Книга7_DCF 3 с увел  объемами 14 12 07  2" xfId="4783"/>
    <cellStyle name="_Книга3_Книга7_DCF 3 с увел  объемами 14 12 07  2 2" xfId="9864"/>
    <cellStyle name="_Книга3_Книга7_DCF 3 с увел  объемами 14 12 07  2_18" xfId="15978"/>
    <cellStyle name="_Книга3_Книга7_DCF 3 с увел  объемами 14 12 07  3" xfId="20400"/>
    <cellStyle name="_Книга3_Книга7_DCF 3 с увел  объемами 14 12 07 _18" xfId="15979"/>
    <cellStyle name="_Книга3_Книга7_DCF_18" xfId="15980"/>
    <cellStyle name="_Книга3_Книга7_DCF_Pavlodar_9" xfId="4784"/>
    <cellStyle name="_Книга3_Книга7_DCF_Pavlodar_9 2" xfId="4785"/>
    <cellStyle name="_Книга3_Книга7_DCF_Pavlodar_9 2 2" xfId="9865"/>
    <cellStyle name="_Книга3_Книга7_DCF_Pavlodar_9 2_18" xfId="15981"/>
    <cellStyle name="_Книга3_Книга7_DCF_Pavlodar_9 3" xfId="20401"/>
    <cellStyle name="_Книга3_Книга7_DCF_Pavlodar_9_18" xfId="15982"/>
    <cellStyle name="_Книга3_Книга7_Модель до 2018 г " xfId="4786"/>
    <cellStyle name="_Книга3_Книга7_Модель до 2018 г _18" xfId="15983"/>
    <cellStyle name="_Книга3_Лист1" xfId="4787"/>
    <cellStyle name="_Книга3_Лист1 2" xfId="4788"/>
    <cellStyle name="_Книга3_Лист1 2 2" xfId="9866"/>
    <cellStyle name="_Книга3_Лист1 2_18" xfId="15984"/>
    <cellStyle name="_Книга3_Лист1 3" xfId="20402"/>
    <cellStyle name="_Книга3_Лист1_18" xfId="15985"/>
    <cellStyle name="_Книга3_Лист1_DCF" xfId="4789"/>
    <cellStyle name="_Книга3_Лист1_DCF 2" xfId="4790"/>
    <cellStyle name="_Книга3_Лист1_DCF 2 2" xfId="9867"/>
    <cellStyle name="_Книга3_Лист1_DCF 2_18" xfId="15986"/>
    <cellStyle name="_Книга3_Лист1_DCF 3" xfId="20403"/>
    <cellStyle name="_Книга3_Лист1_DCF 3 с увел  объемами 14 12 07 " xfId="4791"/>
    <cellStyle name="_Книга3_Лист1_DCF 3 с увел  объемами 14 12 07  2" xfId="4792"/>
    <cellStyle name="_Книга3_Лист1_DCF 3 с увел  объемами 14 12 07  2 2" xfId="9868"/>
    <cellStyle name="_Книга3_Лист1_DCF 3 с увел  объемами 14 12 07  2_18" xfId="15987"/>
    <cellStyle name="_Книга3_Лист1_DCF 3 с увел  объемами 14 12 07  3" xfId="20404"/>
    <cellStyle name="_Книга3_Лист1_DCF 3 с увел  объемами 14 12 07 _18" xfId="15988"/>
    <cellStyle name="_Книга3_Лист1_DCF_18" xfId="15989"/>
    <cellStyle name="_Книга3_Лист1_DCF_Pavlodar_9" xfId="4793"/>
    <cellStyle name="_Книга3_Лист1_DCF_Pavlodar_9 2" xfId="4794"/>
    <cellStyle name="_Книга3_Лист1_DCF_Pavlodar_9 2 2" xfId="9869"/>
    <cellStyle name="_Книга3_Лист1_DCF_Pavlodar_9 2_18" xfId="15990"/>
    <cellStyle name="_Книга3_Лист1_DCF_Pavlodar_9 3" xfId="20405"/>
    <cellStyle name="_Книга3_Лист1_DCF_Pavlodar_9_18" xfId="15991"/>
    <cellStyle name="_Книга3_Лист1_Модель до 2018 г " xfId="4795"/>
    <cellStyle name="_Книга3_Лист1_Модель до 2018 г _18" xfId="15992"/>
    <cellStyle name="_Книга3_Модель до 2018 г " xfId="4796"/>
    <cellStyle name="_Книга3_Модель до 2018 г _18" xfId="15993"/>
    <cellStyle name="_Книга3_ОСН. ДЕЯТ." xfId="4797"/>
    <cellStyle name="_Книга3_ОСН. ДЕЯТ. 2" xfId="4798"/>
    <cellStyle name="_Книга3_ОСН. ДЕЯТ. 2 2" xfId="9870"/>
    <cellStyle name="_Книга3_ОСН. ДЕЯТ. 2_18" xfId="15994"/>
    <cellStyle name="_Книга3_ОСН. ДЕЯТ. 3" xfId="20406"/>
    <cellStyle name="_Книга3_ОСН. ДЕЯТ._18" xfId="15995"/>
    <cellStyle name="_Книга3_ОСН. ДЕЯТ._DCF" xfId="4799"/>
    <cellStyle name="_Книга3_ОСН. ДЕЯТ._DCF 2" xfId="4800"/>
    <cellStyle name="_Книга3_ОСН. ДЕЯТ._DCF 2 2" xfId="9871"/>
    <cellStyle name="_Книга3_ОСН. ДЕЯТ._DCF 2_18" xfId="15996"/>
    <cellStyle name="_Книга3_ОСН. ДЕЯТ._DCF 3" xfId="20407"/>
    <cellStyle name="_Книга3_ОСН. ДЕЯТ._DCF 3 с увел  объемами 14 12 07 " xfId="4801"/>
    <cellStyle name="_Книга3_ОСН. ДЕЯТ._DCF 3 с увел  объемами 14 12 07  2" xfId="4802"/>
    <cellStyle name="_Книга3_ОСН. ДЕЯТ._DCF 3 с увел  объемами 14 12 07  2 2" xfId="9872"/>
    <cellStyle name="_Книга3_ОСН. ДЕЯТ._DCF 3 с увел  объемами 14 12 07  2_18" xfId="15997"/>
    <cellStyle name="_Книга3_ОСН. ДЕЯТ._DCF 3 с увел  объемами 14 12 07  3" xfId="20408"/>
    <cellStyle name="_Книга3_ОСН. ДЕЯТ._DCF 3 с увел  объемами 14 12 07 _18" xfId="15998"/>
    <cellStyle name="_Книга3_ОСН. ДЕЯТ._DCF_18" xfId="15999"/>
    <cellStyle name="_Книга3_ОСН. ДЕЯТ._DCF_Pavlodar_9" xfId="4803"/>
    <cellStyle name="_Книга3_ОСН. ДЕЯТ._DCF_Pavlodar_9 2" xfId="4804"/>
    <cellStyle name="_Книга3_ОСН. ДЕЯТ._DCF_Pavlodar_9 2 2" xfId="9873"/>
    <cellStyle name="_Книга3_ОСН. ДЕЯТ._DCF_Pavlodar_9 2_18" xfId="16000"/>
    <cellStyle name="_Книга3_ОСН. ДЕЯТ._DCF_Pavlodar_9 3" xfId="20409"/>
    <cellStyle name="_Книга3_ОСН. ДЕЯТ._DCF_Pavlodar_9_18" xfId="16001"/>
    <cellStyle name="_Книга3_ОСН. ДЕЯТ._Модель до 2018 г " xfId="4805"/>
    <cellStyle name="_Книга3_ОСН. ДЕЯТ._Модель до 2018 г _18" xfId="16002"/>
    <cellStyle name="_Книга3_Подразделения" xfId="4806"/>
    <cellStyle name="_Книга3_Подразделения 2" xfId="4807"/>
    <cellStyle name="_Книга3_Подразделения 2 2" xfId="9874"/>
    <cellStyle name="_Книга3_Подразделения 2_18" xfId="16003"/>
    <cellStyle name="_Книга3_Подразделения 3" xfId="20410"/>
    <cellStyle name="_Книга3_Подразделения_18" xfId="16004"/>
    <cellStyle name="_Книга3_Подразделения_DCF" xfId="4808"/>
    <cellStyle name="_Книга3_Подразделения_DCF 2" xfId="4809"/>
    <cellStyle name="_Книга3_Подразделения_DCF 2 2" xfId="9875"/>
    <cellStyle name="_Книга3_Подразделения_DCF 2_18" xfId="16005"/>
    <cellStyle name="_Книга3_Подразделения_DCF 3" xfId="20411"/>
    <cellStyle name="_Книга3_Подразделения_DCF 3 с увел  объемами 14 12 07 " xfId="4810"/>
    <cellStyle name="_Книга3_Подразделения_DCF 3 с увел  объемами 14 12 07  2" xfId="4811"/>
    <cellStyle name="_Книга3_Подразделения_DCF 3 с увел  объемами 14 12 07  2 2" xfId="9876"/>
    <cellStyle name="_Книга3_Подразделения_DCF 3 с увел  объемами 14 12 07  2_18" xfId="16006"/>
    <cellStyle name="_Книга3_Подразделения_DCF 3 с увел  объемами 14 12 07  3" xfId="20412"/>
    <cellStyle name="_Книга3_Подразделения_DCF 3 с увел  объемами 14 12 07 _18" xfId="16007"/>
    <cellStyle name="_Книга3_Подразделения_DCF_18" xfId="16008"/>
    <cellStyle name="_Книга3_Подразделения_DCF_Pavlodar_9" xfId="4812"/>
    <cellStyle name="_Книга3_Подразделения_DCF_Pavlodar_9 2" xfId="4813"/>
    <cellStyle name="_Книга3_Подразделения_DCF_Pavlodar_9 2 2" xfId="9877"/>
    <cellStyle name="_Книга3_Подразделения_DCF_Pavlodar_9 2_18" xfId="16009"/>
    <cellStyle name="_Книга3_Подразделения_DCF_Pavlodar_9 3" xfId="20413"/>
    <cellStyle name="_Книга3_Подразделения_DCF_Pavlodar_9_18" xfId="16010"/>
    <cellStyle name="_Книга3_Подразделения_Модель до 2018 г " xfId="4814"/>
    <cellStyle name="_Книга3_Подразделения_Модель до 2018 г _18" xfId="16011"/>
    <cellStyle name="_Книга3_Список тиражирования" xfId="4815"/>
    <cellStyle name="_Книга3_Список тиражирования 2" xfId="4816"/>
    <cellStyle name="_Книга3_Список тиражирования 2 2" xfId="9878"/>
    <cellStyle name="_Книга3_Список тиражирования 2_18" xfId="16012"/>
    <cellStyle name="_Книга3_Список тиражирования 3" xfId="20414"/>
    <cellStyle name="_Книга3_Список тиражирования_18" xfId="16013"/>
    <cellStyle name="_Книга3_Список тиражирования_DCF" xfId="4817"/>
    <cellStyle name="_Книга3_Список тиражирования_DCF 2" xfId="4818"/>
    <cellStyle name="_Книга3_Список тиражирования_DCF 2 2" xfId="9879"/>
    <cellStyle name="_Книга3_Список тиражирования_DCF 2_18" xfId="16014"/>
    <cellStyle name="_Книга3_Список тиражирования_DCF 3" xfId="20415"/>
    <cellStyle name="_Книга3_Список тиражирования_DCF 3 с увел  объемами 14 12 07 " xfId="4819"/>
    <cellStyle name="_Книга3_Список тиражирования_DCF 3 с увел  объемами 14 12 07  2" xfId="4820"/>
    <cellStyle name="_Книга3_Список тиражирования_DCF 3 с увел  объемами 14 12 07  2 2" xfId="9880"/>
    <cellStyle name="_Книга3_Список тиражирования_DCF 3 с увел  объемами 14 12 07  2_18" xfId="16015"/>
    <cellStyle name="_Книга3_Список тиражирования_DCF 3 с увел  объемами 14 12 07  3" xfId="20416"/>
    <cellStyle name="_Книга3_Список тиражирования_DCF 3 с увел  объемами 14 12 07 _18" xfId="16016"/>
    <cellStyle name="_Книга3_Список тиражирования_DCF_18" xfId="16017"/>
    <cellStyle name="_Книга3_Список тиражирования_DCF_Pavlodar_9" xfId="4821"/>
    <cellStyle name="_Книга3_Список тиражирования_DCF_Pavlodar_9 2" xfId="4822"/>
    <cellStyle name="_Книга3_Список тиражирования_DCF_Pavlodar_9 2 2" xfId="9881"/>
    <cellStyle name="_Книга3_Список тиражирования_DCF_Pavlodar_9 2_18" xfId="16018"/>
    <cellStyle name="_Книга3_Список тиражирования_DCF_Pavlodar_9 3" xfId="20417"/>
    <cellStyle name="_Книга3_Список тиражирования_DCF_Pavlodar_9_18" xfId="16019"/>
    <cellStyle name="_Книга3_Список тиражирования_Модель до 2018 г " xfId="4823"/>
    <cellStyle name="_Книга3_Список тиражирования_Модель до 2018 г _18" xfId="16020"/>
    <cellStyle name="_Книга3_Форма 12 last" xfId="4824"/>
    <cellStyle name="_Книга3_Форма 12 last 2" xfId="4825"/>
    <cellStyle name="_Книга3_Форма 12 last 2 2" xfId="9882"/>
    <cellStyle name="_Книга3_Форма 12 last 2_18" xfId="16021"/>
    <cellStyle name="_Книга3_Форма 12 last 3" xfId="20418"/>
    <cellStyle name="_Книга3_Форма 12 last_18" xfId="16022"/>
    <cellStyle name="_Книга3_Форма 12 last_DCF" xfId="4826"/>
    <cellStyle name="_Книга3_Форма 12 last_DCF 2" xfId="4827"/>
    <cellStyle name="_Книга3_Форма 12 last_DCF 2 2" xfId="9883"/>
    <cellStyle name="_Книга3_Форма 12 last_DCF 2_18" xfId="16023"/>
    <cellStyle name="_Книга3_Форма 12 last_DCF 3" xfId="20419"/>
    <cellStyle name="_Книга3_Форма 12 last_DCF 3 с увел  объемами 14 12 07 " xfId="4828"/>
    <cellStyle name="_Книга3_Форма 12 last_DCF 3 с увел  объемами 14 12 07  2" xfId="4829"/>
    <cellStyle name="_Книга3_Форма 12 last_DCF 3 с увел  объемами 14 12 07  2 2" xfId="9884"/>
    <cellStyle name="_Книга3_Форма 12 last_DCF 3 с увел  объемами 14 12 07  2_18" xfId="16024"/>
    <cellStyle name="_Книга3_Форма 12 last_DCF 3 с увел  объемами 14 12 07  3" xfId="20420"/>
    <cellStyle name="_Книга3_Форма 12 last_DCF 3 с увел  объемами 14 12 07 _18" xfId="16025"/>
    <cellStyle name="_Книга3_Форма 12 last_DCF_18" xfId="16026"/>
    <cellStyle name="_Книга3_Форма 12 last_DCF_Pavlodar_9" xfId="4830"/>
    <cellStyle name="_Книга3_Форма 12 last_DCF_Pavlodar_9 2" xfId="4831"/>
    <cellStyle name="_Книга3_Форма 12 last_DCF_Pavlodar_9 2 2" xfId="9885"/>
    <cellStyle name="_Книга3_Форма 12 last_DCF_Pavlodar_9 2_18" xfId="16027"/>
    <cellStyle name="_Книга3_Форма 12 last_DCF_Pavlodar_9 3" xfId="20421"/>
    <cellStyle name="_Книга3_Форма 12 last_DCF_Pavlodar_9_18" xfId="16028"/>
    <cellStyle name="_Книга3_Форма 12 last_Модель до 2018 г " xfId="4832"/>
    <cellStyle name="_Книга3_Форма 12 last_Модель до 2018 г _18" xfId="16029"/>
    <cellStyle name="_Книга7" xfId="4833"/>
    <cellStyle name="_Книга7 2" xfId="4834"/>
    <cellStyle name="_Книга7 2 2" xfId="9886"/>
    <cellStyle name="_Книга7 2_18" xfId="16030"/>
    <cellStyle name="_Книга7 3" xfId="20422"/>
    <cellStyle name="_Книга7_18" xfId="16031"/>
    <cellStyle name="_Книга7_Capex-new" xfId="4835"/>
    <cellStyle name="_Книга7_Capex-new 2" xfId="4836"/>
    <cellStyle name="_Книга7_Capex-new 2 2" xfId="9887"/>
    <cellStyle name="_Книга7_Capex-new 2_18" xfId="16032"/>
    <cellStyle name="_Книга7_Capex-new 3" xfId="20423"/>
    <cellStyle name="_Книга7_Capex-new_18" xfId="16033"/>
    <cellStyle name="_Книга7_Capex-new_DCF" xfId="4837"/>
    <cellStyle name="_Книга7_Capex-new_DCF 2" xfId="4838"/>
    <cellStyle name="_Книга7_Capex-new_DCF 2 2" xfId="9888"/>
    <cellStyle name="_Книга7_Capex-new_DCF 2_18" xfId="16034"/>
    <cellStyle name="_Книга7_Capex-new_DCF 3" xfId="20424"/>
    <cellStyle name="_Книга7_Capex-new_DCF 3 с увел  объемами 14 12 07 " xfId="4839"/>
    <cellStyle name="_Книга7_Capex-new_DCF 3 с увел  объемами 14 12 07  2" xfId="4840"/>
    <cellStyle name="_Книга7_Capex-new_DCF 3 с увел  объемами 14 12 07  2 2" xfId="9889"/>
    <cellStyle name="_Книга7_Capex-new_DCF 3 с увел  объемами 14 12 07  2_18" xfId="16035"/>
    <cellStyle name="_Книга7_Capex-new_DCF 3 с увел  объемами 14 12 07  3" xfId="20425"/>
    <cellStyle name="_Книга7_Capex-new_DCF 3 с увел  объемами 14 12 07 _18" xfId="16036"/>
    <cellStyle name="_Книга7_Capex-new_DCF_18" xfId="16037"/>
    <cellStyle name="_Книга7_Capex-new_DCF_Pavlodar_9" xfId="4841"/>
    <cellStyle name="_Книга7_Capex-new_DCF_Pavlodar_9 2" xfId="4842"/>
    <cellStyle name="_Книга7_Capex-new_DCF_Pavlodar_9 2 2" xfId="9890"/>
    <cellStyle name="_Книга7_Capex-new_DCF_Pavlodar_9 2_18" xfId="16038"/>
    <cellStyle name="_Книга7_Capex-new_DCF_Pavlodar_9 3" xfId="20426"/>
    <cellStyle name="_Книга7_Capex-new_DCF_Pavlodar_9_18" xfId="16039"/>
    <cellStyle name="_Книга7_Capex-new_Модель до 2018 г " xfId="4843"/>
    <cellStyle name="_Книга7_Capex-new_Модель до 2018 г _18" xfId="16040"/>
    <cellStyle name="_Книга7_DCF" xfId="4844"/>
    <cellStyle name="_Книга7_DCF 2" xfId="4845"/>
    <cellStyle name="_Книга7_DCF 2 2" xfId="9891"/>
    <cellStyle name="_Книга7_DCF 2_18" xfId="16041"/>
    <cellStyle name="_Книга7_DCF 3" xfId="20427"/>
    <cellStyle name="_Книга7_DCF 3 с увел  объемами 14 12 07 " xfId="4846"/>
    <cellStyle name="_Книга7_DCF 3 с увел  объемами 14 12 07  2" xfId="4847"/>
    <cellStyle name="_Книга7_DCF 3 с увел  объемами 14 12 07  2 2" xfId="9892"/>
    <cellStyle name="_Книга7_DCF 3 с увел  объемами 14 12 07  2_18" xfId="16042"/>
    <cellStyle name="_Книга7_DCF 3 с увел  объемами 14 12 07  3" xfId="20428"/>
    <cellStyle name="_Книга7_DCF 3 с увел  объемами 14 12 07 _18" xfId="16043"/>
    <cellStyle name="_Книга7_DCF_18" xfId="16044"/>
    <cellStyle name="_Книга7_DCF_Pavlodar_9" xfId="4848"/>
    <cellStyle name="_Книга7_DCF_Pavlodar_9 2" xfId="4849"/>
    <cellStyle name="_Книга7_DCF_Pavlodar_9 2 2" xfId="9893"/>
    <cellStyle name="_Книга7_DCF_Pavlodar_9 2_18" xfId="16045"/>
    <cellStyle name="_Книга7_DCF_Pavlodar_9 3" xfId="20429"/>
    <cellStyle name="_Книга7_DCF_Pavlodar_9_18" xfId="16046"/>
    <cellStyle name="_Книга7_Financial Plan - final_2" xfId="4850"/>
    <cellStyle name="_Книга7_Financial Plan - final_2 2" xfId="4851"/>
    <cellStyle name="_Книга7_Financial Plan - final_2 2 2" xfId="9894"/>
    <cellStyle name="_Книга7_Financial Plan - final_2 2_18" xfId="16047"/>
    <cellStyle name="_Книга7_Financial Plan - final_2 3" xfId="20430"/>
    <cellStyle name="_Книга7_Financial Plan - final_2_18" xfId="16048"/>
    <cellStyle name="_Книга7_Financial Plan - final_2_DCF" xfId="4852"/>
    <cellStyle name="_Книга7_Financial Plan - final_2_DCF 2" xfId="4853"/>
    <cellStyle name="_Книга7_Financial Plan - final_2_DCF 2 2" xfId="9895"/>
    <cellStyle name="_Книга7_Financial Plan - final_2_DCF 2_18" xfId="16049"/>
    <cellStyle name="_Книга7_Financial Plan - final_2_DCF 3" xfId="20431"/>
    <cellStyle name="_Книга7_Financial Plan - final_2_DCF 3 с увел  объемами 14 12 07 " xfId="4854"/>
    <cellStyle name="_Книга7_Financial Plan - final_2_DCF 3 с увел  объемами 14 12 07  2" xfId="4855"/>
    <cellStyle name="_Книга7_Financial Plan - final_2_DCF 3 с увел  объемами 14 12 07  2 2" xfId="9896"/>
    <cellStyle name="_Книга7_Financial Plan - final_2_DCF 3 с увел  объемами 14 12 07  2_18" xfId="16050"/>
    <cellStyle name="_Книга7_Financial Plan - final_2_DCF 3 с увел  объемами 14 12 07  3" xfId="20432"/>
    <cellStyle name="_Книга7_Financial Plan - final_2_DCF 3 с увел  объемами 14 12 07 _18" xfId="16051"/>
    <cellStyle name="_Книга7_Financial Plan - final_2_DCF_18" xfId="16052"/>
    <cellStyle name="_Книга7_Financial Plan - final_2_DCF_Pavlodar_9" xfId="4856"/>
    <cellStyle name="_Книга7_Financial Plan - final_2_DCF_Pavlodar_9 2" xfId="4857"/>
    <cellStyle name="_Книга7_Financial Plan - final_2_DCF_Pavlodar_9 2 2" xfId="9897"/>
    <cellStyle name="_Книга7_Financial Plan - final_2_DCF_Pavlodar_9 2_18" xfId="16053"/>
    <cellStyle name="_Книга7_Financial Plan - final_2_DCF_Pavlodar_9 3" xfId="20433"/>
    <cellStyle name="_Книга7_Financial Plan - final_2_DCF_Pavlodar_9_18" xfId="16054"/>
    <cellStyle name="_Книга7_Financial Plan - final_2_Модель до 2018 г " xfId="4858"/>
    <cellStyle name="_Книга7_Financial Plan - final_2_Модель до 2018 г _18" xfId="16055"/>
    <cellStyle name="_Книга7_Form 01(MB)" xfId="4859"/>
    <cellStyle name="_Книга7_Form 01(MB) 2" xfId="4860"/>
    <cellStyle name="_Книга7_Form 01(MB) 2 2" xfId="9898"/>
    <cellStyle name="_Книга7_Form 01(MB) 2_18" xfId="16056"/>
    <cellStyle name="_Книга7_Form 01(MB) 3" xfId="20434"/>
    <cellStyle name="_Книга7_Form 01(MB)_18" xfId="16057"/>
    <cellStyle name="_Книга7_Form 01(MB)_DCF" xfId="4861"/>
    <cellStyle name="_Книга7_Form 01(MB)_DCF 2" xfId="4862"/>
    <cellStyle name="_Книга7_Form 01(MB)_DCF 2 2" xfId="9899"/>
    <cellStyle name="_Книга7_Form 01(MB)_DCF 2_18" xfId="16058"/>
    <cellStyle name="_Книга7_Form 01(MB)_DCF 3" xfId="20435"/>
    <cellStyle name="_Книга7_Form 01(MB)_DCF 3 с увел  объемами 14 12 07 " xfId="4863"/>
    <cellStyle name="_Книга7_Form 01(MB)_DCF 3 с увел  объемами 14 12 07  2" xfId="4864"/>
    <cellStyle name="_Книга7_Form 01(MB)_DCF 3 с увел  объемами 14 12 07  2 2" xfId="9900"/>
    <cellStyle name="_Книга7_Form 01(MB)_DCF 3 с увел  объемами 14 12 07  2_18" xfId="16059"/>
    <cellStyle name="_Книга7_Form 01(MB)_DCF 3 с увел  объемами 14 12 07  3" xfId="20436"/>
    <cellStyle name="_Книга7_Form 01(MB)_DCF 3 с увел  объемами 14 12 07 _18" xfId="16060"/>
    <cellStyle name="_Книга7_Form 01(MB)_DCF_18" xfId="16061"/>
    <cellStyle name="_Книга7_Form 01(MB)_DCF_Pavlodar_9" xfId="4865"/>
    <cellStyle name="_Книга7_Form 01(MB)_DCF_Pavlodar_9 2" xfId="4866"/>
    <cellStyle name="_Книга7_Form 01(MB)_DCF_Pavlodar_9 2 2" xfId="9901"/>
    <cellStyle name="_Книга7_Form 01(MB)_DCF_Pavlodar_9 2_18" xfId="16062"/>
    <cellStyle name="_Книга7_Form 01(MB)_DCF_Pavlodar_9 3" xfId="20437"/>
    <cellStyle name="_Книга7_Form 01(MB)_DCF_Pavlodar_9_18" xfId="16063"/>
    <cellStyle name="_Книга7_Form 01(MB)_Модель до 2018 г " xfId="4867"/>
    <cellStyle name="_Книга7_Form 01(MB)_Модель до 2018 г _18" xfId="16064"/>
    <cellStyle name="_Книга7_Links_NK" xfId="4868"/>
    <cellStyle name="_Книга7_Links_NK 2" xfId="4869"/>
    <cellStyle name="_Книга7_Links_NK 2 2" xfId="9902"/>
    <cellStyle name="_Книга7_Links_NK 2_18" xfId="16065"/>
    <cellStyle name="_Книга7_Links_NK 3" xfId="20438"/>
    <cellStyle name="_Книга7_Links_NK_18" xfId="16066"/>
    <cellStyle name="_Книга7_Links_NK_DCF" xfId="4870"/>
    <cellStyle name="_Книга7_Links_NK_DCF 2" xfId="4871"/>
    <cellStyle name="_Книга7_Links_NK_DCF 2 2" xfId="9903"/>
    <cellStyle name="_Книга7_Links_NK_DCF 2_18" xfId="16067"/>
    <cellStyle name="_Книга7_Links_NK_DCF 3" xfId="20439"/>
    <cellStyle name="_Книга7_Links_NK_DCF 3 с увел  объемами 14 12 07 " xfId="4872"/>
    <cellStyle name="_Книга7_Links_NK_DCF 3 с увел  объемами 14 12 07  2" xfId="4873"/>
    <cellStyle name="_Книга7_Links_NK_DCF 3 с увел  объемами 14 12 07  2 2" xfId="9904"/>
    <cellStyle name="_Книга7_Links_NK_DCF 3 с увел  объемами 14 12 07  2_18" xfId="16068"/>
    <cellStyle name="_Книга7_Links_NK_DCF 3 с увел  объемами 14 12 07  3" xfId="20440"/>
    <cellStyle name="_Книга7_Links_NK_DCF 3 с увел  объемами 14 12 07 _18" xfId="16069"/>
    <cellStyle name="_Книга7_Links_NK_DCF_18" xfId="16070"/>
    <cellStyle name="_Книга7_Links_NK_DCF_Pavlodar_9" xfId="4874"/>
    <cellStyle name="_Книга7_Links_NK_DCF_Pavlodar_9 2" xfId="4875"/>
    <cellStyle name="_Книга7_Links_NK_DCF_Pavlodar_9 2 2" xfId="9905"/>
    <cellStyle name="_Книга7_Links_NK_DCF_Pavlodar_9 2_18" xfId="16071"/>
    <cellStyle name="_Книга7_Links_NK_DCF_Pavlodar_9 3" xfId="20441"/>
    <cellStyle name="_Книга7_Links_NK_DCF_Pavlodar_9_18" xfId="16072"/>
    <cellStyle name="_Книга7_Links_NK_Модель до 2018 г " xfId="4876"/>
    <cellStyle name="_Книга7_Links_NK_Модель до 2018 г _18" xfId="16073"/>
    <cellStyle name="_Книга7_N20_5" xfId="4877"/>
    <cellStyle name="_Книга7_N20_5 2" xfId="4878"/>
    <cellStyle name="_Книга7_N20_5 2 2" xfId="9906"/>
    <cellStyle name="_Книга7_N20_5 2_18" xfId="16074"/>
    <cellStyle name="_Книга7_N20_5 3" xfId="20442"/>
    <cellStyle name="_Книга7_N20_5_18" xfId="16075"/>
    <cellStyle name="_Книга7_N20_5_DCF" xfId="4879"/>
    <cellStyle name="_Книга7_N20_5_DCF 2" xfId="4880"/>
    <cellStyle name="_Книга7_N20_5_DCF 2 2" xfId="9907"/>
    <cellStyle name="_Книга7_N20_5_DCF 2_18" xfId="16076"/>
    <cellStyle name="_Книга7_N20_5_DCF 3" xfId="20443"/>
    <cellStyle name="_Книга7_N20_5_DCF 3 с увел  объемами 14 12 07 " xfId="4881"/>
    <cellStyle name="_Книга7_N20_5_DCF 3 с увел  объемами 14 12 07  2" xfId="4882"/>
    <cellStyle name="_Книга7_N20_5_DCF 3 с увел  объемами 14 12 07  2 2" xfId="9908"/>
    <cellStyle name="_Книга7_N20_5_DCF 3 с увел  объемами 14 12 07  2_18" xfId="16077"/>
    <cellStyle name="_Книга7_N20_5_DCF 3 с увел  объемами 14 12 07  3" xfId="20444"/>
    <cellStyle name="_Книга7_N20_5_DCF 3 с увел  объемами 14 12 07 _18" xfId="16078"/>
    <cellStyle name="_Книга7_N20_5_DCF_18" xfId="16079"/>
    <cellStyle name="_Книга7_N20_5_DCF_Pavlodar_9" xfId="4883"/>
    <cellStyle name="_Книга7_N20_5_DCF_Pavlodar_9 2" xfId="4884"/>
    <cellStyle name="_Книга7_N20_5_DCF_Pavlodar_9 2 2" xfId="9909"/>
    <cellStyle name="_Книга7_N20_5_DCF_Pavlodar_9 2_18" xfId="16080"/>
    <cellStyle name="_Книга7_N20_5_DCF_Pavlodar_9 3" xfId="20445"/>
    <cellStyle name="_Книга7_N20_5_DCF_Pavlodar_9_18" xfId="16081"/>
    <cellStyle name="_Книга7_N20_5_Модель до 2018 г " xfId="4885"/>
    <cellStyle name="_Книга7_N20_5_Модель до 2018 г _18" xfId="16082"/>
    <cellStyle name="_Книга7_N20_6" xfId="4886"/>
    <cellStyle name="_Книга7_N20_6 2" xfId="4887"/>
    <cellStyle name="_Книга7_N20_6 2 2" xfId="9910"/>
    <cellStyle name="_Книга7_N20_6 2_18" xfId="16083"/>
    <cellStyle name="_Книга7_N20_6 3" xfId="20446"/>
    <cellStyle name="_Книга7_N20_6_18" xfId="16084"/>
    <cellStyle name="_Книга7_N20_6_DCF" xfId="4888"/>
    <cellStyle name="_Книга7_N20_6_DCF 2" xfId="4889"/>
    <cellStyle name="_Книга7_N20_6_DCF 2 2" xfId="9911"/>
    <cellStyle name="_Книга7_N20_6_DCF 2_18" xfId="16085"/>
    <cellStyle name="_Книга7_N20_6_DCF 3" xfId="20447"/>
    <cellStyle name="_Книга7_N20_6_DCF 3 с увел  объемами 14 12 07 " xfId="4890"/>
    <cellStyle name="_Книга7_N20_6_DCF 3 с увел  объемами 14 12 07  2" xfId="4891"/>
    <cellStyle name="_Книга7_N20_6_DCF 3 с увел  объемами 14 12 07  2 2" xfId="9912"/>
    <cellStyle name="_Книга7_N20_6_DCF 3 с увел  объемами 14 12 07  2_18" xfId="16086"/>
    <cellStyle name="_Книга7_N20_6_DCF 3 с увел  объемами 14 12 07  3" xfId="20448"/>
    <cellStyle name="_Книга7_N20_6_DCF 3 с увел  объемами 14 12 07 _18" xfId="16087"/>
    <cellStyle name="_Книга7_N20_6_DCF_18" xfId="16088"/>
    <cellStyle name="_Книга7_N20_6_DCF_Pavlodar_9" xfId="4892"/>
    <cellStyle name="_Книга7_N20_6_DCF_Pavlodar_9 2" xfId="4893"/>
    <cellStyle name="_Книга7_N20_6_DCF_Pavlodar_9 2 2" xfId="9913"/>
    <cellStyle name="_Книга7_N20_6_DCF_Pavlodar_9 2_18" xfId="16089"/>
    <cellStyle name="_Книга7_N20_6_DCF_Pavlodar_9 3" xfId="20449"/>
    <cellStyle name="_Книга7_N20_6_DCF_Pavlodar_9_18" xfId="16090"/>
    <cellStyle name="_Книга7_N20_6_Модель до 2018 г " xfId="4894"/>
    <cellStyle name="_Книга7_N20_6_Модель до 2018 г _18" xfId="16091"/>
    <cellStyle name="_Книга7_New Form10_2" xfId="4895"/>
    <cellStyle name="_Книга7_New Form10_2 2" xfId="4896"/>
    <cellStyle name="_Книга7_New Form10_2 2 2" xfId="9914"/>
    <cellStyle name="_Книга7_New Form10_2 2_18" xfId="16092"/>
    <cellStyle name="_Книга7_New Form10_2 3" xfId="20450"/>
    <cellStyle name="_Книга7_New Form10_2_18" xfId="16093"/>
    <cellStyle name="_Книга7_New Form10_2_DCF" xfId="4897"/>
    <cellStyle name="_Книга7_New Form10_2_DCF 2" xfId="4898"/>
    <cellStyle name="_Книга7_New Form10_2_DCF 2 2" xfId="9915"/>
    <cellStyle name="_Книга7_New Form10_2_DCF 2_18" xfId="16094"/>
    <cellStyle name="_Книга7_New Form10_2_DCF 3" xfId="20451"/>
    <cellStyle name="_Книга7_New Form10_2_DCF 3 с увел  объемами 14 12 07 " xfId="4899"/>
    <cellStyle name="_Книга7_New Form10_2_DCF 3 с увел  объемами 14 12 07  2" xfId="4900"/>
    <cellStyle name="_Книга7_New Form10_2_DCF 3 с увел  объемами 14 12 07  2 2" xfId="9916"/>
    <cellStyle name="_Книга7_New Form10_2_DCF 3 с увел  объемами 14 12 07  2_18" xfId="16095"/>
    <cellStyle name="_Книга7_New Form10_2_DCF 3 с увел  объемами 14 12 07  3" xfId="20452"/>
    <cellStyle name="_Книга7_New Form10_2_DCF 3 с увел  объемами 14 12 07 _18" xfId="16096"/>
    <cellStyle name="_Книга7_New Form10_2_DCF_18" xfId="16097"/>
    <cellStyle name="_Книга7_New Form10_2_DCF_Pavlodar_9" xfId="4901"/>
    <cellStyle name="_Книга7_New Form10_2_DCF_Pavlodar_9 2" xfId="4902"/>
    <cellStyle name="_Книга7_New Form10_2_DCF_Pavlodar_9 2 2" xfId="9917"/>
    <cellStyle name="_Книга7_New Form10_2_DCF_Pavlodar_9 2_18" xfId="16098"/>
    <cellStyle name="_Книга7_New Form10_2_DCF_Pavlodar_9 3" xfId="20453"/>
    <cellStyle name="_Книга7_New Form10_2_DCF_Pavlodar_9_18" xfId="16099"/>
    <cellStyle name="_Книга7_New Form10_2_Модель до 2018 г " xfId="4903"/>
    <cellStyle name="_Книга7_New Form10_2_Модель до 2018 г _18" xfId="16100"/>
    <cellStyle name="_Книга7_Nsi" xfId="4904"/>
    <cellStyle name="_Книга7_Nsi - last version" xfId="4905"/>
    <cellStyle name="_Книга7_Nsi - last version 2" xfId="4906"/>
    <cellStyle name="_Книга7_Nsi - last version 2 2" xfId="9918"/>
    <cellStyle name="_Книга7_Nsi - last version 2_18" xfId="16101"/>
    <cellStyle name="_Книга7_Nsi - last version 3" xfId="20454"/>
    <cellStyle name="_Книга7_Nsi - last version for programming" xfId="4907"/>
    <cellStyle name="_Книга7_Nsi - last version for programming 2" xfId="4908"/>
    <cellStyle name="_Книга7_Nsi - last version for programming 2 2" xfId="9919"/>
    <cellStyle name="_Книга7_Nsi - last version for programming 2_18" xfId="16102"/>
    <cellStyle name="_Книга7_Nsi - last version for programming 3" xfId="20455"/>
    <cellStyle name="_Книга7_Nsi - last version for programming_18" xfId="16103"/>
    <cellStyle name="_Книга7_Nsi - last version for programming_DCF" xfId="4909"/>
    <cellStyle name="_Книга7_Nsi - last version for programming_DCF 2" xfId="4910"/>
    <cellStyle name="_Книга7_Nsi - last version for programming_DCF 2 2" xfId="9920"/>
    <cellStyle name="_Книга7_Nsi - last version for programming_DCF 2_18" xfId="16104"/>
    <cellStyle name="_Книга7_Nsi - last version for programming_DCF 3" xfId="20456"/>
    <cellStyle name="_Книга7_Nsi - last version for programming_DCF 3 с увел  объемами 14 12 07 " xfId="4911"/>
    <cellStyle name="_Книга7_Nsi - last version for programming_DCF 3 с увел  объемами 14 12 07  2" xfId="4912"/>
    <cellStyle name="_Книга7_Nsi - last version for programming_DCF 3 с увел  объемами 14 12 07  2 2" xfId="9921"/>
    <cellStyle name="_Книга7_Nsi - last version for programming_DCF 3 с увел  объемами 14 12 07  2_18" xfId="16105"/>
    <cellStyle name="_Книга7_Nsi - last version for programming_DCF 3 с увел  объемами 14 12 07  3" xfId="20457"/>
    <cellStyle name="_Книга7_Nsi - last version for programming_DCF 3 с увел  объемами 14 12 07 _18" xfId="16106"/>
    <cellStyle name="_Книга7_Nsi - last version for programming_DCF_18" xfId="16107"/>
    <cellStyle name="_Книга7_Nsi - last version for programming_DCF_Pavlodar_9" xfId="4913"/>
    <cellStyle name="_Книга7_Nsi - last version for programming_DCF_Pavlodar_9 2" xfId="4914"/>
    <cellStyle name="_Книга7_Nsi - last version for programming_DCF_Pavlodar_9 2 2" xfId="9922"/>
    <cellStyle name="_Книга7_Nsi - last version for programming_DCF_Pavlodar_9 2_18" xfId="16108"/>
    <cellStyle name="_Книга7_Nsi - last version for programming_DCF_Pavlodar_9 3" xfId="20458"/>
    <cellStyle name="_Книга7_Nsi - last version for programming_DCF_Pavlodar_9_18" xfId="16109"/>
    <cellStyle name="_Книга7_Nsi - last version for programming_Модель до 2018 г " xfId="4915"/>
    <cellStyle name="_Книга7_Nsi - last version for programming_Модель до 2018 г _18" xfId="16110"/>
    <cellStyle name="_Книга7_Nsi - last version_18" xfId="16111"/>
    <cellStyle name="_Книга7_Nsi - last version_DCF" xfId="4916"/>
    <cellStyle name="_Книга7_Nsi - last version_DCF 2" xfId="4917"/>
    <cellStyle name="_Книга7_Nsi - last version_DCF 2 2" xfId="9923"/>
    <cellStyle name="_Книга7_Nsi - last version_DCF 2_18" xfId="16112"/>
    <cellStyle name="_Книга7_Nsi - last version_DCF 3" xfId="20459"/>
    <cellStyle name="_Книга7_Nsi - last version_DCF 3 с увел  объемами 14 12 07 " xfId="4918"/>
    <cellStyle name="_Книга7_Nsi - last version_DCF 3 с увел  объемами 14 12 07  2" xfId="4919"/>
    <cellStyle name="_Книга7_Nsi - last version_DCF 3 с увел  объемами 14 12 07  2 2" xfId="9924"/>
    <cellStyle name="_Книга7_Nsi - last version_DCF 3 с увел  объемами 14 12 07  2_18" xfId="16113"/>
    <cellStyle name="_Книга7_Nsi - last version_DCF 3 с увел  объемами 14 12 07  3" xfId="20460"/>
    <cellStyle name="_Книга7_Nsi - last version_DCF 3 с увел  объемами 14 12 07 _18" xfId="16114"/>
    <cellStyle name="_Книга7_Nsi - last version_DCF_18" xfId="16115"/>
    <cellStyle name="_Книга7_Nsi - last version_DCF_Pavlodar_9" xfId="4920"/>
    <cellStyle name="_Книга7_Nsi - last version_DCF_Pavlodar_9 2" xfId="4921"/>
    <cellStyle name="_Книга7_Nsi - last version_DCF_Pavlodar_9 2 2" xfId="9925"/>
    <cellStyle name="_Книга7_Nsi - last version_DCF_Pavlodar_9 2_18" xfId="16116"/>
    <cellStyle name="_Книга7_Nsi - last version_DCF_Pavlodar_9 3" xfId="20461"/>
    <cellStyle name="_Книга7_Nsi - last version_DCF_Pavlodar_9_18" xfId="16117"/>
    <cellStyle name="_Книга7_Nsi - last version_Модель до 2018 г " xfId="4922"/>
    <cellStyle name="_Книга7_Nsi - last version_Модель до 2018 г _18" xfId="16118"/>
    <cellStyle name="_Книга7_Nsi - next_last version" xfId="4923"/>
    <cellStyle name="_Книга7_Nsi - next_last version 2" xfId="4924"/>
    <cellStyle name="_Книга7_Nsi - next_last version 2 2" xfId="9926"/>
    <cellStyle name="_Книга7_Nsi - next_last version 2_18" xfId="16119"/>
    <cellStyle name="_Книга7_Nsi - next_last version 3" xfId="20462"/>
    <cellStyle name="_Книга7_Nsi - next_last version_18" xfId="16120"/>
    <cellStyle name="_Книга7_Nsi - next_last version_DCF" xfId="4925"/>
    <cellStyle name="_Книга7_Nsi - next_last version_DCF 2" xfId="4926"/>
    <cellStyle name="_Книга7_Nsi - next_last version_DCF 2 2" xfId="9927"/>
    <cellStyle name="_Книга7_Nsi - next_last version_DCF 2_18" xfId="16121"/>
    <cellStyle name="_Книга7_Nsi - next_last version_DCF 3" xfId="20463"/>
    <cellStyle name="_Книга7_Nsi - next_last version_DCF 3 с увел  объемами 14 12 07 " xfId="4927"/>
    <cellStyle name="_Книга7_Nsi - next_last version_DCF 3 с увел  объемами 14 12 07  2" xfId="4928"/>
    <cellStyle name="_Книга7_Nsi - next_last version_DCF 3 с увел  объемами 14 12 07  2 2" xfId="9928"/>
    <cellStyle name="_Книга7_Nsi - next_last version_DCF 3 с увел  объемами 14 12 07  2_18" xfId="16122"/>
    <cellStyle name="_Книга7_Nsi - next_last version_DCF 3 с увел  объемами 14 12 07  3" xfId="20464"/>
    <cellStyle name="_Книга7_Nsi - next_last version_DCF 3 с увел  объемами 14 12 07 _18" xfId="16123"/>
    <cellStyle name="_Книга7_Nsi - next_last version_DCF_18" xfId="16124"/>
    <cellStyle name="_Книга7_Nsi - next_last version_DCF_Pavlodar_9" xfId="4929"/>
    <cellStyle name="_Книга7_Nsi - next_last version_DCF_Pavlodar_9 2" xfId="4930"/>
    <cellStyle name="_Книга7_Nsi - next_last version_DCF_Pavlodar_9 2 2" xfId="9929"/>
    <cellStyle name="_Книга7_Nsi - next_last version_DCF_Pavlodar_9 2_18" xfId="16125"/>
    <cellStyle name="_Книга7_Nsi - next_last version_DCF_Pavlodar_9 3" xfId="20465"/>
    <cellStyle name="_Книга7_Nsi - next_last version_DCF_Pavlodar_9_18" xfId="16126"/>
    <cellStyle name="_Книга7_Nsi - next_last version_Модель до 2018 г " xfId="4931"/>
    <cellStyle name="_Книга7_Nsi - next_last version_Модель до 2018 г _18" xfId="16127"/>
    <cellStyle name="_Книга7_Nsi - plan - final" xfId="4932"/>
    <cellStyle name="_Книга7_Nsi - plan - final 2" xfId="4933"/>
    <cellStyle name="_Книга7_Nsi - plan - final 2 2" xfId="9930"/>
    <cellStyle name="_Книга7_Nsi - plan - final 2_18" xfId="16128"/>
    <cellStyle name="_Книга7_Nsi - plan - final 3" xfId="20466"/>
    <cellStyle name="_Книга7_Nsi - plan - final_18" xfId="16129"/>
    <cellStyle name="_Книга7_Nsi - plan - final_DCF" xfId="4934"/>
    <cellStyle name="_Книга7_Nsi - plan - final_DCF 2" xfId="4935"/>
    <cellStyle name="_Книга7_Nsi - plan - final_DCF 2 2" xfId="9931"/>
    <cellStyle name="_Книга7_Nsi - plan - final_DCF 2_18" xfId="16130"/>
    <cellStyle name="_Книга7_Nsi - plan - final_DCF 3" xfId="20467"/>
    <cellStyle name="_Книга7_Nsi - plan - final_DCF 3 с увел  объемами 14 12 07 " xfId="4936"/>
    <cellStyle name="_Книга7_Nsi - plan - final_DCF 3 с увел  объемами 14 12 07  2" xfId="4937"/>
    <cellStyle name="_Книга7_Nsi - plan - final_DCF 3 с увел  объемами 14 12 07  2 2" xfId="9932"/>
    <cellStyle name="_Книга7_Nsi - plan - final_DCF 3 с увел  объемами 14 12 07  2_18" xfId="16131"/>
    <cellStyle name="_Книга7_Nsi - plan - final_DCF 3 с увел  объемами 14 12 07  3" xfId="20468"/>
    <cellStyle name="_Книга7_Nsi - plan - final_DCF 3 с увел  объемами 14 12 07 _18" xfId="16132"/>
    <cellStyle name="_Книга7_Nsi - plan - final_DCF_18" xfId="16133"/>
    <cellStyle name="_Книга7_Nsi - plan - final_DCF_Pavlodar_9" xfId="4938"/>
    <cellStyle name="_Книга7_Nsi - plan - final_DCF_Pavlodar_9 2" xfId="4939"/>
    <cellStyle name="_Книга7_Nsi - plan - final_DCF_Pavlodar_9 2 2" xfId="9933"/>
    <cellStyle name="_Книга7_Nsi - plan - final_DCF_Pavlodar_9 2_18" xfId="16134"/>
    <cellStyle name="_Книга7_Nsi - plan - final_DCF_Pavlodar_9 3" xfId="20469"/>
    <cellStyle name="_Книга7_Nsi - plan - final_DCF_Pavlodar_9_18" xfId="16135"/>
    <cellStyle name="_Книга7_Nsi - plan - final_Модель до 2018 г " xfId="4940"/>
    <cellStyle name="_Книга7_Nsi - plan - final_Модель до 2018 г _18" xfId="16136"/>
    <cellStyle name="_Книга7_Nsi 2" xfId="4941"/>
    <cellStyle name="_Книга7_Nsi 2 2" xfId="9934"/>
    <cellStyle name="_Книга7_Nsi 2_18" xfId="16137"/>
    <cellStyle name="_Книга7_Nsi 3" xfId="4942"/>
    <cellStyle name="_Книга7_Nsi 3_18" xfId="16138"/>
    <cellStyle name="_Книга7_Nsi 4" xfId="20470"/>
    <cellStyle name="_Книга7_Nsi -super_ last version" xfId="4943"/>
    <cellStyle name="_Книга7_Nsi -super_ last version 2" xfId="4944"/>
    <cellStyle name="_Книга7_Nsi -super_ last version 2 2" xfId="9935"/>
    <cellStyle name="_Книга7_Nsi -super_ last version 2_18" xfId="16139"/>
    <cellStyle name="_Книга7_Nsi -super_ last version 3" xfId="20471"/>
    <cellStyle name="_Книга7_Nsi -super_ last version_18" xfId="16140"/>
    <cellStyle name="_Книга7_Nsi -super_ last version_DCF" xfId="4945"/>
    <cellStyle name="_Книга7_Nsi -super_ last version_DCF 2" xfId="4946"/>
    <cellStyle name="_Книга7_Nsi -super_ last version_DCF 2 2" xfId="9936"/>
    <cellStyle name="_Книга7_Nsi -super_ last version_DCF 2_18" xfId="16141"/>
    <cellStyle name="_Книга7_Nsi -super_ last version_DCF 3" xfId="20472"/>
    <cellStyle name="_Книга7_Nsi -super_ last version_DCF 3 с увел  объемами 14 12 07 " xfId="4947"/>
    <cellStyle name="_Книга7_Nsi -super_ last version_DCF 3 с увел  объемами 14 12 07  2" xfId="4948"/>
    <cellStyle name="_Книга7_Nsi -super_ last version_DCF 3 с увел  объемами 14 12 07  2 2" xfId="9937"/>
    <cellStyle name="_Книга7_Nsi -super_ last version_DCF 3 с увел  объемами 14 12 07  2_18" xfId="16142"/>
    <cellStyle name="_Книга7_Nsi -super_ last version_DCF 3 с увел  объемами 14 12 07  3" xfId="20473"/>
    <cellStyle name="_Книга7_Nsi -super_ last version_DCF 3 с увел  объемами 14 12 07 _18" xfId="16143"/>
    <cellStyle name="_Книга7_Nsi -super_ last version_DCF_18" xfId="16144"/>
    <cellStyle name="_Книга7_Nsi -super_ last version_DCF_Pavlodar_9" xfId="4949"/>
    <cellStyle name="_Книга7_Nsi -super_ last version_DCF_Pavlodar_9 2" xfId="4950"/>
    <cellStyle name="_Книга7_Nsi -super_ last version_DCF_Pavlodar_9 2 2" xfId="9938"/>
    <cellStyle name="_Книга7_Nsi -super_ last version_DCF_Pavlodar_9 2_18" xfId="16145"/>
    <cellStyle name="_Книга7_Nsi -super_ last version_DCF_Pavlodar_9 3" xfId="20474"/>
    <cellStyle name="_Книга7_Nsi -super_ last version_DCF_Pavlodar_9_18" xfId="16146"/>
    <cellStyle name="_Книга7_Nsi -super_ last version_Модель до 2018 г " xfId="4951"/>
    <cellStyle name="_Книга7_Nsi -super_ last version_Модель до 2018 г _18" xfId="16147"/>
    <cellStyle name="_Книга7_Nsi(2)" xfId="4952"/>
    <cellStyle name="_Книга7_Nsi(2) 2" xfId="4953"/>
    <cellStyle name="_Книга7_Nsi(2) 2 2" xfId="9939"/>
    <cellStyle name="_Книга7_Nsi(2) 2_18" xfId="16148"/>
    <cellStyle name="_Книга7_Nsi(2) 3" xfId="20475"/>
    <cellStyle name="_Книга7_Nsi(2)_18" xfId="16149"/>
    <cellStyle name="_Книга7_Nsi(2)_DCF" xfId="4954"/>
    <cellStyle name="_Книга7_Nsi(2)_DCF 2" xfId="4955"/>
    <cellStyle name="_Книга7_Nsi(2)_DCF 2 2" xfId="9940"/>
    <cellStyle name="_Книга7_Nsi(2)_DCF 2_18" xfId="16150"/>
    <cellStyle name="_Книга7_Nsi(2)_DCF 3" xfId="20476"/>
    <cellStyle name="_Книга7_Nsi(2)_DCF 3 с увел  объемами 14 12 07 " xfId="4956"/>
    <cellStyle name="_Книга7_Nsi(2)_DCF 3 с увел  объемами 14 12 07  2" xfId="4957"/>
    <cellStyle name="_Книга7_Nsi(2)_DCF 3 с увел  объемами 14 12 07  2 2" xfId="9941"/>
    <cellStyle name="_Книга7_Nsi(2)_DCF 3 с увел  объемами 14 12 07  2_18" xfId="16151"/>
    <cellStyle name="_Книга7_Nsi(2)_DCF 3 с увел  объемами 14 12 07  3" xfId="20477"/>
    <cellStyle name="_Книга7_Nsi(2)_DCF 3 с увел  объемами 14 12 07 _18" xfId="16152"/>
    <cellStyle name="_Книга7_Nsi(2)_DCF_18" xfId="16153"/>
    <cellStyle name="_Книга7_Nsi(2)_DCF_Pavlodar_9" xfId="4958"/>
    <cellStyle name="_Книга7_Nsi(2)_DCF_Pavlodar_9 2" xfId="4959"/>
    <cellStyle name="_Книга7_Nsi(2)_DCF_Pavlodar_9 2 2" xfId="9942"/>
    <cellStyle name="_Книга7_Nsi(2)_DCF_Pavlodar_9 2_18" xfId="16154"/>
    <cellStyle name="_Книга7_Nsi(2)_DCF_Pavlodar_9 3" xfId="20478"/>
    <cellStyle name="_Книга7_Nsi(2)_DCF_Pavlodar_9_18" xfId="16155"/>
    <cellStyle name="_Книга7_Nsi(2)_Модель до 2018 г " xfId="4960"/>
    <cellStyle name="_Книга7_Nsi(2)_Модель до 2018 г _18" xfId="16156"/>
    <cellStyle name="_Книга7_Nsi_1" xfId="4961"/>
    <cellStyle name="_Книга7_Nsi_1 2" xfId="4962"/>
    <cellStyle name="_Книга7_Nsi_1 2 2" xfId="9943"/>
    <cellStyle name="_Книга7_Nsi_1 2_18" xfId="16157"/>
    <cellStyle name="_Книга7_Nsi_1 3" xfId="20479"/>
    <cellStyle name="_Книга7_Nsi_1_18" xfId="16158"/>
    <cellStyle name="_Книга7_Nsi_1_DCF" xfId="4963"/>
    <cellStyle name="_Книга7_Nsi_1_DCF 2" xfId="4964"/>
    <cellStyle name="_Книга7_Nsi_1_DCF 2 2" xfId="9944"/>
    <cellStyle name="_Книга7_Nsi_1_DCF 2_18" xfId="16159"/>
    <cellStyle name="_Книга7_Nsi_1_DCF 3" xfId="20480"/>
    <cellStyle name="_Книга7_Nsi_1_DCF 3 с увел  объемами 14 12 07 " xfId="4965"/>
    <cellStyle name="_Книга7_Nsi_1_DCF 3 с увел  объемами 14 12 07  2" xfId="4966"/>
    <cellStyle name="_Книга7_Nsi_1_DCF 3 с увел  объемами 14 12 07  2 2" xfId="9945"/>
    <cellStyle name="_Книга7_Nsi_1_DCF 3 с увел  объемами 14 12 07  2_18" xfId="16160"/>
    <cellStyle name="_Книга7_Nsi_1_DCF 3 с увел  объемами 14 12 07  3" xfId="20481"/>
    <cellStyle name="_Книга7_Nsi_1_DCF 3 с увел  объемами 14 12 07 _18" xfId="16161"/>
    <cellStyle name="_Книга7_Nsi_1_DCF_18" xfId="16162"/>
    <cellStyle name="_Книга7_Nsi_1_DCF_Pavlodar_9" xfId="4967"/>
    <cellStyle name="_Книга7_Nsi_1_DCF_Pavlodar_9 2" xfId="4968"/>
    <cellStyle name="_Книга7_Nsi_1_DCF_Pavlodar_9 2 2" xfId="9946"/>
    <cellStyle name="_Книга7_Nsi_1_DCF_Pavlodar_9 2_18" xfId="16163"/>
    <cellStyle name="_Книга7_Nsi_1_DCF_Pavlodar_9 3" xfId="20482"/>
    <cellStyle name="_Книга7_Nsi_1_DCF_Pavlodar_9_18" xfId="16164"/>
    <cellStyle name="_Книга7_Nsi_1_Модель до 2018 г " xfId="4969"/>
    <cellStyle name="_Книга7_Nsi_1_Модель до 2018 г _18" xfId="16165"/>
    <cellStyle name="_Книга7_Nsi_139" xfId="4970"/>
    <cellStyle name="_Книга7_Nsi_139 2" xfId="4971"/>
    <cellStyle name="_Книга7_Nsi_139 2 2" xfId="9947"/>
    <cellStyle name="_Книга7_Nsi_139 2_18" xfId="16166"/>
    <cellStyle name="_Книга7_Nsi_139 3" xfId="20483"/>
    <cellStyle name="_Книга7_Nsi_139_18" xfId="16167"/>
    <cellStyle name="_Книга7_Nsi_139_DCF" xfId="4972"/>
    <cellStyle name="_Книга7_Nsi_139_DCF 2" xfId="4973"/>
    <cellStyle name="_Книга7_Nsi_139_DCF 2 2" xfId="9948"/>
    <cellStyle name="_Книга7_Nsi_139_DCF 2_18" xfId="16168"/>
    <cellStyle name="_Книга7_Nsi_139_DCF 3" xfId="20484"/>
    <cellStyle name="_Книга7_Nsi_139_DCF 3 с увел  объемами 14 12 07 " xfId="4974"/>
    <cellStyle name="_Книга7_Nsi_139_DCF 3 с увел  объемами 14 12 07  2" xfId="4975"/>
    <cellStyle name="_Книга7_Nsi_139_DCF 3 с увел  объемами 14 12 07  2 2" xfId="9949"/>
    <cellStyle name="_Книга7_Nsi_139_DCF 3 с увел  объемами 14 12 07  2_18" xfId="16169"/>
    <cellStyle name="_Книга7_Nsi_139_DCF 3 с увел  объемами 14 12 07  3" xfId="20485"/>
    <cellStyle name="_Книга7_Nsi_139_DCF 3 с увел  объемами 14 12 07 _18" xfId="16170"/>
    <cellStyle name="_Книга7_Nsi_139_DCF_18" xfId="16171"/>
    <cellStyle name="_Книга7_Nsi_139_DCF_Pavlodar_9" xfId="4976"/>
    <cellStyle name="_Книга7_Nsi_139_DCF_Pavlodar_9 2" xfId="4977"/>
    <cellStyle name="_Книга7_Nsi_139_DCF_Pavlodar_9 2 2" xfId="9950"/>
    <cellStyle name="_Книга7_Nsi_139_DCF_Pavlodar_9 2_18" xfId="16172"/>
    <cellStyle name="_Книга7_Nsi_139_DCF_Pavlodar_9 3" xfId="20486"/>
    <cellStyle name="_Книга7_Nsi_139_DCF_Pavlodar_9_18" xfId="16173"/>
    <cellStyle name="_Книга7_Nsi_139_Модель до 2018 г " xfId="4978"/>
    <cellStyle name="_Книга7_Nsi_139_Модель до 2018 г _18" xfId="16174"/>
    <cellStyle name="_Книга7_Nsi_140" xfId="4979"/>
    <cellStyle name="_Книга7_Nsi_140 2" xfId="4980"/>
    <cellStyle name="_Книга7_Nsi_140 2 2" xfId="9951"/>
    <cellStyle name="_Книга7_Nsi_140 2_18" xfId="16175"/>
    <cellStyle name="_Книга7_Nsi_140 3" xfId="20487"/>
    <cellStyle name="_Книга7_Nsi_140(Зах)" xfId="4981"/>
    <cellStyle name="_Книга7_Nsi_140(Зах) 2" xfId="4982"/>
    <cellStyle name="_Книга7_Nsi_140(Зах) 2 2" xfId="9952"/>
    <cellStyle name="_Книга7_Nsi_140(Зах) 2_18" xfId="16176"/>
    <cellStyle name="_Книга7_Nsi_140(Зах) 3" xfId="20488"/>
    <cellStyle name="_Книга7_Nsi_140(Зах)_18" xfId="16177"/>
    <cellStyle name="_Книга7_Nsi_140(Зах)_DCF" xfId="4983"/>
    <cellStyle name="_Книга7_Nsi_140(Зах)_DCF 2" xfId="4984"/>
    <cellStyle name="_Книга7_Nsi_140(Зах)_DCF 2 2" xfId="9953"/>
    <cellStyle name="_Книга7_Nsi_140(Зах)_DCF 2_18" xfId="16178"/>
    <cellStyle name="_Книга7_Nsi_140(Зах)_DCF 3" xfId="20489"/>
    <cellStyle name="_Книга7_Nsi_140(Зах)_DCF 3 с увел  объемами 14 12 07 " xfId="4985"/>
    <cellStyle name="_Книга7_Nsi_140(Зах)_DCF 3 с увел  объемами 14 12 07  2" xfId="4986"/>
    <cellStyle name="_Книга7_Nsi_140(Зах)_DCF 3 с увел  объемами 14 12 07  2 2" xfId="9954"/>
    <cellStyle name="_Книга7_Nsi_140(Зах)_DCF 3 с увел  объемами 14 12 07  2_18" xfId="16179"/>
    <cellStyle name="_Книга7_Nsi_140(Зах)_DCF 3 с увел  объемами 14 12 07  3" xfId="20490"/>
    <cellStyle name="_Книга7_Nsi_140(Зах)_DCF 3 с увел  объемами 14 12 07 _18" xfId="16180"/>
    <cellStyle name="_Книга7_Nsi_140(Зах)_DCF_18" xfId="16181"/>
    <cellStyle name="_Книга7_Nsi_140(Зах)_DCF_Pavlodar_9" xfId="4987"/>
    <cellStyle name="_Книга7_Nsi_140(Зах)_DCF_Pavlodar_9 2" xfId="4988"/>
    <cellStyle name="_Книга7_Nsi_140(Зах)_DCF_Pavlodar_9 2 2" xfId="9955"/>
    <cellStyle name="_Книга7_Nsi_140(Зах)_DCF_Pavlodar_9 2_18" xfId="16182"/>
    <cellStyle name="_Книга7_Nsi_140(Зах)_DCF_Pavlodar_9 3" xfId="20491"/>
    <cellStyle name="_Книга7_Nsi_140(Зах)_DCF_Pavlodar_9_18" xfId="16183"/>
    <cellStyle name="_Книга7_Nsi_140(Зах)_Модель до 2018 г " xfId="4989"/>
    <cellStyle name="_Книга7_Nsi_140(Зах)_Модель до 2018 г _18" xfId="16184"/>
    <cellStyle name="_Книга7_Nsi_140_18" xfId="16185"/>
    <cellStyle name="_Книга7_Nsi_140_DCF" xfId="4990"/>
    <cellStyle name="_Книга7_Nsi_140_DCF 2" xfId="4991"/>
    <cellStyle name="_Книга7_Nsi_140_DCF 2 2" xfId="9956"/>
    <cellStyle name="_Книга7_Nsi_140_DCF 2_18" xfId="16186"/>
    <cellStyle name="_Книга7_Nsi_140_DCF 3" xfId="20492"/>
    <cellStyle name="_Книга7_Nsi_140_DCF 3 с увел  объемами 14 12 07 " xfId="4992"/>
    <cellStyle name="_Книга7_Nsi_140_DCF 3 с увел  объемами 14 12 07  2" xfId="4993"/>
    <cellStyle name="_Книга7_Nsi_140_DCF 3 с увел  объемами 14 12 07  2 2" xfId="9957"/>
    <cellStyle name="_Книга7_Nsi_140_DCF 3 с увел  объемами 14 12 07  2_18" xfId="16187"/>
    <cellStyle name="_Книга7_Nsi_140_DCF 3 с увел  объемами 14 12 07  3" xfId="20493"/>
    <cellStyle name="_Книга7_Nsi_140_DCF 3 с увел  объемами 14 12 07 _18" xfId="16188"/>
    <cellStyle name="_Книга7_Nsi_140_DCF_18" xfId="16189"/>
    <cellStyle name="_Книга7_Nsi_140_DCF_Pavlodar_9" xfId="4994"/>
    <cellStyle name="_Книга7_Nsi_140_DCF_Pavlodar_9 2" xfId="4995"/>
    <cellStyle name="_Книга7_Nsi_140_DCF_Pavlodar_9 2 2" xfId="9958"/>
    <cellStyle name="_Книга7_Nsi_140_DCF_Pavlodar_9 2_18" xfId="16190"/>
    <cellStyle name="_Книга7_Nsi_140_DCF_Pavlodar_9 3" xfId="20494"/>
    <cellStyle name="_Книга7_Nsi_140_DCF_Pavlodar_9_18" xfId="16191"/>
    <cellStyle name="_Книга7_Nsi_140_mod" xfId="4996"/>
    <cellStyle name="_Книга7_Nsi_140_mod 2" xfId="4997"/>
    <cellStyle name="_Книга7_Nsi_140_mod 2 2" xfId="9959"/>
    <cellStyle name="_Книга7_Nsi_140_mod 2_18" xfId="16192"/>
    <cellStyle name="_Книга7_Nsi_140_mod 3" xfId="20495"/>
    <cellStyle name="_Книга7_Nsi_140_mod_18" xfId="16193"/>
    <cellStyle name="_Книга7_Nsi_140_mod_DCF" xfId="4998"/>
    <cellStyle name="_Книга7_Nsi_140_mod_DCF 2" xfId="4999"/>
    <cellStyle name="_Книга7_Nsi_140_mod_DCF 2 2" xfId="9960"/>
    <cellStyle name="_Книга7_Nsi_140_mod_DCF 2_18" xfId="16194"/>
    <cellStyle name="_Книга7_Nsi_140_mod_DCF 3" xfId="20496"/>
    <cellStyle name="_Книга7_Nsi_140_mod_DCF 3 с увел  объемами 14 12 07 " xfId="5000"/>
    <cellStyle name="_Книга7_Nsi_140_mod_DCF 3 с увел  объемами 14 12 07  2" xfId="5001"/>
    <cellStyle name="_Книга7_Nsi_140_mod_DCF 3 с увел  объемами 14 12 07  2 2" xfId="9961"/>
    <cellStyle name="_Книга7_Nsi_140_mod_DCF 3 с увел  объемами 14 12 07  2_18" xfId="16195"/>
    <cellStyle name="_Книга7_Nsi_140_mod_DCF 3 с увел  объемами 14 12 07  3" xfId="20497"/>
    <cellStyle name="_Книга7_Nsi_140_mod_DCF 3 с увел  объемами 14 12 07 _18" xfId="16196"/>
    <cellStyle name="_Книга7_Nsi_140_mod_DCF_18" xfId="16197"/>
    <cellStyle name="_Книга7_Nsi_140_mod_DCF_Pavlodar_9" xfId="5002"/>
    <cellStyle name="_Книга7_Nsi_140_mod_DCF_Pavlodar_9 2" xfId="5003"/>
    <cellStyle name="_Книга7_Nsi_140_mod_DCF_Pavlodar_9 2 2" xfId="9962"/>
    <cellStyle name="_Книга7_Nsi_140_mod_DCF_Pavlodar_9 2_18" xfId="16198"/>
    <cellStyle name="_Книга7_Nsi_140_mod_DCF_Pavlodar_9 3" xfId="20498"/>
    <cellStyle name="_Книга7_Nsi_140_mod_DCF_Pavlodar_9_18" xfId="16199"/>
    <cellStyle name="_Книга7_Nsi_140_mod_Модель до 2018 г " xfId="5004"/>
    <cellStyle name="_Книга7_Nsi_140_mod_Модель до 2018 г _18" xfId="16200"/>
    <cellStyle name="_Книга7_Nsi_140_Модель до 2018 г " xfId="5005"/>
    <cellStyle name="_Книга7_Nsi_140_Модель до 2018 г _18" xfId="16201"/>
    <cellStyle name="_Книга7_Nsi_158" xfId="5006"/>
    <cellStyle name="_Книга7_Nsi_158 2" xfId="5007"/>
    <cellStyle name="_Книга7_Nsi_158 2 2" xfId="9963"/>
    <cellStyle name="_Книга7_Nsi_158 2_18" xfId="16202"/>
    <cellStyle name="_Книга7_Nsi_158 3" xfId="20499"/>
    <cellStyle name="_Книга7_Nsi_158_18" xfId="16203"/>
    <cellStyle name="_Книга7_Nsi_158_DCF" xfId="5008"/>
    <cellStyle name="_Книга7_Nsi_158_DCF 2" xfId="5009"/>
    <cellStyle name="_Книга7_Nsi_158_DCF 2 2" xfId="9964"/>
    <cellStyle name="_Книга7_Nsi_158_DCF 2_18" xfId="16204"/>
    <cellStyle name="_Книга7_Nsi_158_DCF 3" xfId="20500"/>
    <cellStyle name="_Книга7_Nsi_158_DCF 3 с увел  объемами 14 12 07 " xfId="5010"/>
    <cellStyle name="_Книга7_Nsi_158_DCF 3 с увел  объемами 14 12 07  2" xfId="5011"/>
    <cellStyle name="_Книга7_Nsi_158_DCF 3 с увел  объемами 14 12 07  2 2" xfId="9965"/>
    <cellStyle name="_Книга7_Nsi_158_DCF 3 с увел  объемами 14 12 07  2_18" xfId="16205"/>
    <cellStyle name="_Книга7_Nsi_158_DCF 3 с увел  объемами 14 12 07  3" xfId="20501"/>
    <cellStyle name="_Книга7_Nsi_158_DCF 3 с увел  объемами 14 12 07 _18" xfId="16206"/>
    <cellStyle name="_Книга7_Nsi_158_DCF_18" xfId="16207"/>
    <cellStyle name="_Книга7_Nsi_158_DCF_Pavlodar_9" xfId="5012"/>
    <cellStyle name="_Книга7_Nsi_158_DCF_Pavlodar_9 2" xfId="5013"/>
    <cellStyle name="_Книга7_Nsi_158_DCF_Pavlodar_9 2 2" xfId="9966"/>
    <cellStyle name="_Книга7_Nsi_158_DCF_Pavlodar_9 2_18" xfId="16208"/>
    <cellStyle name="_Книга7_Nsi_158_DCF_Pavlodar_9 3" xfId="20502"/>
    <cellStyle name="_Книга7_Nsi_158_DCF_Pavlodar_9_18" xfId="16209"/>
    <cellStyle name="_Книга7_Nsi_158_Модель до 2018 г " xfId="5014"/>
    <cellStyle name="_Книга7_Nsi_158_Модель до 2018 г _18" xfId="16210"/>
    <cellStyle name="_Книга7_Nsi_18" xfId="16211"/>
    <cellStyle name="_Книга7_Nsi_DCF" xfId="5015"/>
    <cellStyle name="_Книга7_Nsi_DCF 2" xfId="5016"/>
    <cellStyle name="_Книга7_Nsi_DCF 2 2" xfId="9967"/>
    <cellStyle name="_Книга7_Nsi_DCF 2_18" xfId="16212"/>
    <cellStyle name="_Книга7_Nsi_DCF 3" xfId="20503"/>
    <cellStyle name="_Книга7_Nsi_DCF 3 с увел  объемами 14 12 07 " xfId="5017"/>
    <cellStyle name="_Книга7_Nsi_DCF 3 с увел  объемами 14 12 07  2" xfId="5018"/>
    <cellStyle name="_Книга7_Nsi_DCF 3 с увел  объемами 14 12 07  2 2" xfId="9968"/>
    <cellStyle name="_Книга7_Nsi_DCF 3 с увел  объемами 14 12 07  2_18" xfId="16213"/>
    <cellStyle name="_Книга7_Nsi_DCF 3 с увел  объемами 14 12 07  3" xfId="20504"/>
    <cellStyle name="_Книга7_Nsi_DCF 3 с увел  объемами 14 12 07 _18" xfId="16214"/>
    <cellStyle name="_Книга7_Nsi_DCF_18" xfId="16215"/>
    <cellStyle name="_Книга7_Nsi_DCF_Pavlodar_9" xfId="5019"/>
    <cellStyle name="_Книга7_Nsi_DCF_Pavlodar_9 2" xfId="5020"/>
    <cellStyle name="_Книга7_Nsi_DCF_Pavlodar_9 2 2" xfId="9969"/>
    <cellStyle name="_Книга7_Nsi_DCF_Pavlodar_9 2_18" xfId="16216"/>
    <cellStyle name="_Книга7_Nsi_DCF_Pavlodar_9 3" xfId="20505"/>
    <cellStyle name="_Книга7_Nsi_DCF_Pavlodar_9_18" xfId="16217"/>
    <cellStyle name="_Книга7_Nsi_Express" xfId="5021"/>
    <cellStyle name="_Книга7_Nsi_Express 2" xfId="5022"/>
    <cellStyle name="_Книга7_Nsi_Express 2 2" xfId="9970"/>
    <cellStyle name="_Книга7_Nsi_Express 2_18" xfId="16218"/>
    <cellStyle name="_Книга7_Nsi_Express 3" xfId="20506"/>
    <cellStyle name="_Книга7_Nsi_Express_18" xfId="16219"/>
    <cellStyle name="_Книга7_Nsi_Express_DCF" xfId="5023"/>
    <cellStyle name="_Книга7_Nsi_Express_DCF 2" xfId="5024"/>
    <cellStyle name="_Книга7_Nsi_Express_DCF 2 2" xfId="9971"/>
    <cellStyle name="_Книга7_Nsi_Express_DCF 2_18" xfId="16220"/>
    <cellStyle name="_Книга7_Nsi_Express_DCF 3" xfId="20507"/>
    <cellStyle name="_Книга7_Nsi_Express_DCF 3 с увел  объемами 14 12 07 " xfId="5025"/>
    <cellStyle name="_Книга7_Nsi_Express_DCF 3 с увел  объемами 14 12 07  2" xfId="5026"/>
    <cellStyle name="_Книга7_Nsi_Express_DCF 3 с увел  объемами 14 12 07  2 2" xfId="9972"/>
    <cellStyle name="_Книга7_Nsi_Express_DCF 3 с увел  объемами 14 12 07  2_18" xfId="16221"/>
    <cellStyle name="_Книга7_Nsi_Express_DCF 3 с увел  объемами 14 12 07  3" xfId="20508"/>
    <cellStyle name="_Книга7_Nsi_Express_DCF 3 с увел  объемами 14 12 07 _18" xfId="16222"/>
    <cellStyle name="_Книга7_Nsi_Express_DCF_18" xfId="16223"/>
    <cellStyle name="_Книга7_Nsi_Express_DCF_Pavlodar_9" xfId="5027"/>
    <cellStyle name="_Книга7_Nsi_Express_DCF_Pavlodar_9 2" xfId="5028"/>
    <cellStyle name="_Книга7_Nsi_Express_DCF_Pavlodar_9 2 2" xfId="9973"/>
    <cellStyle name="_Книга7_Nsi_Express_DCF_Pavlodar_9 2_18" xfId="16224"/>
    <cellStyle name="_Книга7_Nsi_Express_DCF_Pavlodar_9 3" xfId="20509"/>
    <cellStyle name="_Книга7_Nsi_Express_DCF_Pavlodar_9_18" xfId="16225"/>
    <cellStyle name="_Книга7_Nsi_Express_Модель до 2018 г " xfId="5029"/>
    <cellStyle name="_Книга7_Nsi_Express_Модель до 2018 г _18" xfId="16226"/>
    <cellStyle name="_Книга7_Nsi_Jan1" xfId="5030"/>
    <cellStyle name="_Книга7_Nsi_Jan1 2" xfId="5031"/>
    <cellStyle name="_Книга7_Nsi_Jan1 2 2" xfId="9974"/>
    <cellStyle name="_Книга7_Nsi_Jan1 2_18" xfId="16227"/>
    <cellStyle name="_Книга7_Nsi_Jan1 3" xfId="20510"/>
    <cellStyle name="_Книга7_Nsi_Jan1_18" xfId="16228"/>
    <cellStyle name="_Книга7_Nsi_Jan1_DCF" xfId="5032"/>
    <cellStyle name="_Книга7_Nsi_Jan1_DCF 2" xfId="5033"/>
    <cellStyle name="_Книга7_Nsi_Jan1_DCF 2 2" xfId="9975"/>
    <cellStyle name="_Книга7_Nsi_Jan1_DCF 2_18" xfId="16229"/>
    <cellStyle name="_Книга7_Nsi_Jan1_DCF 3" xfId="20511"/>
    <cellStyle name="_Книга7_Nsi_Jan1_DCF 3 с увел  объемами 14 12 07 " xfId="5034"/>
    <cellStyle name="_Книга7_Nsi_Jan1_DCF 3 с увел  объемами 14 12 07  2" xfId="5035"/>
    <cellStyle name="_Книга7_Nsi_Jan1_DCF 3 с увел  объемами 14 12 07  2 2" xfId="9976"/>
    <cellStyle name="_Книга7_Nsi_Jan1_DCF 3 с увел  объемами 14 12 07  2_18" xfId="16230"/>
    <cellStyle name="_Книга7_Nsi_Jan1_DCF 3 с увел  объемами 14 12 07  3" xfId="20512"/>
    <cellStyle name="_Книга7_Nsi_Jan1_DCF 3 с увел  объемами 14 12 07 _18" xfId="16231"/>
    <cellStyle name="_Книга7_Nsi_Jan1_DCF_18" xfId="16232"/>
    <cellStyle name="_Книга7_Nsi_Jan1_DCF_Pavlodar_9" xfId="5036"/>
    <cellStyle name="_Книга7_Nsi_Jan1_DCF_Pavlodar_9 2" xfId="5037"/>
    <cellStyle name="_Книга7_Nsi_Jan1_DCF_Pavlodar_9 2 2" xfId="9977"/>
    <cellStyle name="_Книга7_Nsi_Jan1_DCF_Pavlodar_9 2_18" xfId="16233"/>
    <cellStyle name="_Книга7_Nsi_Jan1_DCF_Pavlodar_9 3" xfId="20513"/>
    <cellStyle name="_Книга7_Nsi_Jan1_DCF_Pavlodar_9_18" xfId="16234"/>
    <cellStyle name="_Книга7_Nsi_Jan1_Модель до 2018 г " xfId="5038"/>
    <cellStyle name="_Книга7_Nsi_Jan1_Модель до 2018 г _18" xfId="16235"/>
    <cellStyle name="_Книга7_Nsi_test" xfId="5039"/>
    <cellStyle name="_Книга7_Nsi_test 2" xfId="5040"/>
    <cellStyle name="_Книга7_Nsi_test 2 2" xfId="9978"/>
    <cellStyle name="_Книга7_Nsi_test 2_18" xfId="16236"/>
    <cellStyle name="_Книга7_Nsi_test 3" xfId="20514"/>
    <cellStyle name="_Книга7_Nsi_test_18" xfId="16237"/>
    <cellStyle name="_Книга7_Nsi_test_DCF" xfId="5041"/>
    <cellStyle name="_Книга7_Nsi_test_DCF 2" xfId="5042"/>
    <cellStyle name="_Книга7_Nsi_test_DCF 2 2" xfId="9979"/>
    <cellStyle name="_Книга7_Nsi_test_DCF 2_18" xfId="16238"/>
    <cellStyle name="_Книга7_Nsi_test_DCF 3" xfId="20515"/>
    <cellStyle name="_Книга7_Nsi_test_DCF 3 с увел  объемами 14 12 07 " xfId="5043"/>
    <cellStyle name="_Книга7_Nsi_test_DCF 3 с увел  объемами 14 12 07  2" xfId="5044"/>
    <cellStyle name="_Книга7_Nsi_test_DCF 3 с увел  объемами 14 12 07  2 2" xfId="9980"/>
    <cellStyle name="_Книга7_Nsi_test_DCF 3 с увел  объемами 14 12 07  2_18" xfId="16239"/>
    <cellStyle name="_Книга7_Nsi_test_DCF 3 с увел  объемами 14 12 07  3" xfId="20516"/>
    <cellStyle name="_Книга7_Nsi_test_DCF 3 с увел  объемами 14 12 07 _18" xfId="16240"/>
    <cellStyle name="_Книга7_Nsi_test_DCF_18" xfId="16241"/>
    <cellStyle name="_Книга7_Nsi_test_DCF_Pavlodar_9" xfId="5045"/>
    <cellStyle name="_Книга7_Nsi_test_DCF_Pavlodar_9 2" xfId="5046"/>
    <cellStyle name="_Книга7_Nsi_test_DCF_Pavlodar_9 2 2" xfId="9981"/>
    <cellStyle name="_Книга7_Nsi_test_DCF_Pavlodar_9 2_18" xfId="16242"/>
    <cellStyle name="_Книга7_Nsi_test_DCF_Pavlodar_9 3" xfId="20517"/>
    <cellStyle name="_Книга7_Nsi_test_DCF_Pavlodar_9_18" xfId="16243"/>
    <cellStyle name="_Книга7_Nsi_test_Модель до 2018 г " xfId="5047"/>
    <cellStyle name="_Книга7_Nsi_test_Модель до 2018 г _18" xfId="16244"/>
    <cellStyle name="_Книга7_Nsi_Модель до 2018 г " xfId="5048"/>
    <cellStyle name="_Книга7_Nsi_Модель до 2018 г _18" xfId="16245"/>
    <cellStyle name="_Книга7_Nsi2" xfId="5049"/>
    <cellStyle name="_Книга7_Nsi2 2" xfId="5050"/>
    <cellStyle name="_Книга7_Nsi2 2 2" xfId="9982"/>
    <cellStyle name="_Книга7_Nsi2 2_18" xfId="16246"/>
    <cellStyle name="_Книга7_Nsi2 3" xfId="20518"/>
    <cellStyle name="_Книга7_Nsi2_18" xfId="16247"/>
    <cellStyle name="_Книга7_Nsi2_DCF" xfId="5051"/>
    <cellStyle name="_Книга7_Nsi2_DCF 2" xfId="5052"/>
    <cellStyle name="_Книга7_Nsi2_DCF 2 2" xfId="9983"/>
    <cellStyle name="_Книга7_Nsi2_DCF 2_18" xfId="16248"/>
    <cellStyle name="_Книга7_Nsi2_DCF 3" xfId="20519"/>
    <cellStyle name="_Книга7_Nsi2_DCF 3 с увел  объемами 14 12 07 " xfId="5053"/>
    <cellStyle name="_Книга7_Nsi2_DCF 3 с увел  объемами 14 12 07  2" xfId="5054"/>
    <cellStyle name="_Книга7_Nsi2_DCF 3 с увел  объемами 14 12 07  2 2" xfId="9984"/>
    <cellStyle name="_Книга7_Nsi2_DCF 3 с увел  объемами 14 12 07  2_18" xfId="16249"/>
    <cellStyle name="_Книга7_Nsi2_DCF 3 с увел  объемами 14 12 07  3" xfId="20520"/>
    <cellStyle name="_Книга7_Nsi2_DCF 3 с увел  объемами 14 12 07 _18" xfId="16250"/>
    <cellStyle name="_Книга7_Nsi2_DCF_18" xfId="16251"/>
    <cellStyle name="_Книга7_Nsi2_DCF_Pavlodar_9" xfId="5055"/>
    <cellStyle name="_Книга7_Nsi2_DCF_Pavlodar_9 2" xfId="5056"/>
    <cellStyle name="_Книга7_Nsi2_DCF_Pavlodar_9 2 2" xfId="9985"/>
    <cellStyle name="_Книга7_Nsi2_DCF_Pavlodar_9 2_18" xfId="16252"/>
    <cellStyle name="_Книга7_Nsi2_DCF_Pavlodar_9 3" xfId="20521"/>
    <cellStyle name="_Книга7_Nsi2_DCF_Pavlodar_9_18" xfId="16253"/>
    <cellStyle name="_Книга7_Nsi2_Модель до 2018 г " xfId="5057"/>
    <cellStyle name="_Книга7_Nsi2_Модель до 2018 г _18" xfId="16254"/>
    <cellStyle name="_Книга7_Nsi-Services" xfId="5058"/>
    <cellStyle name="_Книга7_Nsi-Services 2" xfId="5059"/>
    <cellStyle name="_Книга7_Nsi-Services 2 2" xfId="9986"/>
    <cellStyle name="_Книга7_Nsi-Services 2_18" xfId="16255"/>
    <cellStyle name="_Книга7_Nsi-Services 3" xfId="20522"/>
    <cellStyle name="_Книга7_Nsi-Services_18" xfId="16256"/>
    <cellStyle name="_Книга7_Nsi-Services_DCF" xfId="5060"/>
    <cellStyle name="_Книга7_Nsi-Services_DCF 2" xfId="5061"/>
    <cellStyle name="_Книга7_Nsi-Services_DCF 2 2" xfId="9987"/>
    <cellStyle name="_Книга7_Nsi-Services_DCF 2_18" xfId="16257"/>
    <cellStyle name="_Книга7_Nsi-Services_DCF 3" xfId="20523"/>
    <cellStyle name="_Книга7_Nsi-Services_DCF 3 с увел  объемами 14 12 07 " xfId="5062"/>
    <cellStyle name="_Книга7_Nsi-Services_DCF 3 с увел  объемами 14 12 07  2" xfId="5063"/>
    <cellStyle name="_Книга7_Nsi-Services_DCF 3 с увел  объемами 14 12 07  2 2" xfId="9988"/>
    <cellStyle name="_Книга7_Nsi-Services_DCF 3 с увел  объемами 14 12 07  2_18" xfId="16258"/>
    <cellStyle name="_Книга7_Nsi-Services_DCF 3 с увел  объемами 14 12 07  3" xfId="20524"/>
    <cellStyle name="_Книга7_Nsi-Services_DCF 3 с увел  объемами 14 12 07 _18" xfId="16259"/>
    <cellStyle name="_Книга7_Nsi-Services_DCF_18" xfId="16260"/>
    <cellStyle name="_Книга7_Nsi-Services_DCF_Pavlodar_9" xfId="5064"/>
    <cellStyle name="_Книга7_Nsi-Services_DCF_Pavlodar_9 2" xfId="5065"/>
    <cellStyle name="_Книга7_Nsi-Services_DCF_Pavlodar_9 2 2" xfId="9989"/>
    <cellStyle name="_Книга7_Nsi-Services_DCF_Pavlodar_9 2_18" xfId="16261"/>
    <cellStyle name="_Книга7_Nsi-Services_DCF_Pavlodar_9 3" xfId="20525"/>
    <cellStyle name="_Книга7_Nsi-Services_DCF_Pavlodar_9_18" xfId="16262"/>
    <cellStyle name="_Книга7_Nsi-Services_Модель до 2018 г " xfId="5066"/>
    <cellStyle name="_Книга7_Nsi-Services_Модель до 2018 г _18" xfId="16263"/>
    <cellStyle name="_Книга7_P&amp;L" xfId="5067"/>
    <cellStyle name="_Книга7_P&amp;L 2" xfId="5068"/>
    <cellStyle name="_Книга7_P&amp;L 2 2" xfId="9990"/>
    <cellStyle name="_Книга7_P&amp;L 2_18" xfId="16264"/>
    <cellStyle name="_Книга7_P&amp;L 3" xfId="20526"/>
    <cellStyle name="_Книга7_P&amp;L_18" xfId="16265"/>
    <cellStyle name="_Книга7_P&amp;L_DCF" xfId="5069"/>
    <cellStyle name="_Книга7_P&amp;L_DCF 2" xfId="5070"/>
    <cellStyle name="_Книга7_P&amp;L_DCF 2 2" xfId="9991"/>
    <cellStyle name="_Книга7_P&amp;L_DCF 2_18" xfId="16266"/>
    <cellStyle name="_Книга7_P&amp;L_DCF 3" xfId="20527"/>
    <cellStyle name="_Книга7_P&amp;L_DCF 3 с увел  объемами 14 12 07 " xfId="5071"/>
    <cellStyle name="_Книга7_P&amp;L_DCF 3 с увел  объемами 14 12 07  2" xfId="5072"/>
    <cellStyle name="_Книга7_P&amp;L_DCF 3 с увел  объемами 14 12 07  2 2" xfId="9992"/>
    <cellStyle name="_Книга7_P&amp;L_DCF 3 с увел  объемами 14 12 07  2_18" xfId="16267"/>
    <cellStyle name="_Книга7_P&amp;L_DCF 3 с увел  объемами 14 12 07  3" xfId="20528"/>
    <cellStyle name="_Книга7_P&amp;L_DCF 3 с увел  объемами 14 12 07 _18" xfId="16268"/>
    <cellStyle name="_Книга7_P&amp;L_DCF_18" xfId="16269"/>
    <cellStyle name="_Книга7_P&amp;L_DCF_Pavlodar_9" xfId="5073"/>
    <cellStyle name="_Книга7_P&amp;L_DCF_Pavlodar_9 2" xfId="5074"/>
    <cellStyle name="_Книга7_P&amp;L_DCF_Pavlodar_9 2 2" xfId="9993"/>
    <cellStyle name="_Книга7_P&amp;L_DCF_Pavlodar_9 2_18" xfId="16270"/>
    <cellStyle name="_Книга7_P&amp;L_DCF_Pavlodar_9 3" xfId="20529"/>
    <cellStyle name="_Книга7_P&amp;L_DCF_Pavlodar_9_18" xfId="16271"/>
    <cellStyle name="_Книга7_P&amp;L_Модель до 2018 г " xfId="5075"/>
    <cellStyle name="_Книга7_P&amp;L_Модель до 2018 г _18" xfId="16272"/>
    <cellStyle name="_Книга7_S0400" xfId="5076"/>
    <cellStyle name="_Книга7_S0400 2" xfId="5077"/>
    <cellStyle name="_Книга7_S0400 2 2" xfId="9994"/>
    <cellStyle name="_Книга7_S0400 2_18" xfId="16273"/>
    <cellStyle name="_Книга7_S0400 3" xfId="20530"/>
    <cellStyle name="_Книга7_S0400_18" xfId="16274"/>
    <cellStyle name="_Книга7_S0400_DCF" xfId="5078"/>
    <cellStyle name="_Книга7_S0400_DCF 2" xfId="5079"/>
    <cellStyle name="_Книга7_S0400_DCF 2 2" xfId="9995"/>
    <cellStyle name="_Книга7_S0400_DCF 2_18" xfId="16275"/>
    <cellStyle name="_Книга7_S0400_DCF 3" xfId="20531"/>
    <cellStyle name="_Книга7_S0400_DCF 3 с увел  объемами 14 12 07 " xfId="5080"/>
    <cellStyle name="_Книга7_S0400_DCF 3 с увел  объемами 14 12 07  2" xfId="5081"/>
    <cellStyle name="_Книга7_S0400_DCF 3 с увел  объемами 14 12 07  2 2" xfId="9996"/>
    <cellStyle name="_Книга7_S0400_DCF 3 с увел  объемами 14 12 07  2_18" xfId="16276"/>
    <cellStyle name="_Книга7_S0400_DCF 3 с увел  объемами 14 12 07  3" xfId="20532"/>
    <cellStyle name="_Книга7_S0400_DCF 3 с увел  объемами 14 12 07 _18" xfId="16277"/>
    <cellStyle name="_Книга7_S0400_DCF_18" xfId="16278"/>
    <cellStyle name="_Книга7_S0400_DCF_Pavlodar_9" xfId="5082"/>
    <cellStyle name="_Книга7_S0400_DCF_Pavlodar_9 2" xfId="5083"/>
    <cellStyle name="_Книга7_S0400_DCF_Pavlodar_9 2 2" xfId="9997"/>
    <cellStyle name="_Книга7_S0400_DCF_Pavlodar_9 2_18" xfId="16279"/>
    <cellStyle name="_Книга7_S0400_DCF_Pavlodar_9 3" xfId="20533"/>
    <cellStyle name="_Книга7_S0400_DCF_Pavlodar_9_18" xfId="16280"/>
    <cellStyle name="_Книга7_S0400_Модель до 2018 г " xfId="5084"/>
    <cellStyle name="_Книга7_S0400_Модель до 2018 г _18" xfId="16281"/>
    <cellStyle name="_Книга7_S13001" xfId="5085"/>
    <cellStyle name="_Книга7_S13001 2" xfId="5086"/>
    <cellStyle name="_Книга7_S13001 2 2" xfId="9998"/>
    <cellStyle name="_Книга7_S13001 2_18" xfId="16282"/>
    <cellStyle name="_Книга7_S13001 3" xfId="20534"/>
    <cellStyle name="_Книга7_S13001_18" xfId="16283"/>
    <cellStyle name="_Книга7_S13001_DCF" xfId="5087"/>
    <cellStyle name="_Книга7_S13001_DCF 2" xfId="5088"/>
    <cellStyle name="_Книга7_S13001_DCF 2 2" xfId="9999"/>
    <cellStyle name="_Книга7_S13001_DCF 2_18" xfId="16284"/>
    <cellStyle name="_Книга7_S13001_DCF 3" xfId="20535"/>
    <cellStyle name="_Книга7_S13001_DCF 3 с увел  объемами 14 12 07 " xfId="5089"/>
    <cellStyle name="_Книга7_S13001_DCF 3 с увел  объемами 14 12 07  2" xfId="5090"/>
    <cellStyle name="_Книга7_S13001_DCF 3 с увел  объемами 14 12 07  2 2" xfId="10000"/>
    <cellStyle name="_Книга7_S13001_DCF 3 с увел  объемами 14 12 07  2_18" xfId="16285"/>
    <cellStyle name="_Книга7_S13001_DCF 3 с увел  объемами 14 12 07  3" xfId="20536"/>
    <cellStyle name="_Книга7_S13001_DCF 3 с увел  объемами 14 12 07 _18" xfId="16286"/>
    <cellStyle name="_Книга7_S13001_DCF_18" xfId="16287"/>
    <cellStyle name="_Книга7_S13001_DCF_Pavlodar_9" xfId="5091"/>
    <cellStyle name="_Книга7_S13001_DCF_Pavlodar_9 2" xfId="5092"/>
    <cellStyle name="_Книга7_S13001_DCF_Pavlodar_9 2 2" xfId="10001"/>
    <cellStyle name="_Книга7_S13001_DCF_Pavlodar_9 2_18" xfId="16288"/>
    <cellStyle name="_Книга7_S13001_DCF_Pavlodar_9 3" xfId="20537"/>
    <cellStyle name="_Книга7_S13001_DCF_Pavlodar_9_18" xfId="16289"/>
    <cellStyle name="_Книга7_S13001_Модель до 2018 г " xfId="5093"/>
    <cellStyle name="_Книга7_S13001_Модель до 2018 г _18" xfId="16290"/>
    <cellStyle name="_Книга7_Sheet1" xfId="5094"/>
    <cellStyle name="_Книга7_Sheet1 2" xfId="5095"/>
    <cellStyle name="_Книга7_Sheet1 2 2" xfId="10002"/>
    <cellStyle name="_Книга7_Sheet1 2_18" xfId="16291"/>
    <cellStyle name="_Книга7_Sheet1 3" xfId="20538"/>
    <cellStyle name="_Книга7_Sheet1_18" xfId="16292"/>
    <cellStyle name="_Книга7_Sheet1_DCF" xfId="5096"/>
    <cellStyle name="_Книга7_Sheet1_DCF 2" xfId="5097"/>
    <cellStyle name="_Книга7_Sheet1_DCF 2 2" xfId="10003"/>
    <cellStyle name="_Книга7_Sheet1_DCF 2_18" xfId="16293"/>
    <cellStyle name="_Книга7_Sheet1_DCF 3" xfId="20539"/>
    <cellStyle name="_Книга7_Sheet1_DCF 3 с увел  объемами 14 12 07 " xfId="5098"/>
    <cellStyle name="_Книга7_Sheet1_DCF 3 с увел  объемами 14 12 07  2" xfId="5099"/>
    <cellStyle name="_Книга7_Sheet1_DCF 3 с увел  объемами 14 12 07  2 2" xfId="10004"/>
    <cellStyle name="_Книга7_Sheet1_DCF 3 с увел  объемами 14 12 07  2_18" xfId="16294"/>
    <cellStyle name="_Книга7_Sheet1_DCF 3 с увел  объемами 14 12 07  3" xfId="20540"/>
    <cellStyle name="_Книга7_Sheet1_DCF 3 с увел  объемами 14 12 07 _18" xfId="16295"/>
    <cellStyle name="_Книга7_Sheet1_DCF_18" xfId="16296"/>
    <cellStyle name="_Книга7_Sheet1_DCF_Pavlodar_9" xfId="5100"/>
    <cellStyle name="_Книга7_Sheet1_DCF_Pavlodar_9 2" xfId="5101"/>
    <cellStyle name="_Книга7_Sheet1_DCF_Pavlodar_9 2 2" xfId="10005"/>
    <cellStyle name="_Книга7_Sheet1_DCF_Pavlodar_9 2_18" xfId="16297"/>
    <cellStyle name="_Книга7_Sheet1_DCF_Pavlodar_9 3" xfId="20541"/>
    <cellStyle name="_Книга7_Sheet1_DCF_Pavlodar_9_18" xfId="16298"/>
    <cellStyle name="_Книга7_Sheet1_Модель до 2018 г " xfId="5102"/>
    <cellStyle name="_Книга7_Sheet1_Модель до 2018 г _18" xfId="16299"/>
    <cellStyle name="_Книга7_sofi - plan_AP270202ii" xfId="5103"/>
    <cellStyle name="_Книга7_sofi - plan_AP270202ii 2" xfId="5104"/>
    <cellStyle name="_Книга7_sofi - plan_AP270202ii 2 2" xfId="10006"/>
    <cellStyle name="_Книга7_sofi - plan_AP270202ii 2_18" xfId="16300"/>
    <cellStyle name="_Книга7_sofi - plan_AP270202ii 3" xfId="20542"/>
    <cellStyle name="_Книга7_sofi - plan_AP270202ii_18" xfId="16301"/>
    <cellStyle name="_Книга7_sofi - plan_AP270202ii_DCF" xfId="5105"/>
    <cellStyle name="_Книга7_sofi - plan_AP270202ii_DCF 2" xfId="5106"/>
    <cellStyle name="_Книга7_sofi - plan_AP270202ii_DCF 2 2" xfId="10007"/>
    <cellStyle name="_Книга7_sofi - plan_AP270202ii_DCF 2_18" xfId="16302"/>
    <cellStyle name="_Книга7_sofi - plan_AP270202ii_DCF 3" xfId="20543"/>
    <cellStyle name="_Книга7_sofi - plan_AP270202ii_DCF 3 с увел  объемами 14 12 07 " xfId="5107"/>
    <cellStyle name="_Книга7_sofi - plan_AP270202ii_DCF 3 с увел  объемами 14 12 07  2" xfId="5108"/>
    <cellStyle name="_Книга7_sofi - plan_AP270202ii_DCF 3 с увел  объемами 14 12 07  2 2" xfId="10008"/>
    <cellStyle name="_Книга7_sofi - plan_AP270202ii_DCF 3 с увел  объемами 14 12 07  2_18" xfId="16303"/>
    <cellStyle name="_Книга7_sofi - plan_AP270202ii_DCF 3 с увел  объемами 14 12 07  3" xfId="20544"/>
    <cellStyle name="_Книга7_sofi - plan_AP270202ii_DCF 3 с увел  объемами 14 12 07 _18" xfId="16304"/>
    <cellStyle name="_Книга7_sofi - plan_AP270202ii_DCF_18" xfId="16305"/>
    <cellStyle name="_Книга7_sofi - plan_AP270202ii_DCF_Pavlodar_9" xfId="5109"/>
    <cellStyle name="_Книга7_sofi - plan_AP270202ii_DCF_Pavlodar_9 2" xfId="5110"/>
    <cellStyle name="_Книга7_sofi - plan_AP270202ii_DCF_Pavlodar_9 2 2" xfId="10009"/>
    <cellStyle name="_Книга7_sofi - plan_AP270202ii_DCF_Pavlodar_9 2_18" xfId="16306"/>
    <cellStyle name="_Книга7_sofi - plan_AP270202ii_DCF_Pavlodar_9 3" xfId="20545"/>
    <cellStyle name="_Книга7_sofi - plan_AP270202ii_DCF_Pavlodar_9_18" xfId="16307"/>
    <cellStyle name="_Книга7_sofi - plan_AP270202ii_Модель до 2018 г " xfId="5111"/>
    <cellStyle name="_Книга7_sofi - plan_AP270202ii_Модель до 2018 г _18" xfId="16308"/>
    <cellStyle name="_Книга7_sofi - plan_AP270202iii" xfId="5112"/>
    <cellStyle name="_Книга7_sofi - plan_AP270202iii 2" xfId="5113"/>
    <cellStyle name="_Книга7_sofi - plan_AP270202iii 2 2" xfId="10010"/>
    <cellStyle name="_Книга7_sofi - plan_AP270202iii 2_18" xfId="16309"/>
    <cellStyle name="_Книга7_sofi - plan_AP270202iii 3" xfId="20546"/>
    <cellStyle name="_Книга7_sofi - plan_AP270202iii_18" xfId="16310"/>
    <cellStyle name="_Книга7_sofi - plan_AP270202iii_DCF" xfId="5114"/>
    <cellStyle name="_Книга7_sofi - plan_AP270202iii_DCF 2" xfId="5115"/>
    <cellStyle name="_Книга7_sofi - plan_AP270202iii_DCF 2 2" xfId="10011"/>
    <cellStyle name="_Книга7_sofi - plan_AP270202iii_DCF 2_18" xfId="16311"/>
    <cellStyle name="_Книга7_sofi - plan_AP270202iii_DCF 3" xfId="20547"/>
    <cellStyle name="_Книга7_sofi - plan_AP270202iii_DCF 3 с увел  объемами 14 12 07 " xfId="5116"/>
    <cellStyle name="_Книга7_sofi - plan_AP270202iii_DCF 3 с увел  объемами 14 12 07  2" xfId="5117"/>
    <cellStyle name="_Книга7_sofi - plan_AP270202iii_DCF 3 с увел  объемами 14 12 07  2 2" xfId="10012"/>
    <cellStyle name="_Книга7_sofi - plan_AP270202iii_DCF 3 с увел  объемами 14 12 07  2_18" xfId="16312"/>
    <cellStyle name="_Книга7_sofi - plan_AP270202iii_DCF 3 с увел  объемами 14 12 07  3" xfId="20548"/>
    <cellStyle name="_Книга7_sofi - plan_AP270202iii_DCF 3 с увел  объемами 14 12 07 _18" xfId="16313"/>
    <cellStyle name="_Книга7_sofi - plan_AP270202iii_DCF_18" xfId="16314"/>
    <cellStyle name="_Книга7_sofi - plan_AP270202iii_DCF_Pavlodar_9" xfId="5118"/>
    <cellStyle name="_Книга7_sofi - plan_AP270202iii_DCF_Pavlodar_9 2" xfId="5119"/>
    <cellStyle name="_Книга7_sofi - plan_AP270202iii_DCF_Pavlodar_9 2 2" xfId="10013"/>
    <cellStyle name="_Книга7_sofi - plan_AP270202iii_DCF_Pavlodar_9 2_18" xfId="16315"/>
    <cellStyle name="_Книга7_sofi - plan_AP270202iii_DCF_Pavlodar_9 3" xfId="20549"/>
    <cellStyle name="_Книга7_sofi - plan_AP270202iii_DCF_Pavlodar_9_18" xfId="16316"/>
    <cellStyle name="_Книга7_sofi - plan_AP270202iii_Модель до 2018 г " xfId="5120"/>
    <cellStyle name="_Книга7_sofi - plan_AP270202iii_Модель до 2018 г _18" xfId="16317"/>
    <cellStyle name="_Книга7_sofi - plan_AP270202iv" xfId="5121"/>
    <cellStyle name="_Книга7_sofi - plan_AP270202iv 2" xfId="5122"/>
    <cellStyle name="_Книга7_sofi - plan_AP270202iv 2 2" xfId="10014"/>
    <cellStyle name="_Книга7_sofi - plan_AP270202iv 2_18" xfId="16318"/>
    <cellStyle name="_Книга7_sofi - plan_AP270202iv 3" xfId="20550"/>
    <cellStyle name="_Книга7_sofi - plan_AP270202iv_18" xfId="16319"/>
    <cellStyle name="_Книга7_sofi - plan_AP270202iv_DCF" xfId="5123"/>
    <cellStyle name="_Книга7_sofi - plan_AP270202iv_DCF 2" xfId="5124"/>
    <cellStyle name="_Книга7_sofi - plan_AP270202iv_DCF 2 2" xfId="10015"/>
    <cellStyle name="_Книга7_sofi - plan_AP270202iv_DCF 2_18" xfId="16320"/>
    <cellStyle name="_Книга7_sofi - plan_AP270202iv_DCF 3" xfId="20551"/>
    <cellStyle name="_Книга7_sofi - plan_AP270202iv_DCF 3 с увел  объемами 14 12 07 " xfId="5125"/>
    <cellStyle name="_Книга7_sofi - plan_AP270202iv_DCF 3 с увел  объемами 14 12 07  2" xfId="5126"/>
    <cellStyle name="_Книга7_sofi - plan_AP270202iv_DCF 3 с увел  объемами 14 12 07  2 2" xfId="10016"/>
    <cellStyle name="_Книга7_sofi - plan_AP270202iv_DCF 3 с увел  объемами 14 12 07  2_18" xfId="16321"/>
    <cellStyle name="_Книга7_sofi - plan_AP270202iv_DCF 3 с увел  объемами 14 12 07  3" xfId="20552"/>
    <cellStyle name="_Книга7_sofi - plan_AP270202iv_DCF 3 с увел  объемами 14 12 07 _18" xfId="16322"/>
    <cellStyle name="_Книга7_sofi - plan_AP270202iv_DCF_18" xfId="16323"/>
    <cellStyle name="_Книга7_sofi - plan_AP270202iv_DCF_Pavlodar_9" xfId="5127"/>
    <cellStyle name="_Книга7_sofi - plan_AP270202iv_DCF_Pavlodar_9 2" xfId="5128"/>
    <cellStyle name="_Книга7_sofi - plan_AP270202iv_DCF_Pavlodar_9 2 2" xfId="10017"/>
    <cellStyle name="_Книга7_sofi - plan_AP270202iv_DCF_Pavlodar_9 2_18" xfId="16324"/>
    <cellStyle name="_Книга7_sofi - plan_AP270202iv_DCF_Pavlodar_9 3" xfId="20553"/>
    <cellStyle name="_Книга7_sofi - plan_AP270202iv_DCF_Pavlodar_9_18" xfId="16325"/>
    <cellStyle name="_Книга7_sofi - plan_AP270202iv_Модель до 2018 г " xfId="5129"/>
    <cellStyle name="_Книга7_sofi - plan_AP270202iv_Модель до 2018 г _18" xfId="16326"/>
    <cellStyle name="_Книга7_Sofi vs Sobi" xfId="5130"/>
    <cellStyle name="_Книга7_Sofi vs Sobi 2" xfId="5131"/>
    <cellStyle name="_Книга7_Sofi vs Sobi 2 2" xfId="10018"/>
    <cellStyle name="_Книга7_Sofi vs Sobi 2_18" xfId="16327"/>
    <cellStyle name="_Книга7_Sofi vs Sobi 3" xfId="20554"/>
    <cellStyle name="_Книга7_Sofi vs Sobi_18" xfId="16328"/>
    <cellStyle name="_Книга7_Sofi vs Sobi_DCF" xfId="5132"/>
    <cellStyle name="_Книга7_Sofi vs Sobi_DCF 2" xfId="5133"/>
    <cellStyle name="_Книга7_Sofi vs Sobi_DCF 2 2" xfId="10019"/>
    <cellStyle name="_Книга7_Sofi vs Sobi_DCF 2_18" xfId="16329"/>
    <cellStyle name="_Книга7_Sofi vs Sobi_DCF 3" xfId="20555"/>
    <cellStyle name="_Книга7_Sofi vs Sobi_DCF 3 с увел  объемами 14 12 07 " xfId="5134"/>
    <cellStyle name="_Книга7_Sofi vs Sobi_DCF 3 с увел  объемами 14 12 07  2" xfId="5135"/>
    <cellStyle name="_Книга7_Sofi vs Sobi_DCF 3 с увел  объемами 14 12 07  2 2" xfId="10020"/>
    <cellStyle name="_Книга7_Sofi vs Sobi_DCF 3 с увел  объемами 14 12 07  2_18" xfId="16330"/>
    <cellStyle name="_Книга7_Sofi vs Sobi_DCF 3 с увел  объемами 14 12 07  3" xfId="20556"/>
    <cellStyle name="_Книга7_Sofi vs Sobi_DCF 3 с увел  объемами 14 12 07 _18" xfId="16331"/>
    <cellStyle name="_Книга7_Sofi vs Sobi_DCF_18" xfId="16332"/>
    <cellStyle name="_Книга7_Sofi vs Sobi_DCF_Pavlodar_9" xfId="5136"/>
    <cellStyle name="_Книга7_Sofi vs Sobi_DCF_Pavlodar_9 2" xfId="5137"/>
    <cellStyle name="_Книга7_Sofi vs Sobi_DCF_Pavlodar_9 2 2" xfId="10021"/>
    <cellStyle name="_Книга7_Sofi vs Sobi_DCF_Pavlodar_9 2_18" xfId="16333"/>
    <cellStyle name="_Книга7_Sofi vs Sobi_DCF_Pavlodar_9 3" xfId="20557"/>
    <cellStyle name="_Книга7_Sofi vs Sobi_DCF_Pavlodar_9_18" xfId="16334"/>
    <cellStyle name="_Книга7_Sofi vs Sobi_Модель до 2018 г " xfId="5138"/>
    <cellStyle name="_Книга7_Sofi vs Sobi_Модель до 2018 г _18" xfId="16335"/>
    <cellStyle name="_Книга7_Sofi_PBD 27-11-01" xfId="5139"/>
    <cellStyle name="_Книга7_Sofi_PBD 27-11-01 2" xfId="5140"/>
    <cellStyle name="_Книга7_Sofi_PBD 27-11-01 2 2" xfId="10022"/>
    <cellStyle name="_Книга7_Sofi_PBD 27-11-01 2_18" xfId="16336"/>
    <cellStyle name="_Книга7_Sofi_PBD 27-11-01 3" xfId="20558"/>
    <cellStyle name="_Книга7_Sofi_PBD 27-11-01_18" xfId="16337"/>
    <cellStyle name="_Книга7_Sofi_PBD 27-11-01_DCF" xfId="5141"/>
    <cellStyle name="_Книга7_Sofi_PBD 27-11-01_DCF 2" xfId="5142"/>
    <cellStyle name="_Книга7_Sofi_PBD 27-11-01_DCF 2 2" xfId="10023"/>
    <cellStyle name="_Книга7_Sofi_PBD 27-11-01_DCF 2_18" xfId="16338"/>
    <cellStyle name="_Книга7_Sofi_PBD 27-11-01_DCF 3" xfId="20559"/>
    <cellStyle name="_Книга7_Sofi_PBD 27-11-01_DCF 3 с увел  объемами 14 12 07 " xfId="5143"/>
    <cellStyle name="_Книга7_Sofi_PBD 27-11-01_DCF 3 с увел  объемами 14 12 07  2" xfId="5144"/>
    <cellStyle name="_Книга7_Sofi_PBD 27-11-01_DCF 3 с увел  объемами 14 12 07  2 2" xfId="10024"/>
    <cellStyle name="_Книга7_Sofi_PBD 27-11-01_DCF 3 с увел  объемами 14 12 07  2_18" xfId="16339"/>
    <cellStyle name="_Книга7_Sofi_PBD 27-11-01_DCF 3 с увел  объемами 14 12 07  3" xfId="20560"/>
    <cellStyle name="_Книга7_Sofi_PBD 27-11-01_DCF 3 с увел  объемами 14 12 07 _18" xfId="16340"/>
    <cellStyle name="_Книга7_Sofi_PBD 27-11-01_DCF_18" xfId="16341"/>
    <cellStyle name="_Книга7_Sofi_PBD 27-11-01_DCF_Pavlodar_9" xfId="5145"/>
    <cellStyle name="_Книга7_Sofi_PBD 27-11-01_DCF_Pavlodar_9 2" xfId="5146"/>
    <cellStyle name="_Книга7_Sofi_PBD 27-11-01_DCF_Pavlodar_9 2 2" xfId="10025"/>
    <cellStyle name="_Книга7_Sofi_PBD 27-11-01_DCF_Pavlodar_9 2_18" xfId="16342"/>
    <cellStyle name="_Книга7_Sofi_PBD 27-11-01_DCF_Pavlodar_9 3" xfId="20561"/>
    <cellStyle name="_Книга7_Sofi_PBD 27-11-01_DCF_Pavlodar_9_18" xfId="16343"/>
    <cellStyle name="_Книга7_Sofi_PBD 27-11-01_Модель до 2018 г " xfId="5147"/>
    <cellStyle name="_Книга7_Sofi_PBD 27-11-01_Модель до 2018 г _18" xfId="16344"/>
    <cellStyle name="_Книга7_SOFI_TEPs_AOK_130902" xfId="5148"/>
    <cellStyle name="_Книга7_SOFI_TEPs_AOK_130902 2" xfId="5149"/>
    <cellStyle name="_Книга7_SOFI_TEPs_AOK_130902 2 2" xfId="10026"/>
    <cellStyle name="_Книга7_SOFI_TEPs_AOK_130902 2_18" xfId="16345"/>
    <cellStyle name="_Книга7_SOFI_TEPs_AOK_130902 3" xfId="20562"/>
    <cellStyle name="_Книга7_SOFI_TEPs_AOK_130902_18" xfId="16346"/>
    <cellStyle name="_Книга7_SOFI_TEPs_AOK_130902_DCF" xfId="5150"/>
    <cellStyle name="_Книга7_SOFI_TEPs_AOK_130902_DCF 2" xfId="5151"/>
    <cellStyle name="_Книга7_SOFI_TEPs_AOK_130902_DCF 2 2" xfId="10027"/>
    <cellStyle name="_Книга7_SOFI_TEPs_AOK_130902_DCF 2_18" xfId="16347"/>
    <cellStyle name="_Книга7_SOFI_TEPs_AOK_130902_DCF 3" xfId="20563"/>
    <cellStyle name="_Книга7_SOFI_TEPs_AOK_130902_DCF 3 с увел  объемами 14 12 07 " xfId="5152"/>
    <cellStyle name="_Книга7_SOFI_TEPs_AOK_130902_DCF 3 с увел  объемами 14 12 07  2" xfId="5153"/>
    <cellStyle name="_Книга7_SOFI_TEPs_AOK_130902_DCF 3 с увел  объемами 14 12 07  2 2" xfId="10028"/>
    <cellStyle name="_Книга7_SOFI_TEPs_AOK_130902_DCF 3 с увел  объемами 14 12 07  2_18" xfId="16348"/>
    <cellStyle name="_Книга7_SOFI_TEPs_AOK_130902_DCF 3 с увел  объемами 14 12 07  3" xfId="20564"/>
    <cellStyle name="_Книга7_SOFI_TEPs_AOK_130902_DCF 3 с увел  объемами 14 12 07 _18" xfId="16349"/>
    <cellStyle name="_Книга7_SOFI_TEPs_AOK_130902_DCF_18" xfId="16350"/>
    <cellStyle name="_Книга7_SOFI_TEPs_AOK_130902_DCF_Pavlodar_9" xfId="5154"/>
    <cellStyle name="_Книга7_SOFI_TEPs_AOK_130902_DCF_Pavlodar_9 2" xfId="5155"/>
    <cellStyle name="_Книга7_SOFI_TEPs_AOK_130902_DCF_Pavlodar_9 2 2" xfId="10029"/>
    <cellStyle name="_Книга7_SOFI_TEPs_AOK_130902_DCF_Pavlodar_9 2_18" xfId="16351"/>
    <cellStyle name="_Книга7_SOFI_TEPs_AOK_130902_DCF_Pavlodar_9 3" xfId="20565"/>
    <cellStyle name="_Книга7_SOFI_TEPs_AOK_130902_DCF_Pavlodar_9_18" xfId="16352"/>
    <cellStyle name="_Книга7_SOFI_TEPs_AOK_130902_Модель до 2018 г " xfId="5156"/>
    <cellStyle name="_Книга7_SOFI_TEPs_AOK_130902_Модель до 2018 г _18" xfId="16353"/>
    <cellStyle name="_Книга7_Sofi145a" xfId="5157"/>
    <cellStyle name="_Книга7_Sofi145a 2" xfId="5158"/>
    <cellStyle name="_Книга7_Sofi145a 2 2" xfId="10030"/>
    <cellStyle name="_Книга7_Sofi145a 2_18" xfId="16354"/>
    <cellStyle name="_Книга7_Sofi145a 3" xfId="20566"/>
    <cellStyle name="_Книга7_Sofi145a_18" xfId="16355"/>
    <cellStyle name="_Книга7_Sofi145a_DCF" xfId="5159"/>
    <cellStyle name="_Книга7_Sofi145a_DCF 2" xfId="5160"/>
    <cellStyle name="_Книга7_Sofi145a_DCF 2 2" xfId="10031"/>
    <cellStyle name="_Книга7_Sofi145a_DCF 2_18" xfId="16356"/>
    <cellStyle name="_Книга7_Sofi145a_DCF 3" xfId="20567"/>
    <cellStyle name="_Книга7_Sofi145a_DCF 3 с увел  объемами 14 12 07 " xfId="5161"/>
    <cellStyle name="_Книга7_Sofi145a_DCF 3 с увел  объемами 14 12 07  2" xfId="5162"/>
    <cellStyle name="_Книга7_Sofi145a_DCF 3 с увел  объемами 14 12 07  2 2" xfId="10032"/>
    <cellStyle name="_Книга7_Sofi145a_DCF 3 с увел  объемами 14 12 07  2_18" xfId="16357"/>
    <cellStyle name="_Книга7_Sofi145a_DCF 3 с увел  объемами 14 12 07  3" xfId="20568"/>
    <cellStyle name="_Книга7_Sofi145a_DCF 3 с увел  объемами 14 12 07 _18" xfId="16358"/>
    <cellStyle name="_Книга7_Sofi145a_DCF_18" xfId="16359"/>
    <cellStyle name="_Книга7_Sofi145a_DCF_Pavlodar_9" xfId="5163"/>
    <cellStyle name="_Книга7_Sofi145a_DCF_Pavlodar_9 2" xfId="5164"/>
    <cellStyle name="_Книга7_Sofi145a_DCF_Pavlodar_9 2 2" xfId="10033"/>
    <cellStyle name="_Книга7_Sofi145a_DCF_Pavlodar_9 2_18" xfId="16360"/>
    <cellStyle name="_Книга7_Sofi145a_DCF_Pavlodar_9 3" xfId="20569"/>
    <cellStyle name="_Книга7_Sofi145a_DCF_Pavlodar_9_18" xfId="16361"/>
    <cellStyle name="_Книга7_Sofi145a_Модель до 2018 г " xfId="5165"/>
    <cellStyle name="_Книга7_Sofi145a_Модель до 2018 г _18" xfId="16362"/>
    <cellStyle name="_Книга7_Sofi153" xfId="5166"/>
    <cellStyle name="_Книга7_Sofi153 2" xfId="5167"/>
    <cellStyle name="_Книга7_Sofi153 2 2" xfId="10034"/>
    <cellStyle name="_Книга7_Sofi153 2_18" xfId="16363"/>
    <cellStyle name="_Книга7_Sofi153 3" xfId="20570"/>
    <cellStyle name="_Книга7_Sofi153_18" xfId="16364"/>
    <cellStyle name="_Книга7_Sofi153_DCF" xfId="5168"/>
    <cellStyle name="_Книга7_Sofi153_DCF 2" xfId="5169"/>
    <cellStyle name="_Книга7_Sofi153_DCF 2 2" xfId="10035"/>
    <cellStyle name="_Книга7_Sofi153_DCF 2_18" xfId="16365"/>
    <cellStyle name="_Книга7_Sofi153_DCF 3" xfId="20571"/>
    <cellStyle name="_Книга7_Sofi153_DCF 3 с увел  объемами 14 12 07 " xfId="5170"/>
    <cellStyle name="_Книга7_Sofi153_DCF 3 с увел  объемами 14 12 07  2" xfId="5171"/>
    <cellStyle name="_Книга7_Sofi153_DCF 3 с увел  объемами 14 12 07  2 2" xfId="10036"/>
    <cellStyle name="_Книга7_Sofi153_DCF 3 с увел  объемами 14 12 07  2_18" xfId="16366"/>
    <cellStyle name="_Книга7_Sofi153_DCF 3 с увел  объемами 14 12 07  3" xfId="20572"/>
    <cellStyle name="_Книга7_Sofi153_DCF 3 с увел  объемами 14 12 07 _18" xfId="16367"/>
    <cellStyle name="_Книга7_Sofi153_DCF_18" xfId="16368"/>
    <cellStyle name="_Книга7_Sofi153_DCF_Pavlodar_9" xfId="5172"/>
    <cellStyle name="_Книга7_Sofi153_DCF_Pavlodar_9 2" xfId="5173"/>
    <cellStyle name="_Книга7_Sofi153_DCF_Pavlodar_9 2 2" xfId="10037"/>
    <cellStyle name="_Книга7_Sofi153_DCF_Pavlodar_9 2_18" xfId="16369"/>
    <cellStyle name="_Книга7_Sofi153_DCF_Pavlodar_9 3" xfId="20573"/>
    <cellStyle name="_Книга7_Sofi153_DCF_Pavlodar_9_18" xfId="16370"/>
    <cellStyle name="_Книга7_Sofi153_Модель до 2018 г " xfId="5174"/>
    <cellStyle name="_Книга7_Sofi153_Модель до 2018 г _18" xfId="16371"/>
    <cellStyle name="_Книга7_Summary" xfId="5175"/>
    <cellStyle name="_Книга7_Summary 2" xfId="5176"/>
    <cellStyle name="_Книга7_Summary 2 2" xfId="10038"/>
    <cellStyle name="_Книга7_Summary 2_18" xfId="16372"/>
    <cellStyle name="_Книга7_Summary 3" xfId="20574"/>
    <cellStyle name="_Книга7_Summary_18" xfId="16373"/>
    <cellStyle name="_Книга7_Summary_DCF" xfId="5177"/>
    <cellStyle name="_Книга7_Summary_DCF 2" xfId="5178"/>
    <cellStyle name="_Книга7_Summary_DCF 2 2" xfId="10039"/>
    <cellStyle name="_Книга7_Summary_DCF 2_18" xfId="16374"/>
    <cellStyle name="_Книга7_Summary_DCF 3" xfId="20575"/>
    <cellStyle name="_Книга7_Summary_DCF 3 с увел  объемами 14 12 07 " xfId="5179"/>
    <cellStyle name="_Книга7_Summary_DCF 3 с увел  объемами 14 12 07  2" xfId="5180"/>
    <cellStyle name="_Книга7_Summary_DCF 3 с увел  объемами 14 12 07  2 2" xfId="10040"/>
    <cellStyle name="_Книга7_Summary_DCF 3 с увел  объемами 14 12 07  2_18" xfId="16375"/>
    <cellStyle name="_Книга7_Summary_DCF 3 с увел  объемами 14 12 07  3" xfId="20576"/>
    <cellStyle name="_Книга7_Summary_DCF 3 с увел  объемами 14 12 07 _18" xfId="16376"/>
    <cellStyle name="_Книга7_Summary_DCF_18" xfId="16377"/>
    <cellStyle name="_Книга7_Summary_DCF_Pavlodar_9" xfId="5181"/>
    <cellStyle name="_Книга7_Summary_DCF_Pavlodar_9 2" xfId="5182"/>
    <cellStyle name="_Книга7_Summary_DCF_Pavlodar_9 2 2" xfId="10041"/>
    <cellStyle name="_Книга7_Summary_DCF_Pavlodar_9 2_18" xfId="16378"/>
    <cellStyle name="_Книга7_Summary_DCF_Pavlodar_9 3" xfId="20577"/>
    <cellStyle name="_Книга7_Summary_DCF_Pavlodar_9_18" xfId="16379"/>
    <cellStyle name="_Книга7_Summary_Модель до 2018 г " xfId="5183"/>
    <cellStyle name="_Книга7_Summary_Модель до 2018 г _18" xfId="16380"/>
    <cellStyle name="_Книга7_SXXXX_Express_c Links" xfId="5184"/>
    <cellStyle name="_Книга7_SXXXX_Express_c Links 2" xfId="5185"/>
    <cellStyle name="_Книга7_SXXXX_Express_c Links 2 2" xfId="10042"/>
    <cellStyle name="_Книга7_SXXXX_Express_c Links 2_18" xfId="16381"/>
    <cellStyle name="_Книга7_SXXXX_Express_c Links 3" xfId="20578"/>
    <cellStyle name="_Книга7_SXXXX_Express_c Links_18" xfId="16382"/>
    <cellStyle name="_Книга7_SXXXX_Express_c Links_DCF" xfId="5186"/>
    <cellStyle name="_Книга7_SXXXX_Express_c Links_DCF 2" xfId="5187"/>
    <cellStyle name="_Книга7_SXXXX_Express_c Links_DCF 2 2" xfId="10043"/>
    <cellStyle name="_Книга7_SXXXX_Express_c Links_DCF 2_18" xfId="16383"/>
    <cellStyle name="_Книга7_SXXXX_Express_c Links_DCF 3" xfId="20579"/>
    <cellStyle name="_Книга7_SXXXX_Express_c Links_DCF 3 с увел  объемами 14 12 07 " xfId="5188"/>
    <cellStyle name="_Книга7_SXXXX_Express_c Links_DCF 3 с увел  объемами 14 12 07  2" xfId="5189"/>
    <cellStyle name="_Книга7_SXXXX_Express_c Links_DCF 3 с увел  объемами 14 12 07  2 2" xfId="10044"/>
    <cellStyle name="_Книга7_SXXXX_Express_c Links_DCF 3 с увел  объемами 14 12 07  2_18" xfId="16384"/>
    <cellStyle name="_Книга7_SXXXX_Express_c Links_DCF 3 с увел  объемами 14 12 07  3" xfId="20580"/>
    <cellStyle name="_Книга7_SXXXX_Express_c Links_DCF 3 с увел  объемами 14 12 07 _18" xfId="16385"/>
    <cellStyle name="_Книга7_SXXXX_Express_c Links_DCF_18" xfId="16386"/>
    <cellStyle name="_Книга7_SXXXX_Express_c Links_DCF_Pavlodar_9" xfId="5190"/>
    <cellStyle name="_Книга7_SXXXX_Express_c Links_DCF_Pavlodar_9 2" xfId="5191"/>
    <cellStyle name="_Книга7_SXXXX_Express_c Links_DCF_Pavlodar_9 2 2" xfId="10045"/>
    <cellStyle name="_Книга7_SXXXX_Express_c Links_DCF_Pavlodar_9 2_18" xfId="16387"/>
    <cellStyle name="_Книга7_SXXXX_Express_c Links_DCF_Pavlodar_9 3" xfId="20581"/>
    <cellStyle name="_Книга7_SXXXX_Express_c Links_DCF_Pavlodar_9_18" xfId="16388"/>
    <cellStyle name="_Книга7_SXXXX_Express_c Links_Модель до 2018 г " xfId="5192"/>
    <cellStyle name="_Книга7_SXXXX_Express_c Links_Модель до 2018 г _18" xfId="16389"/>
    <cellStyle name="_Книга7_Tax_form_1кв_3" xfId="5193"/>
    <cellStyle name="_Книга7_Tax_form_1кв_3 2" xfId="5194"/>
    <cellStyle name="_Книга7_Tax_form_1кв_3 2 2" xfId="10046"/>
    <cellStyle name="_Книга7_Tax_form_1кв_3 2_18" xfId="16390"/>
    <cellStyle name="_Книга7_Tax_form_1кв_3 3" xfId="20582"/>
    <cellStyle name="_Книга7_Tax_form_1кв_3_18" xfId="16391"/>
    <cellStyle name="_Книга7_Tax_form_1кв_3_DCF" xfId="5195"/>
    <cellStyle name="_Книга7_Tax_form_1кв_3_DCF 2" xfId="5196"/>
    <cellStyle name="_Книга7_Tax_form_1кв_3_DCF 2 2" xfId="10047"/>
    <cellStyle name="_Книга7_Tax_form_1кв_3_DCF 2_18" xfId="16392"/>
    <cellStyle name="_Книга7_Tax_form_1кв_3_DCF 3" xfId="20583"/>
    <cellStyle name="_Книга7_Tax_form_1кв_3_DCF 3 с увел  объемами 14 12 07 " xfId="5197"/>
    <cellStyle name="_Книга7_Tax_form_1кв_3_DCF 3 с увел  объемами 14 12 07  2" xfId="5198"/>
    <cellStyle name="_Книга7_Tax_form_1кв_3_DCF 3 с увел  объемами 14 12 07  2 2" xfId="10048"/>
    <cellStyle name="_Книга7_Tax_form_1кв_3_DCF 3 с увел  объемами 14 12 07  2_18" xfId="16393"/>
    <cellStyle name="_Книга7_Tax_form_1кв_3_DCF 3 с увел  объемами 14 12 07  3" xfId="20584"/>
    <cellStyle name="_Книга7_Tax_form_1кв_3_DCF 3 с увел  объемами 14 12 07 _18" xfId="16394"/>
    <cellStyle name="_Книга7_Tax_form_1кв_3_DCF_18" xfId="16395"/>
    <cellStyle name="_Книга7_Tax_form_1кв_3_DCF_Pavlodar_9" xfId="5199"/>
    <cellStyle name="_Книга7_Tax_form_1кв_3_DCF_Pavlodar_9 2" xfId="5200"/>
    <cellStyle name="_Книга7_Tax_form_1кв_3_DCF_Pavlodar_9 2 2" xfId="10049"/>
    <cellStyle name="_Книга7_Tax_form_1кв_3_DCF_Pavlodar_9 2_18" xfId="16396"/>
    <cellStyle name="_Книга7_Tax_form_1кв_3_DCF_Pavlodar_9 3" xfId="20585"/>
    <cellStyle name="_Книга7_Tax_form_1кв_3_DCF_Pavlodar_9_18" xfId="16397"/>
    <cellStyle name="_Книга7_Tax_form_1кв_3_Модель до 2018 г " xfId="5201"/>
    <cellStyle name="_Книга7_Tax_form_1кв_3_Модель до 2018 г _18" xfId="16398"/>
    <cellStyle name="_Книга7_test_11" xfId="5202"/>
    <cellStyle name="_Книга7_test_11 2" xfId="5203"/>
    <cellStyle name="_Книга7_test_11 2 2" xfId="10050"/>
    <cellStyle name="_Книга7_test_11 2_18" xfId="16399"/>
    <cellStyle name="_Книга7_test_11 3" xfId="20586"/>
    <cellStyle name="_Книга7_test_11_18" xfId="16400"/>
    <cellStyle name="_Книга7_test_11_DCF" xfId="5204"/>
    <cellStyle name="_Книга7_test_11_DCF 2" xfId="5205"/>
    <cellStyle name="_Книга7_test_11_DCF 2 2" xfId="10051"/>
    <cellStyle name="_Книга7_test_11_DCF 2_18" xfId="16401"/>
    <cellStyle name="_Книга7_test_11_DCF 3" xfId="20587"/>
    <cellStyle name="_Книга7_test_11_DCF 3 с увел  объемами 14 12 07 " xfId="5206"/>
    <cellStyle name="_Книга7_test_11_DCF 3 с увел  объемами 14 12 07  2" xfId="5207"/>
    <cellStyle name="_Книга7_test_11_DCF 3 с увел  объемами 14 12 07  2 2" xfId="10052"/>
    <cellStyle name="_Книга7_test_11_DCF 3 с увел  объемами 14 12 07  2_18" xfId="16402"/>
    <cellStyle name="_Книга7_test_11_DCF 3 с увел  объемами 14 12 07  3" xfId="20588"/>
    <cellStyle name="_Книга7_test_11_DCF 3 с увел  объемами 14 12 07 _18" xfId="16403"/>
    <cellStyle name="_Книга7_test_11_DCF_18" xfId="16404"/>
    <cellStyle name="_Книга7_test_11_DCF_Pavlodar_9" xfId="5208"/>
    <cellStyle name="_Книга7_test_11_DCF_Pavlodar_9 2" xfId="5209"/>
    <cellStyle name="_Книга7_test_11_DCF_Pavlodar_9 2 2" xfId="10053"/>
    <cellStyle name="_Книга7_test_11_DCF_Pavlodar_9 2_18" xfId="16405"/>
    <cellStyle name="_Книга7_test_11_DCF_Pavlodar_9 3" xfId="20589"/>
    <cellStyle name="_Книга7_test_11_DCF_Pavlodar_9_18" xfId="16406"/>
    <cellStyle name="_Книга7_test_11_Модель до 2018 г " xfId="5210"/>
    <cellStyle name="_Книга7_test_11_Модель до 2018 г _18" xfId="16407"/>
    <cellStyle name="_Книга7_БКЭ" xfId="5211"/>
    <cellStyle name="_Книга7_БКЭ 2" xfId="5212"/>
    <cellStyle name="_Книга7_БКЭ 2 2" xfId="10054"/>
    <cellStyle name="_Книга7_БКЭ 2_18" xfId="16408"/>
    <cellStyle name="_Книга7_БКЭ 3" xfId="20590"/>
    <cellStyle name="_Книга7_БКЭ_18" xfId="16409"/>
    <cellStyle name="_Книга7_БКЭ_DCF" xfId="5213"/>
    <cellStyle name="_Книга7_БКЭ_DCF 2" xfId="5214"/>
    <cellStyle name="_Книга7_БКЭ_DCF 2 2" xfId="10055"/>
    <cellStyle name="_Книга7_БКЭ_DCF 2_18" xfId="16410"/>
    <cellStyle name="_Книга7_БКЭ_DCF 3" xfId="20591"/>
    <cellStyle name="_Книга7_БКЭ_DCF 3 с увел  объемами 14 12 07 " xfId="5215"/>
    <cellStyle name="_Книга7_БКЭ_DCF 3 с увел  объемами 14 12 07  2" xfId="5216"/>
    <cellStyle name="_Книга7_БКЭ_DCF 3 с увел  объемами 14 12 07  2 2" xfId="10056"/>
    <cellStyle name="_Книга7_БКЭ_DCF 3 с увел  объемами 14 12 07  2_18" xfId="16411"/>
    <cellStyle name="_Книга7_БКЭ_DCF 3 с увел  объемами 14 12 07  3" xfId="20592"/>
    <cellStyle name="_Книга7_БКЭ_DCF 3 с увел  объемами 14 12 07 _18" xfId="16412"/>
    <cellStyle name="_Книга7_БКЭ_DCF_18" xfId="16413"/>
    <cellStyle name="_Книга7_БКЭ_DCF_Pavlodar_9" xfId="5217"/>
    <cellStyle name="_Книга7_БКЭ_DCF_Pavlodar_9 2" xfId="5218"/>
    <cellStyle name="_Книга7_БКЭ_DCF_Pavlodar_9 2 2" xfId="10057"/>
    <cellStyle name="_Книга7_БКЭ_DCF_Pavlodar_9 2_18" xfId="16414"/>
    <cellStyle name="_Книга7_БКЭ_DCF_Pavlodar_9 3" xfId="20593"/>
    <cellStyle name="_Книга7_БКЭ_DCF_Pavlodar_9_18" xfId="16415"/>
    <cellStyle name="_Книга7_БКЭ_Модель до 2018 г " xfId="5219"/>
    <cellStyle name="_Книга7_БКЭ_Модель до 2018 г _18" xfId="16416"/>
    <cellStyle name="_Книга7_для вставки в пакет за 2001" xfId="5220"/>
    <cellStyle name="_Книга7_для вставки в пакет за 2001 2" xfId="5221"/>
    <cellStyle name="_Книга7_для вставки в пакет за 2001 2 2" xfId="10058"/>
    <cellStyle name="_Книга7_для вставки в пакет за 2001 2_18" xfId="16417"/>
    <cellStyle name="_Книга7_для вставки в пакет за 2001 3" xfId="20594"/>
    <cellStyle name="_Книга7_для вставки в пакет за 2001_18" xfId="16418"/>
    <cellStyle name="_Книга7_для вставки в пакет за 2001_DCF" xfId="5222"/>
    <cellStyle name="_Книга7_для вставки в пакет за 2001_DCF 2" xfId="5223"/>
    <cellStyle name="_Книга7_для вставки в пакет за 2001_DCF 2 2" xfId="10059"/>
    <cellStyle name="_Книга7_для вставки в пакет за 2001_DCF 2_18" xfId="16419"/>
    <cellStyle name="_Книга7_для вставки в пакет за 2001_DCF 3" xfId="20595"/>
    <cellStyle name="_Книга7_для вставки в пакет за 2001_DCF 3 с увел  объемами 14 12 07 " xfId="5224"/>
    <cellStyle name="_Книга7_для вставки в пакет за 2001_DCF 3 с увел  объемами 14 12 07  2" xfId="5225"/>
    <cellStyle name="_Книга7_для вставки в пакет за 2001_DCF 3 с увел  объемами 14 12 07  2 2" xfId="10060"/>
    <cellStyle name="_Книга7_для вставки в пакет за 2001_DCF 3 с увел  объемами 14 12 07  2_18" xfId="16420"/>
    <cellStyle name="_Книга7_для вставки в пакет за 2001_DCF 3 с увел  объемами 14 12 07  3" xfId="20596"/>
    <cellStyle name="_Книга7_для вставки в пакет за 2001_DCF 3 с увел  объемами 14 12 07 _18" xfId="16421"/>
    <cellStyle name="_Книга7_для вставки в пакет за 2001_DCF_18" xfId="16422"/>
    <cellStyle name="_Книга7_для вставки в пакет за 2001_DCF_Pavlodar_9" xfId="5226"/>
    <cellStyle name="_Книга7_для вставки в пакет за 2001_DCF_Pavlodar_9 2" xfId="5227"/>
    <cellStyle name="_Книга7_для вставки в пакет за 2001_DCF_Pavlodar_9 2 2" xfId="10061"/>
    <cellStyle name="_Книга7_для вставки в пакет за 2001_DCF_Pavlodar_9 2_18" xfId="16423"/>
    <cellStyle name="_Книга7_для вставки в пакет за 2001_DCF_Pavlodar_9 3" xfId="20597"/>
    <cellStyle name="_Книга7_для вставки в пакет за 2001_DCF_Pavlodar_9_18" xfId="16424"/>
    <cellStyle name="_Книга7_для вставки в пакет за 2001_Модель до 2018 г " xfId="5228"/>
    <cellStyle name="_Книга7_для вставки в пакет за 2001_Модель до 2018 г _18" xfId="16425"/>
    <cellStyle name="_Книга7_дляГалиныВ" xfId="5229"/>
    <cellStyle name="_Книга7_дляГалиныВ 2" xfId="5230"/>
    <cellStyle name="_Книга7_дляГалиныВ 2 2" xfId="10062"/>
    <cellStyle name="_Книга7_дляГалиныВ 2_18" xfId="16426"/>
    <cellStyle name="_Книга7_дляГалиныВ 3" xfId="20598"/>
    <cellStyle name="_Книга7_дляГалиныВ_18" xfId="16427"/>
    <cellStyle name="_Книга7_дляГалиныВ_DCF" xfId="5231"/>
    <cellStyle name="_Книга7_дляГалиныВ_DCF 2" xfId="5232"/>
    <cellStyle name="_Книга7_дляГалиныВ_DCF 2 2" xfId="10063"/>
    <cellStyle name="_Книга7_дляГалиныВ_DCF 2_18" xfId="16428"/>
    <cellStyle name="_Книга7_дляГалиныВ_DCF 3" xfId="20599"/>
    <cellStyle name="_Книга7_дляГалиныВ_DCF 3 с увел  объемами 14 12 07 " xfId="5233"/>
    <cellStyle name="_Книга7_дляГалиныВ_DCF 3 с увел  объемами 14 12 07  2" xfId="5234"/>
    <cellStyle name="_Книга7_дляГалиныВ_DCF 3 с увел  объемами 14 12 07  2 2" xfId="10064"/>
    <cellStyle name="_Книга7_дляГалиныВ_DCF 3 с увел  объемами 14 12 07  2_18" xfId="16429"/>
    <cellStyle name="_Книга7_дляГалиныВ_DCF 3 с увел  объемами 14 12 07  3" xfId="20600"/>
    <cellStyle name="_Книга7_дляГалиныВ_DCF 3 с увел  объемами 14 12 07 _18" xfId="16430"/>
    <cellStyle name="_Книга7_дляГалиныВ_DCF_18" xfId="16431"/>
    <cellStyle name="_Книга7_дляГалиныВ_DCF_Pavlodar_9" xfId="5235"/>
    <cellStyle name="_Книга7_дляГалиныВ_DCF_Pavlodar_9 2" xfId="5236"/>
    <cellStyle name="_Книга7_дляГалиныВ_DCF_Pavlodar_9 2 2" xfId="10065"/>
    <cellStyle name="_Книга7_дляГалиныВ_DCF_Pavlodar_9 2_18" xfId="16432"/>
    <cellStyle name="_Книга7_дляГалиныВ_DCF_Pavlodar_9 3" xfId="20601"/>
    <cellStyle name="_Книга7_дляГалиныВ_DCF_Pavlodar_9_18" xfId="16433"/>
    <cellStyle name="_Книга7_дляГалиныВ_Модель до 2018 г " xfId="5237"/>
    <cellStyle name="_Книга7_дляГалиныВ_Модель до 2018 г _18" xfId="16434"/>
    <cellStyle name="_Книга7_Книга7" xfId="5238"/>
    <cellStyle name="_Книга7_Книга7 2" xfId="5239"/>
    <cellStyle name="_Книга7_Книга7 2 2" xfId="10066"/>
    <cellStyle name="_Книга7_Книга7 2_18" xfId="16435"/>
    <cellStyle name="_Книга7_Книга7 3" xfId="20602"/>
    <cellStyle name="_Книга7_Книга7_18" xfId="16436"/>
    <cellStyle name="_Книга7_Книга7_DCF" xfId="5240"/>
    <cellStyle name="_Книга7_Книга7_DCF 2" xfId="5241"/>
    <cellStyle name="_Книга7_Книга7_DCF 2 2" xfId="10067"/>
    <cellStyle name="_Книга7_Книга7_DCF 2_18" xfId="16437"/>
    <cellStyle name="_Книга7_Книга7_DCF 3" xfId="20603"/>
    <cellStyle name="_Книга7_Книга7_DCF 3 с увел  объемами 14 12 07 " xfId="5242"/>
    <cellStyle name="_Книга7_Книга7_DCF 3 с увел  объемами 14 12 07  2" xfId="5243"/>
    <cellStyle name="_Книга7_Книга7_DCF 3 с увел  объемами 14 12 07  2 2" xfId="10068"/>
    <cellStyle name="_Книга7_Книга7_DCF 3 с увел  объемами 14 12 07  2_18" xfId="16438"/>
    <cellStyle name="_Книга7_Книга7_DCF 3 с увел  объемами 14 12 07  3" xfId="20604"/>
    <cellStyle name="_Книга7_Книга7_DCF 3 с увел  объемами 14 12 07 _18" xfId="16439"/>
    <cellStyle name="_Книга7_Книга7_DCF_18" xfId="16440"/>
    <cellStyle name="_Книга7_Книга7_DCF_Pavlodar_9" xfId="5244"/>
    <cellStyle name="_Книга7_Книга7_DCF_Pavlodar_9 2" xfId="5245"/>
    <cellStyle name="_Книга7_Книга7_DCF_Pavlodar_9 2 2" xfId="10069"/>
    <cellStyle name="_Книга7_Книга7_DCF_Pavlodar_9 2_18" xfId="16441"/>
    <cellStyle name="_Книга7_Книга7_DCF_Pavlodar_9 3" xfId="20605"/>
    <cellStyle name="_Книга7_Книга7_DCF_Pavlodar_9_18" xfId="16442"/>
    <cellStyle name="_Книга7_Книга7_Модель до 2018 г " xfId="5246"/>
    <cellStyle name="_Книга7_Книга7_Модель до 2018 г _18" xfId="16443"/>
    <cellStyle name="_Книга7_Лист1" xfId="5247"/>
    <cellStyle name="_Книга7_Лист1 2" xfId="5248"/>
    <cellStyle name="_Книга7_Лист1 2 2" xfId="10070"/>
    <cellStyle name="_Книга7_Лист1 2_18" xfId="16444"/>
    <cellStyle name="_Книга7_Лист1 3" xfId="20606"/>
    <cellStyle name="_Книга7_Лист1_18" xfId="16445"/>
    <cellStyle name="_Книга7_Лист1_DCF" xfId="5249"/>
    <cellStyle name="_Книга7_Лист1_DCF 2" xfId="5250"/>
    <cellStyle name="_Книга7_Лист1_DCF 2 2" xfId="10071"/>
    <cellStyle name="_Книга7_Лист1_DCF 2_18" xfId="16446"/>
    <cellStyle name="_Книга7_Лист1_DCF 3" xfId="20607"/>
    <cellStyle name="_Книга7_Лист1_DCF 3 с увел  объемами 14 12 07 " xfId="5251"/>
    <cellStyle name="_Книга7_Лист1_DCF 3 с увел  объемами 14 12 07  2" xfId="5252"/>
    <cellStyle name="_Книга7_Лист1_DCF 3 с увел  объемами 14 12 07  2 2" xfId="10072"/>
    <cellStyle name="_Книга7_Лист1_DCF 3 с увел  объемами 14 12 07  2_18" xfId="16447"/>
    <cellStyle name="_Книга7_Лист1_DCF 3 с увел  объемами 14 12 07  3" xfId="20608"/>
    <cellStyle name="_Книга7_Лист1_DCF 3 с увел  объемами 14 12 07 _18" xfId="16448"/>
    <cellStyle name="_Книга7_Лист1_DCF_18" xfId="16449"/>
    <cellStyle name="_Книга7_Лист1_DCF_Pavlodar_9" xfId="5253"/>
    <cellStyle name="_Книга7_Лист1_DCF_Pavlodar_9 2" xfId="5254"/>
    <cellStyle name="_Книга7_Лист1_DCF_Pavlodar_9 2 2" xfId="10073"/>
    <cellStyle name="_Книга7_Лист1_DCF_Pavlodar_9 2_18" xfId="16450"/>
    <cellStyle name="_Книга7_Лист1_DCF_Pavlodar_9 3" xfId="20609"/>
    <cellStyle name="_Книга7_Лист1_DCF_Pavlodar_9_18" xfId="16451"/>
    <cellStyle name="_Книга7_Лист1_Модель до 2018 г " xfId="5255"/>
    <cellStyle name="_Книга7_Лист1_Модель до 2018 г _18" xfId="16452"/>
    <cellStyle name="_Книга7_Модель до 2018 г " xfId="5256"/>
    <cellStyle name="_Книга7_Модель до 2018 г _18" xfId="16453"/>
    <cellStyle name="_Книга7_ОСН. ДЕЯТ." xfId="5257"/>
    <cellStyle name="_Книга7_ОСН. ДЕЯТ. 2" xfId="5258"/>
    <cellStyle name="_Книга7_ОСН. ДЕЯТ. 2 2" xfId="10074"/>
    <cellStyle name="_Книга7_ОСН. ДЕЯТ. 2_18" xfId="16454"/>
    <cellStyle name="_Книга7_ОСН. ДЕЯТ. 3" xfId="20610"/>
    <cellStyle name="_Книга7_ОСН. ДЕЯТ._18" xfId="16455"/>
    <cellStyle name="_Книга7_ОСН. ДЕЯТ._DCF" xfId="5259"/>
    <cellStyle name="_Книга7_ОСН. ДЕЯТ._DCF 2" xfId="5260"/>
    <cellStyle name="_Книга7_ОСН. ДЕЯТ._DCF 2 2" xfId="10075"/>
    <cellStyle name="_Книга7_ОСН. ДЕЯТ._DCF 2_18" xfId="16456"/>
    <cellStyle name="_Книга7_ОСН. ДЕЯТ._DCF 3" xfId="20611"/>
    <cellStyle name="_Книга7_ОСН. ДЕЯТ._DCF 3 с увел  объемами 14 12 07 " xfId="5261"/>
    <cellStyle name="_Книга7_ОСН. ДЕЯТ._DCF 3 с увел  объемами 14 12 07  2" xfId="5262"/>
    <cellStyle name="_Книга7_ОСН. ДЕЯТ._DCF 3 с увел  объемами 14 12 07  2 2" xfId="10076"/>
    <cellStyle name="_Книга7_ОСН. ДЕЯТ._DCF 3 с увел  объемами 14 12 07  2_18" xfId="16457"/>
    <cellStyle name="_Книга7_ОСН. ДЕЯТ._DCF 3 с увел  объемами 14 12 07  3" xfId="20612"/>
    <cellStyle name="_Книга7_ОСН. ДЕЯТ._DCF 3 с увел  объемами 14 12 07 _18" xfId="16458"/>
    <cellStyle name="_Книга7_ОСН. ДЕЯТ._DCF_18" xfId="16459"/>
    <cellStyle name="_Книга7_ОСН. ДЕЯТ._DCF_Pavlodar_9" xfId="5263"/>
    <cellStyle name="_Книга7_ОСН. ДЕЯТ._DCF_Pavlodar_9 2" xfId="5264"/>
    <cellStyle name="_Книга7_ОСН. ДЕЯТ._DCF_Pavlodar_9 2 2" xfId="10077"/>
    <cellStyle name="_Книга7_ОСН. ДЕЯТ._DCF_Pavlodar_9 2_18" xfId="16460"/>
    <cellStyle name="_Книга7_ОСН. ДЕЯТ._DCF_Pavlodar_9 3" xfId="20613"/>
    <cellStyle name="_Книга7_ОСН. ДЕЯТ._DCF_Pavlodar_9_18" xfId="16461"/>
    <cellStyle name="_Книга7_ОСН. ДЕЯТ._Модель до 2018 г " xfId="5265"/>
    <cellStyle name="_Книга7_ОСН. ДЕЯТ._Модель до 2018 г _18" xfId="16462"/>
    <cellStyle name="_Книга7_Подразделения" xfId="5266"/>
    <cellStyle name="_Книга7_Подразделения 2" xfId="5267"/>
    <cellStyle name="_Книга7_Подразделения 2 2" xfId="10078"/>
    <cellStyle name="_Книга7_Подразделения 2_18" xfId="16463"/>
    <cellStyle name="_Книга7_Подразделения 3" xfId="20614"/>
    <cellStyle name="_Книга7_Подразделения_18" xfId="16464"/>
    <cellStyle name="_Книга7_Подразделения_DCF" xfId="5268"/>
    <cellStyle name="_Книга7_Подразделения_DCF 2" xfId="5269"/>
    <cellStyle name="_Книга7_Подразделения_DCF 2 2" xfId="10079"/>
    <cellStyle name="_Книга7_Подразделения_DCF 2_18" xfId="16465"/>
    <cellStyle name="_Книга7_Подразделения_DCF 3" xfId="20615"/>
    <cellStyle name="_Книга7_Подразделения_DCF 3 с увел  объемами 14 12 07 " xfId="5270"/>
    <cellStyle name="_Книга7_Подразделения_DCF 3 с увел  объемами 14 12 07  2" xfId="5271"/>
    <cellStyle name="_Книга7_Подразделения_DCF 3 с увел  объемами 14 12 07  2 2" xfId="10080"/>
    <cellStyle name="_Книга7_Подразделения_DCF 3 с увел  объемами 14 12 07  2_18" xfId="16466"/>
    <cellStyle name="_Книга7_Подразделения_DCF 3 с увел  объемами 14 12 07  3" xfId="20616"/>
    <cellStyle name="_Книга7_Подразделения_DCF 3 с увел  объемами 14 12 07 _18" xfId="16467"/>
    <cellStyle name="_Книга7_Подразделения_DCF_18" xfId="16468"/>
    <cellStyle name="_Книга7_Подразделения_DCF_Pavlodar_9" xfId="5272"/>
    <cellStyle name="_Книга7_Подразделения_DCF_Pavlodar_9 2" xfId="5273"/>
    <cellStyle name="_Книга7_Подразделения_DCF_Pavlodar_9 2 2" xfId="10081"/>
    <cellStyle name="_Книга7_Подразделения_DCF_Pavlodar_9 2_18" xfId="16469"/>
    <cellStyle name="_Книга7_Подразделения_DCF_Pavlodar_9 3" xfId="20617"/>
    <cellStyle name="_Книга7_Подразделения_DCF_Pavlodar_9_18" xfId="16470"/>
    <cellStyle name="_Книга7_Подразделения_Модель до 2018 г " xfId="5274"/>
    <cellStyle name="_Книга7_Подразделения_Модель до 2018 г _18" xfId="16471"/>
    <cellStyle name="_Книга7_Список тиражирования" xfId="5275"/>
    <cellStyle name="_Книга7_Список тиражирования 2" xfId="5276"/>
    <cellStyle name="_Книга7_Список тиражирования 2 2" xfId="10082"/>
    <cellStyle name="_Книга7_Список тиражирования 2_18" xfId="16472"/>
    <cellStyle name="_Книга7_Список тиражирования 3" xfId="20618"/>
    <cellStyle name="_Книга7_Список тиражирования_18" xfId="16473"/>
    <cellStyle name="_Книга7_Список тиражирования_DCF" xfId="5277"/>
    <cellStyle name="_Книга7_Список тиражирования_DCF 2" xfId="5278"/>
    <cellStyle name="_Книга7_Список тиражирования_DCF 2 2" xfId="10083"/>
    <cellStyle name="_Книга7_Список тиражирования_DCF 2_18" xfId="16474"/>
    <cellStyle name="_Книга7_Список тиражирования_DCF 3" xfId="20619"/>
    <cellStyle name="_Книга7_Список тиражирования_DCF 3 с увел  объемами 14 12 07 " xfId="5279"/>
    <cellStyle name="_Книга7_Список тиражирования_DCF 3 с увел  объемами 14 12 07  2" xfId="5280"/>
    <cellStyle name="_Книга7_Список тиражирования_DCF 3 с увел  объемами 14 12 07  2 2" xfId="10084"/>
    <cellStyle name="_Книга7_Список тиражирования_DCF 3 с увел  объемами 14 12 07  2_18" xfId="16475"/>
    <cellStyle name="_Книга7_Список тиражирования_DCF 3 с увел  объемами 14 12 07  3" xfId="20620"/>
    <cellStyle name="_Книга7_Список тиражирования_DCF 3 с увел  объемами 14 12 07 _18" xfId="16476"/>
    <cellStyle name="_Книга7_Список тиражирования_DCF_18" xfId="16477"/>
    <cellStyle name="_Книга7_Список тиражирования_DCF_Pavlodar_9" xfId="5281"/>
    <cellStyle name="_Книга7_Список тиражирования_DCF_Pavlodar_9 2" xfId="5282"/>
    <cellStyle name="_Книга7_Список тиражирования_DCF_Pavlodar_9 2 2" xfId="10085"/>
    <cellStyle name="_Книга7_Список тиражирования_DCF_Pavlodar_9 2_18" xfId="16478"/>
    <cellStyle name="_Книга7_Список тиражирования_DCF_Pavlodar_9 3" xfId="20621"/>
    <cellStyle name="_Книга7_Список тиражирования_DCF_Pavlodar_9_18" xfId="16479"/>
    <cellStyle name="_Книга7_Список тиражирования_Модель до 2018 г " xfId="5283"/>
    <cellStyle name="_Книга7_Список тиражирования_Модель до 2018 г _18" xfId="16480"/>
    <cellStyle name="_Книга7_Форма 12 last" xfId="5284"/>
    <cellStyle name="_Книга7_Форма 12 last 2" xfId="5285"/>
    <cellStyle name="_Книга7_Форма 12 last 2 2" xfId="10086"/>
    <cellStyle name="_Книга7_Форма 12 last 2_18" xfId="16481"/>
    <cellStyle name="_Книга7_Форма 12 last 3" xfId="20622"/>
    <cellStyle name="_Книга7_Форма 12 last_18" xfId="16482"/>
    <cellStyle name="_Книга7_Форма 12 last_DCF" xfId="5286"/>
    <cellStyle name="_Книга7_Форма 12 last_DCF 2" xfId="5287"/>
    <cellStyle name="_Книга7_Форма 12 last_DCF 2 2" xfId="10087"/>
    <cellStyle name="_Книга7_Форма 12 last_DCF 2_18" xfId="16483"/>
    <cellStyle name="_Книга7_Форма 12 last_DCF 3" xfId="20623"/>
    <cellStyle name="_Книга7_Форма 12 last_DCF 3 с увел  объемами 14 12 07 " xfId="5288"/>
    <cellStyle name="_Книга7_Форма 12 last_DCF 3 с увел  объемами 14 12 07  2" xfId="5289"/>
    <cellStyle name="_Книга7_Форма 12 last_DCF 3 с увел  объемами 14 12 07  2 2" xfId="10088"/>
    <cellStyle name="_Книга7_Форма 12 last_DCF 3 с увел  объемами 14 12 07  2_18" xfId="16484"/>
    <cellStyle name="_Книга7_Форма 12 last_DCF 3 с увел  объемами 14 12 07  3" xfId="20624"/>
    <cellStyle name="_Книга7_Форма 12 last_DCF 3 с увел  объемами 14 12 07 _18" xfId="16485"/>
    <cellStyle name="_Книга7_Форма 12 last_DCF_18" xfId="16486"/>
    <cellStyle name="_Книга7_Форма 12 last_DCF_Pavlodar_9" xfId="5290"/>
    <cellStyle name="_Книга7_Форма 12 last_DCF_Pavlodar_9 2" xfId="5291"/>
    <cellStyle name="_Книга7_Форма 12 last_DCF_Pavlodar_9 2 2" xfId="10089"/>
    <cellStyle name="_Книга7_Форма 12 last_DCF_Pavlodar_9 2_18" xfId="16487"/>
    <cellStyle name="_Книга7_Форма 12 last_DCF_Pavlodar_9 3" xfId="20625"/>
    <cellStyle name="_Книга7_Форма 12 last_DCF_Pavlodar_9_18" xfId="16488"/>
    <cellStyle name="_Книга7_Форма 12 last_Модель до 2018 г " xfId="5292"/>
    <cellStyle name="_Книга7_Форма 12 last_Модель до 2018 г _18" xfId="16489"/>
    <cellStyle name="_Конгломерат" xfId="5293"/>
    <cellStyle name="_Конгломерат (2)" xfId="5294"/>
    <cellStyle name="_Конгломерат (2)_18" xfId="16490"/>
    <cellStyle name="_Конгломерат_18" xfId="16491"/>
    <cellStyle name="_Консилидир ЕФК и ЕФ 31.12.08" xfId="5295"/>
    <cellStyle name="_Консилидир ЕФК и ЕФ 31.12.08_18" xfId="16492"/>
    <cellStyle name="_Лист1" xfId="5296"/>
    <cellStyle name="_Лист1 2" xfId="5297"/>
    <cellStyle name="_Лист1 2 2" xfId="10090"/>
    <cellStyle name="_Лист1 2_18" xfId="16493"/>
    <cellStyle name="_Лист1 3" xfId="5298"/>
    <cellStyle name="_Лист1 3_18" xfId="16494"/>
    <cellStyle name="_Лист1 4" xfId="20626"/>
    <cellStyle name="_Лист1_18" xfId="16495"/>
    <cellStyle name="_Лист1_DCF" xfId="5299"/>
    <cellStyle name="_Лист1_DCF 2" xfId="5300"/>
    <cellStyle name="_Лист1_DCF 2 2" xfId="10091"/>
    <cellStyle name="_Лист1_DCF 2_18" xfId="16496"/>
    <cellStyle name="_Лист1_DCF 3" xfId="20627"/>
    <cellStyle name="_Лист1_DCF 3 с увел  объемами 14 12 07 " xfId="5301"/>
    <cellStyle name="_Лист1_DCF 3 с увел  объемами 14 12 07  2" xfId="5302"/>
    <cellStyle name="_Лист1_DCF 3 с увел  объемами 14 12 07  2 2" xfId="10092"/>
    <cellStyle name="_Лист1_DCF 3 с увел  объемами 14 12 07  2_18" xfId="16497"/>
    <cellStyle name="_Лист1_DCF 3 с увел  объемами 14 12 07  3" xfId="20628"/>
    <cellStyle name="_Лист1_DCF 3 с увел  объемами 14 12 07 _18" xfId="16498"/>
    <cellStyle name="_Лист1_DCF_18" xfId="16499"/>
    <cellStyle name="_Лист1_DCF_Pavlodar_9" xfId="5303"/>
    <cellStyle name="_Лист1_DCF_Pavlodar_9 2" xfId="5304"/>
    <cellStyle name="_Лист1_DCF_Pavlodar_9 2 2" xfId="10093"/>
    <cellStyle name="_Лист1_DCF_Pavlodar_9 2_18" xfId="16500"/>
    <cellStyle name="_Лист1_DCF_Pavlodar_9 3" xfId="20629"/>
    <cellStyle name="_Лист1_DCF_Pavlodar_9_18" xfId="16501"/>
    <cellStyle name="_Лист1_Модель до 2018 г " xfId="5305"/>
    <cellStyle name="_Лист1_Модель до 2018 г _18" xfId="16502"/>
    <cellStyle name="_ПРВ_нал_ СБП 2006-2015" xfId="5306"/>
    <cellStyle name="_ПРВ_нал_ СБП 2006-2015 2" xfId="5307"/>
    <cellStyle name="_ПРВ_нал_ СБП 2006-2015 2 2" xfId="10094"/>
    <cellStyle name="_ПРВ_нал_ СБП 2006-2015 2_18" xfId="16503"/>
    <cellStyle name="_ПРВ_нал_ СБП 2006-2015 3" xfId="20630"/>
    <cellStyle name="_ПРВ_нал_ СБП 2006-2015_18" xfId="16504"/>
    <cellStyle name="_ПРВ_нал_ СБП 2006-2015_DCF" xfId="5308"/>
    <cellStyle name="_ПРВ_нал_ СБП 2006-2015_DCF 2" xfId="5309"/>
    <cellStyle name="_ПРВ_нал_ СБП 2006-2015_DCF 2 2" xfId="10095"/>
    <cellStyle name="_ПРВ_нал_ СБП 2006-2015_DCF 2_18" xfId="16505"/>
    <cellStyle name="_ПРВ_нал_ СБП 2006-2015_DCF 3" xfId="20631"/>
    <cellStyle name="_ПРВ_нал_ СБП 2006-2015_DCF 3 с увел  объемами 14 12 07 " xfId="5310"/>
    <cellStyle name="_ПРВ_нал_ СБП 2006-2015_DCF 3 с увел  объемами 14 12 07  2" xfId="5311"/>
    <cellStyle name="_ПРВ_нал_ СБП 2006-2015_DCF 3 с увел  объемами 14 12 07  2 2" xfId="10096"/>
    <cellStyle name="_ПРВ_нал_ СБП 2006-2015_DCF 3 с увел  объемами 14 12 07  2_18" xfId="16506"/>
    <cellStyle name="_ПРВ_нал_ СБП 2006-2015_DCF 3 с увел  объемами 14 12 07  3" xfId="20632"/>
    <cellStyle name="_ПРВ_нал_ СБП 2006-2015_DCF 3 с увел  объемами 14 12 07 _18" xfId="16507"/>
    <cellStyle name="_ПРВ_нал_ СБП 2006-2015_DCF_18" xfId="16508"/>
    <cellStyle name="_ПРВ_нал_ СБП 2006-2015_DCF_Pavlodar_9" xfId="5312"/>
    <cellStyle name="_ПРВ_нал_ СБП 2006-2015_DCF_Pavlodar_9 2" xfId="5313"/>
    <cellStyle name="_ПРВ_нал_ СБП 2006-2015_DCF_Pavlodar_9 2 2" xfId="10097"/>
    <cellStyle name="_ПРВ_нал_ СБП 2006-2015_DCF_Pavlodar_9 2_18" xfId="16509"/>
    <cellStyle name="_ПРВ_нал_ СБП 2006-2015_DCF_Pavlodar_9 3" xfId="20633"/>
    <cellStyle name="_ПРВ_нал_ СБП 2006-2015_DCF_Pavlodar_9_18" xfId="16510"/>
    <cellStyle name="_ПРВ_нал_ СБП 2006-2015_Модель до 2018 г " xfId="5314"/>
    <cellStyle name="_ПРВ_нал_ СБП 2006-2015_Модель до 2018 г _18" xfId="16511"/>
    <cellStyle name="_Прекращенные операции" xfId="5315"/>
    <cellStyle name="_Прекращенные операции 2" xfId="10098"/>
    <cellStyle name="_Прекращенные операции 3" xfId="20634"/>
    <cellStyle name="_Прекращенные операции_18" xfId="16512"/>
    <cellStyle name="_Приложение №2 конгломерату" xfId="5316"/>
    <cellStyle name="_Приложение №2 конгломерату_18" xfId="16513"/>
    <cellStyle name="_ПРОГНОЗ для Эмдина" xfId="5317"/>
    <cellStyle name="_ПРОГНОЗ для Эмдина 2" xfId="5318"/>
    <cellStyle name="_ПРОГНОЗ для Эмдина 2 2" xfId="10099"/>
    <cellStyle name="_ПРОГНОЗ для Эмдина 2_18" xfId="16514"/>
    <cellStyle name="_ПРОГНОЗ для Эмдина 3" xfId="20635"/>
    <cellStyle name="_ПРОГНОЗ для Эмдина_18" xfId="16515"/>
    <cellStyle name="_ПРОГНОЗ для Эмдина_DCF" xfId="5319"/>
    <cellStyle name="_ПРОГНОЗ для Эмдина_DCF 2" xfId="5320"/>
    <cellStyle name="_ПРОГНОЗ для Эмдина_DCF 2 2" xfId="10100"/>
    <cellStyle name="_ПРОГНОЗ для Эмдина_DCF 2_18" xfId="16516"/>
    <cellStyle name="_ПРОГНОЗ для Эмдина_DCF 3" xfId="20636"/>
    <cellStyle name="_ПРОГНОЗ для Эмдина_DCF 3 с увел  объемами 14 12 07 " xfId="5321"/>
    <cellStyle name="_ПРОГНОЗ для Эмдина_DCF 3 с увел  объемами 14 12 07  2" xfId="5322"/>
    <cellStyle name="_ПРОГНОЗ для Эмдина_DCF 3 с увел  объемами 14 12 07  2 2" xfId="10101"/>
    <cellStyle name="_ПРОГНОЗ для Эмдина_DCF 3 с увел  объемами 14 12 07  2_18" xfId="16517"/>
    <cellStyle name="_ПРОГНОЗ для Эмдина_DCF 3 с увел  объемами 14 12 07  3" xfId="20637"/>
    <cellStyle name="_ПРОГНОЗ для Эмдина_DCF 3 с увел  объемами 14 12 07 _18" xfId="16518"/>
    <cellStyle name="_ПРОГНОЗ для Эмдина_DCF_18" xfId="16519"/>
    <cellStyle name="_ПРОГНОЗ для Эмдина_DCF_Pavlodar_9" xfId="5323"/>
    <cellStyle name="_ПРОГНОЗ для Эмдина_DCF_Pavlodar_9 2" xfId="5324"/>
    <cellStyle name="_ПРОГНОЗ для Эмдина_DCF_Pavlodar_9 2 2" xfId="10102"/>
    <cellStyle name="_ПРОГНОЗ для Эмдина_DCF_Pavlodar_9 2_18" xfId="16520"/>
    <cellStyle name="_ПРОГНОЗ для Эмдина_DCF_Pavlodar_9 3" xfId="20638"/>
    <cellStyle name="_ПРОГНОЗ для Эмдина_DCF_Pavlodar_9_18" xfId="16521"/>
    <cellStyle name="_ПРОГНОЗ для Эмдина_Модель до 2018 г " xfId="5325"/>
    <cellStyle name="_ПРОГНОЗ для Эмдина_Модель до 2018 г _18" xfId="16522"/>
    <cellStyle name="_Прогноз на 2005-2008 г." xfId="5326"/>
    <cellStyle name="_Прогноз на 2005-2008 г. 2" xfId="5327"/>
    <cellStyle name="_Прогноз на 2005-2008 г. 2 2" xfId="10103"/>
    <cellStyle name="_Прогноз на 2005-2008 г. 2_18" xfId="16523"/>
    <cellStyle name="_Прогноз на 2005-2008 г. 3" xfId="20639"/>
    <cellStyle name="_Прогноз на 2005-2008 г._18" xfId="16524"/>
    <cellStyle name="_Прогноз на 2005-2008 г._DCF" xfId="5328"/>
    <cellStyle name="_Прогноз на 2005-2008 г._DCF 2" xfId="5329"/>
    <cellStyle name="_Прогноз на 2005-2008 г._DCF 2 2" xfId="10104"/>
    <cellStyle name="_Прогноз на 2005-2008 г._DCF 2_18" xfId="16525"/>
    <cellStyle name="_Прогноз на 2005-2008 г._DCF 3" xfId="20640"/>
    <cellStyle name="_Прогноз на 2005-2008 г._DCF 3 с увел  объемами 14 12 07 " xfId="5330"/>
    <cellStyle name="_Прогноз на 2005-2008 г._DCF 3 с увел  объемами 14 12 07  2" xfId="5331"/>
    <cellStyle name="_Прогноз на 2005-2008 г._DCF 3 с увел  объемами 14 12 07  2 2" xfId="10105"/>
    <cellStyle name="_Прогноз на 2005-2008 г._DCF 3 с увел  объемами 14 12 07  2_18" xfId="16526"/>
    <cellStyle name="_Прогноз на 2005-2008 г._DCF 3 с увел  объемами 14 12 07  3" xfId="20641"/>
    <cellStyle name="_Прогноз на 2005-2008 г._DCF 3 с увел  объемами 14 12 07 _18" xfId="16527"/>
    <cellStyle name="_Прогноз на 2005-2008 г._DCF_18" xfId="16528"/>
    <cellStyle name="_Прогноз на 2005-2008 г._DCF_Pavlodar_9" xfId="5332"/>
    <cellStyle name="_Прогноз на 2005-2008 г._DCF_Pavlodar_9 2" xfId="5333"/>
    <cellStyle name="_Прогноз на 2005-2008 г._DCF_Pavlodar_9 2 2" xfId="10106"/>
    <cellStyle name="_Прогноз на 2005-2008 г._DCF_Pavlodar_9 2_18" xfId="16529"/>
    <cellStyle name="_Прогноз на 2005-2008 г._DCF_Pavlodar_9 3" xfId="20642"/>
    <cellStyle name="_Прогноз на 2005-2008 г._DCF_Pavlodar_9_18" xfId="16530"/>
    <cellStyle name="_Прогноз на 2005-2008 г._Komet_DCF_25" xfId="5334"/>
    <cellStyle name="_Прогноз на 2005-2008 г._Komet_DCF_25 2" xfId="5335"/>
    <cellStyle name="_Прогноз на 2005-2008 г._Komet_DCF_25 2 2" xfId="10107"/>
    <cellStyle name="_Прогноз на 2005-2008 г._Komet_DCF_25 2 3" xfId="20643"/>
    <cellStyle name="_Прогноз на 2005-2008 г._Komet_DCF_25 2_18" xfId="16531"/>
    <cellStyle name="_Прогноз на 2005-2008 г._Komet_DCF_25 3" xfId="16532"/>
    <cellStyle name="_Прогноз на 2005-2008 г._Komet_DCF_25 4" xfId="16533"/>
    <cellStyle name="_Прогноз на 2005-2008 г._Komet_DCF_25_18" xfId="16534"/>
    <cellStyle name="_Прогноз на 2005-2008 г._Komet_DCF_25_6" xfId="5336"/>
    <cellStyle name="_Прогноз на 2005-2008 г._Komet_DCF_25_6_18" xfId="16535"/>
    <cellStyle name="_Прогноз на 2005-2008 г._Komet_DCF_25_Book3" xfId="5337"/>
    <cellStyle name="_Прогноз на 2005-2008 г._Komet_DCF_25_Book3_18" xfId="16536"/>
    <cellStyle name="_Прогноз на 2005-2008 г._Komet_DCF_25_DCF" xfId="5338"/>
    <cellStyle name="_Прогноз на 2005-2008 г._Komet_DCF_25_DCF 2" xfId="5339"/>
    <cellStyle name="_Прогноз на 2005-2008 г._Komet_DCF_25_DCF 2 2" xfId="20644"/>
    <cellStyle name="_Прогноз на 2005-2008 г._Komet_DCF_25_DCF 2_18" xfId="16537"/>
    <cellStyle name="_Прогноз на 2005-2008 г._Komet_DCF_25_DCF 3" xfId="16538"/>
    <cellStyle name="_Прогноз на 2005-2008 г._Komet_DCF_25_DCF 3 с увел  объемами 14 12 07 " xfId="5340"/>
    <cellStyle name="_Прогноз на 2005-2008 г._Komet_DCF_25_DCF 3 с увел  объемами 14 12 07  2" xfId="5341"/>
    <cellStyle name="_Прогноз на 2005-2008 г._Komet_DCF_25_DCF 3 с увел  объемами 14 12 07  2 2" xfId="20645"/>
    <cellStyle name="_Прогноз на 2005-2008 г._Komet_DCF_25_DCF 3 с увел  объемами 14 12 07  2_18" xfId="16539"/>
    <cellStyle name="_Прогноз на 2005-2008 г._Komet_DCF_25_DCF 3 с увел  объемами 14 12 07  3" xfId="16540"/>
    <cellStyle name="_Прогноз на 2005-2008 г._Komet_DCF_25_DCF 3 с увел  объемами 14 12 07 _18" xfId="16541"/>
    <cellStyle name="_Прогноз на 2005-2008 г._Komet_DCF_25_DCF 3 с увел  объемами 14 12 07 _КБ 2013-2020г" xfId="10108"/>
    <cellStyle name="_Прогноз на 2005-2008 г._Komet_DCF_25_DCF 3 с увел  объемами 14 12 07 _Консолидированный бюджет Павлодар кор" xfId="10109"/>
    <cellStyle name="_Прогноз на 2005-2008 г._Komet_DCF_25_DCF 3 с увел  объемами 14 12 07 _Консолидированный бюджет Павлодар кор ПРЭК" xfId="10110"/>
    <cellStyle name="_Прогноз на 2005-2008 г._Komet_DCF_25_DCF 3 с увел  объемами 14 12 07 _Консолидированный бюджет Павлодар кор.ПТС" xfId="10111"/>
    <cellStyle name="_Прогноз на 2005-2008 г._Komet_DCF_25_DCF 3 с увел  объемами 14 12 07 _ЦАЭК_ТС_ФМ_100$_до_2030_-_02.10.10" xfId="5342"/>
    <cellStyle name="_Прогноз на 2005-2008 г._Komet_DCF_25_DCF 3 с увел  объемами 14 12 07 _ЦАЭК_ТС_ФМ_100$_до_2030_-_02.10.10_18" xfId="16542"/>
    <cellStyle name="_Прогноз на 2005-2008 г._Komet_DCF_25_DCF_18" xfId="16543"/>
    <cellStyle name="_Прогноз на 2005-2008 г._Komet_DCF_25_DCF_Pavlodar_9" xfId="5343"/>
    <cellStyle name="_Прогноз на 2005-2008 г._Komet_DCF_25_DCF_Pavlodar_9 2" xfId="5344"/>
    <cellStyle name="_Прогноз на 2005-2008 г._Komet_DCF_25_DCF_Pavlodar_9 2 2" xfId="10112"/>
    <cellStyle name="_Прогноз на 2005-2008 г._Komet_DCF_25_DCF_Pavlodar_9 2 3" xfId="20646"/>
    <cellStyle name="_Прогноз на 2005-2008 г._Komet_DCF_25_DCF_Pavlodar_9 2_18" xfId="16544"/>
    <cellStyle name="_Прогноз на 2005-2008 г._Komet_DCF_25_DCF_Pavlodar_9 3" xfId="16545"/>
    <cellStyle name="_Прогноз на 2005-2008 г._Komet_DCF_25_DCF_Pavlodar_9 4" xfId="16546"/>
    <cellStyle name="_Прогноз на 2005-2008 г._Komet_DCF_25_DCF_Pavlodar_9_18" xfId="16547"/>
    <cellStyle name="_Прогноз на 2005-2008 г._Komet_DCF_25_DCF_Pavlodar_9_6" xfId="5345"/>
    <cellStyle name="_Прогноз на 2005-2008 г._Komet_DCF_25_DCF_Pavlodar_9_6_18" xfId="16548"/>
    <cellStyle name="_Прогноз на 2005-2008 г._Komet_DCF_25_DCF_Pavlodar_9_Book3" xfId="5346"/>
    <cellStyle name="_Прогноз на 2005-2008 г._Komet_DCF_25_DCF_Pavlodar_9_Book3_18" xfId="16549"/>
    <cellStyle name="_Прогноз на 2005-2008 г._Komet_DCF_25_DCF_Pavlodar_9_Financial Model Pavlodar 10.10.2010" xfId="5347"/>
    <cellStyle name="_Прогноз на 2005-2008 г._Komet_DCF_25_DCF_Pavlodar_9_Financial Model Pavlodar 10.10.2010_18" xfId="16550"/>
    <cellStyle name="_Прогноз на 2005-2008 г._Komet_DCF_25_DCF_Pavlodar_9_FinModel Pavlodar DH 2010.09.30_2" xfId="5348"/>
    <cellStyle name="_Прогноз на 2005-2008 г._Komet_DCF_25_DCF_Pavlodar_9_FinModel Pavlodar DH 2010.09.30_2_18" xfId="16551"/>
    <cellStyle name="_Прогноз на 2005-2008 г._Komet_DCF_25_DCF_Pavlodar_9_FinModel Pavlodar DH 2010.09.30_4" xfId="5349"/>
    <cellStyle name="_Прогноз на 2005-2008 г._Komet_DCF_25_DCF_Pavlodar_9_FinModel Pavlodar DH 2010.09.30_4_18" xfId="16552"/>
    <cellStyle name="_Прогноз на 2005-2008 г._Komet_DCF_25_DCF_Pavlodar_9_FinModel Petropavlovsk DH 2010.09.30_5" xfId="5350"/>
    <cellStyle name="_Прогноз на 2005-2008 г._Komet_DCF_25_DCF_Pavlodar_9_FinModel Petropavlovsk DH 2010.09.30_5_18" xfId="16553"/>
    <cellStyle name="_Прогноз на 2005-2008 г._Komet_DCF_25_DCF_Pavlodar_9_Month Manager Report (Jan '11) расш для Регионов" xfId="10113"/>
    <cellStyle name="_Прогноз на 2005-2008 г._Komet_DCF_25_DCF_Pavlodar_9_Month Manager Report (May '10), расшиф." xfId="5351"/>
    <cellStyle name="_Прогноз на 2005-2008 г._Komet_DCF_25_DCF_Pavlodar_9_Month Manager Report (May '10), расшиф._18" xfId="16554"/>
    <cellStyle name="_Прогноз на 2005-2008 г._Komet_DCF_25_DCF_Pavlodar_9_Worksheet in 2230 Consolidated SevKazEnergy JSC IFRS 2009" xfId="5352"/>
    <cellStyle name="_Прогноз на 2005-2008 г._Komet_DCF_25_DCF_Pavlodar_9_Worksheet in 2230 Consolidated SevKazEnergy JSC IFRS 2009_18" xfId="16555"/>
    <cellStyle name="_Прогноз на 2005-2008 г._Komet_DCF_25_DCF_Pavlodar_9_КБ 2013-2020г" xfId="10114"/>
    <cellStyle name="_Прогноз на 2005-2008 г._Komet_DCF_25_DCF_Pavlodar_9_Консолидированный бюджет Павлодар кор" xfId="10115"/>
    <cellStyle name="_Прогноз на 2005-2008 г._Komet_DCF_25_DCF_Pavlodar_9_Консолидированный бюджет Павлодар кор ПРЭК" xfId="10116"/>
    <cellStyle name="_Прогноз на 2005-2008 г._Komet_DCF_25_DCF_Pavlodar_9_Консолидированный бюджет Павлодар кор.ПТС" xfId="10117"/>
    <cellStyle name="_Прогноз на 2005-2008 г._Komet_DCF_25_DCF_Pavlodar_9_Лист1" xfId="5353"/>
    <cellStyle name="_Прогноз на 2005-2008 г._Komet_DCF_25_DCF_Pavlodar_9_Лист1_18" xfId="16556"/>
    <cellStyle name="_Прогноз на 2005-2008 г._Komet_DCF_25_DCF_Pavlodar_9_Лист4" xfId="10118"/>
    <cellStyle name="_Прогноз на 2005-2008 г._Komet_DCF_25_DCF_Pavlodar_9_Отчет АЭСбыт в ЦАЭК 13082010" xfId="5354"/>
    <cellStyle name="_Прогноз на 2005-2008 г._Komet_DCF_25_DCF_Pavlodar_9_Отчет АЭСбыт в ЦАЭК 13082010_18" xfId="16557"/>
    <cellStyle name="_Прогноз на 2005-2008 г._Komet_DCF_25_DCF_Pavlodar_9_СКЭ 7 месяцев ТЭП 2010г" xfId="5355"/>
    <cellStyle name="_Прогноз на 2005-2008 г._Komet_DCF_25_DCF_Pavlodar_9_СКЭ 7 месяцев ТЭП 2010г_18" xfId="16558"/>
    <cellStyle name="_Прогноз на 2005-2008 г._Komet_DCF_25_DCF_Pavlodar_9_СКЭ 7 месяцев ТЭП 2010г_Month Manager Report (Jan '11) расш для Регионов" xfId="10119"/>
    <cellStyle name="_Прогноз на 2005-2008 г._Komet_DCF_25_DCF_Pavlodar_9_Ф_3" xfId="10120"/>
    <cellStyle name="_Прогноз на 2005-2008 г._Komet_DCF_25_DCF_Pavlodar_9_ФО ЭС 31-12-2014г. от 28 января без переоценки с примерными резервами" xfId="10121"/>
    <cellStyle name="_Прогноз на 2005-2008 г._Komet_DCF_25_DCF_Pavlodar_9_ЦАЭК_ТС_ФМ_100$_до_2030_-_02.10.10" xfId="5356"/>
    <cellStyle name="_Прогноз на 2005-2008 г._Komet_DCF_25_DCF_Pavlodar_9_ЦАЭК_ТС_ФМ_100$_до_2030_-_02.10.10_18" xfId="16559"/>
    <cellStyle name="_Прогноз на 2005-2008 г._Komet_DCF_25_DCF_Pavlodar_9_ЦАЭК_ТС_ФМ_100$_до_2030_-_02-06.10.10" xfId="5357"/>
    <cellStyle name="_Прогноз на 2005-2008 г._Komet_DCF_25_DCF_Pavlodar_9_ЦАЭК_ТС_ФМ_100$_до_2030_-_02-06.10.10_18" xfId="16560"/>
    <cellStyle name="_Прогноз на 2005-2008 г._Komet_DCF_25_DCF_КБ 2013-2020г" xfId="10122"/>
    <cellStyle name="_Прогноз на 2005-2008 г._Komet_DCF_25_DCF_Консолидированный бюджет Павлодар кор" xfId="10123"/>
    <cellStyle name="_Прогноз на 2005-2008 г._Komet_DCF_25_DCF_Консолидированный бюджет Павлодар кор ПРЭК" xfId="10124"/>
    <cellStyle name="_Прогноз на 2005-2008 г._Komet_DCF_25_DCF_Консолидированный бюджет Павлодар кор.ПТС" xfId="10125"/>
    <cellStyle name="_Прогноз на 2005-2008 г._Komet_DCF_25_DCF_ЦАЭК_ТС_ФМ_100$_до_2030_-_02.10.10" xfId="5358"/>
    <cellStyle name="_Прогноз на 2005-2008 г._Komet_DCF_25_DCF_ЦАЭК_ТС_ФМ_100$_до_2030_-_02.10.10_18" xfId="16561"/>
    <cellStyle name="_Прогноз на 2005-2008 г._Komet_DCF_25_Financial Model Pavlodar 10.10.2010" xfId="5359"/>
    <cellStyle name="_Прогноз на 2005-2008 г._Komet_DCF_25_Financial Model Pavlodar 10.10.2010_18" xfId="16562"/>
    <cellStyle name="_Прогноз на 2005-2008 г._Komet_DCF_25_FinModel Pavlodar DH 2010.09.30_2" xfId="5360"/>
    <cellStyle name="_Прогноз на 2005-2008 г._Komet_DCF_25_FinModel Pavlodar DH 2010.09.30_2_18" xfId="16563"/>
    <cellStyle name="_Прогноз на 2005-2008 г._Komet_DCF_25_FinModel Pavlodar DH 2010.09.30_4" xfId="5361"/>
    <cellStyle name="_Прогноз на 2005-2008 г._Komet_DCF_25_FinModel Pavlodar DH 2010.09.30_4_18" xfId="16564"/>
    <cellStyle name="_Прогноз на 2005-2008 г._Komet_DCF_25_FinModel Petropavlovsk DH 2010.09.30_5" xfId="5362"/>
    <cellStyle name="_Прогноз на 2005-2008 г._Komet_DCF_25_FinModel Petropavlovsk DH 2010.09.30_5_18" xfId="16565"/>
    <cellStyle name="_Прогноз на 2005-2008 г._Komet_DCF_25_Month Manager Report (Jan '11) расш для Регионов" xfId="10126"/>
    <cellStyle name="_Прогноз на 2005-2008 г._Komet_DCF_25_Month Manager Report (May '10), расшиф." xfId="5363"/>
    <cellStyle name="_Прогноз на 2005-2008 г._Komet_DCF_25_Month Manager Report (May '10), расшиф._18" xfId="16566"/>
    <cellStyle name="_Прогноз на 2005-2008 г._Komet_DCF_25_Worksheet in 2230 Consolidated SevKazEnergy JSC IFRS 2009" xfId="5364"/>
    <cellStyle name="_Прогноз на 2005-2008 г._Komet_DCF_25_Worksheet in 2230 Consolidated SevKazEnergy JSC IFRS 2009_18" xfId="16567"/>
    <cellStyle name="_Прогноз на 2005-2008 г._Komet_DCF_25_КБ 2013-2020г" xfId="10127"/>
    <cellStyle name="_Прогноз на 2005-2008 г._Komet_DCF_25_Консолидированный бюджет Павлодар кор" xfId="10128"/>
    <cellStyle name="_Прогноз на 2005-2008 г._Komet_DCF_25_Консолидированный бюджет Павлодар кор ПРЭК" xfId="10129"/>
    <cellStyle name="_Прогноз на 2005-2008 г._Komet_DCF_25_Консолидированный бюджет Павлодар кор.ПТС" xfId="10130"/>
    <cellStyle name="_Прогноз на 2005-2008 г._Komet_DCF_25_Лист1" xfId="5365"/>
    <cellStyle name="_Прогноз на 2005-2008 г._Komet_DCF_25_Лист1_18" xfId="16568"/>
    <cellStyle name="_Прогноз на 2005-2008 г._Komet_DCF_25_Лист4" xfId="10131"/>
    <cellStyle name="_Прогноз на 2005-2008 г._Komet_DCF_25_Модель до 2018 г " xfId="5366"/>
    <cellStyle name="_Прогноз на 2005-2008 г._Komet_DCF_25_Модель до 2018 г _18" xfId="16569"/>
    <cellStyle name="_Прогноз на 2005-2008 г._Komet_DCF_25_Отчет АЭСбыт в ЦАЭК 13082010" xfId="5367"/>
    <cellStyle name="_Прогноз на 2005-2008 г._Komet_DCF_25_Отчет АЭСбыт в ЦАЭК 13082010_18" xfId="16570"/>
    <cellStyle name="_Прогноз на 2005-2008 г._Komet_DCF_25_СКЭ 7 месяцев ТЭП 2010г" xfId="5368"/>
    <cellStyle name="_Прогноз на 2005-2008 г._Komet_DCF_25_СКЭ 7 месяцев ТЭП 2010г_18" xfId="16571"/>
    <cellStyle name="_Прогноз на 2005-2008 г._Komet_DCF_25_СКЭ 7 месяцев ТЭП 2010г_Month Manager Report (Jan '11) расш для Регионов" xfId="10132"/>
    <cellStyle name="_Прогноз на 2005-2008 г._Komet_DCF_25_Ф_3" xfId="10133"/>
    <cellStyle name="_Прогноз на 2005-2008 г._Komet_DCF_25_ФО ЭС 31-12-2014г. от 28 января без переоценки с примерными резервами" xfId="10134"/>
    <cellStyle name="_Прогноз на 2005-2008 г._Komet_DCF_25_ЦАЭК_ТС_ФМ_100$_до_2030_-_02.10.10" xfId="5369"/>
    <cellStyle name="_Прогноз на 2005-2008 г._Komet_DCF_25_ЦАЭК_ТС_ФМ_100$_до_2030_-_02.10.10_18" xfId="16572"/>
    <cellStyle name="_Прогноз на 2005-2008 г._Komet_DCF_25_ЦАЭК_ТС_ФМ_100$_до_2030_-_02-06.10.10" xfId="5370"/>
    <cellStyle name="_Прогноз на 2005-2008 г._Komet_DCF_25_ЦАЭК_ТС_ФМ_100$_до_2030_-_02-06.10.10_18" xfId="16573"/>
    <cellStyle name="_Прогноз на 2005-2008 г._Komet_DCF_26" xfId="5371"/>
    <cellStyle name="_Прогноз на 2005-2008 г._Komet_DCF_26 2" xfId="5372"/>
    <cellStyle name="_Прогноз на 2005-2008 г._Komet_DCF_26 2 2" xfId="10135"/>
    <cellStyle name="_Прогноз на 2005-2008 г._Komet_DCF_26 2 3" xfId="20647"/>
    <cellStyle name="_Прогноз на 2005-2008 г._Komet_DCF_26 2_18" xfId="16574"/>
    <cellStyle name="_Прогноз на 2005-2008 г._Komet_DCF_26 3" xfId="16575"/>
    <cellStyle name="_Прогноз на 2005-2008 г._Komet_DCF_26 4" xfId="16576"/>
    <cellStyle name="_Прогноз на 2005-2008 г._Komet_DCF_26_18" xfId="16577"/>
    <cellStyle name="_Прогноз на 2005-2008 г._Komet_DCF_26_6" xfId="5373"/>
    <cellStyle name="_Прогноз на 2005-2008 г._Komet_DCF_26_6_18" xfId="16578"/>
    <cellStyle name="_Прогноз на 2005-2008 г._Komet_DCF_26_Book3" xfId="5374"/>
    <cellStyle name="_Прогноз на 2005-2008 г._Komet_DCF_26_Book3_18" xfId="16579"/>
    <cellStyle name="_Прогноз на 2005-2008 г._Komet_DCF_26_DCF" xfId="5375"/>
    <cellStyle name="_Прогноз на 2005-2008 г._Komet_DCF_26_DCF 2" xfId="5376"/>
    <cellStyle name="_Прогноз на 2005-2008 г._Komet_DCF_26_DCF 2 2" xfId="20648"/>
    <cellStyle name="_Прогноз на 2005-2008 г._Komet_DCF_26_DCF 2_18" xfId="16580"/>
    <cellStyle name="_Прогноз на 2005-2008 г._Komet_DCF_26_DCF 3" xfId="16581"/>
    <cellStyle name="_Прогноз на 2005-2008 г._Komet_DCF_26_DCF 3 с увел  объемами 14 12 07 " xfId="5377"/>
    <cellStyle name="_Прогноз на 2005-2008 г._Komet_DCF_26_DCF 3 с увел  объемами 14 12 07  2" xfId="5378"/>
    <cellStyle name="_Прогноз на 2005-2008 г._Komet_DCF_26_DCF 3 с увел  объемами 14 12 07  2 2" xfId="20649"/>
    <cellStyle name="_Прогноз на 2005-2008 г._Komet_DCF_26_DCF 3 с увел  объемами 14 12 07  2_18" xfId="16582"/>
    <cellStyle name="_Прогноз на 2005-2008 г._Komet_DCF_26_DCF 3 с увел  объемами 14 12 07  3" xfId="16583"/>
    <cellStyle name="_Прогноз на 2005-2008 г._Komet_DCF_26_DCF 3 с увел  объемами 14 12 07 _18" xfId="16584"/>
    <cellStyle name="_Прогноз на 2005-2008 г._Komet_DCF_26_DCF 3 с увел  объемами 14 12 07 _КБ 2013-2020г" xfId="10136"/>
    <cellStyle name="_Прогноз на 2005-2008 г._Komet_DCF_26_DCF 3 с увел  объемами 14 12 07 _Консолидированный бюджет Павлодар кор" xfId="10137"/>
    <cellStyle name="_Прогноз на 2005-2008 г._Komet_DCF_26_DCF 3 с увел  объемами 14 12 07 _Консолидированный бюджет Павлодар кор ПРЭК" xfId="10138"/>
    <cellStyle name="_Прогноз на 2005-2008 г._Komet_DCF_26_DCF 3 с увел  объемами 14 12 07 _Консолидированный бюджет Павлодар кор.ПТС" xfId="10139"/>
    <cellStyle name="_Прогноз на 2005-2008 г._Komet_DCF_26_DCF 3 с увел  объемами 14 12 07 _ЦАЭК_ТС_ФМ_100$_до_2030_-_02.10.10" xfId="5379"/>
    <cellStyle name="_Прогноз на 2005-2008 г._Komet_DCF_26_DCF 3 с увел  объемами 14 12 07 _ЦАЭК_ТС_ФМ_100$_до_2030_-_02.10.10_18" xfId="16585"/>
    <cellStyle name="_Прогноз на 2005-2008 г._Komet_DCF_26_DCF_18" xfId="16586"/>
    <cellStyle name="_Прогноз на 2005-2008 г._Komet_DCF_26_DCF_Pavlodar_9" xfId="5380"/>
    <cellStyle name="_Прогноз на 2005-2008 г._Komet_DCF_26_DCF_Pavlodar_9 2" xfId="5381"/>
    <cellStyle name="_Прогноз на 2005-2008 г._Komet_DCF_26_DCF_Pavlodar_9 2 2" xfId="10140"/>
    <cellStyle name="_Прогноз на 2005-2008 г._Komet_DCF_26_DCF_Pavlodar_9 2 3" xfId="20650"/>
    <cellStyle name="_Прогноз на 2005-2008 г._Komet_DCF_26_DCF_Pavlodar_9 2_18" xfId="16587"/>
    <cellStyle name="_Прогноз на 2005-2008 г._Komet_DCF_26_DCF_Pavlodar_9 3" xfId="16588"/>
    <cellStyle name="_Прогноз на 2005-2008 г._Komet_DCF_26_DCF_Pavlodar_9 4" xfId="16589"/>
    <cellStyle name="_Прогноз на 2005-2008 г._Komet_DCF_26_DCF_Pavlodar_9_18" xfId="16590"/>
    <cellStyle name="_Прогноз на 2005-2008 г._Komet_DCF_26_DCF_Pavlodar_9_6" xfId="5382"/>
    <cellStyle name="_Прогноз на 2005-2008 г._Komet_DCF_26_DCF_Pavlodar_9_6_18" xfId="16591"/>
    <cellStyle name="_Прогноз на 2005-2008 г._Komet_DCF_26_DCF_Pavlodar_9_Book3" xfId="5383"/>
    <cellStyle name="_Прогноз на 2005-2008 г._Komet_DCF_26_DCF_Pavlodar_9_Book3_18" xfId="16592"/>
    <cellStyle name="_Прогноз на 2005-2008 г._Komet_DCF_26_DCF_Pavlodar_9_Financial Model Pavlodar 10.10.2010" xfId="5384"/>
    <cellStyle name="_Прогноз на 2005-2008 г._Komet_DCF_26_DCF_Pavlodar_9_Financial Model Pavlodar 10.10.2010_18" xfId="16593"/>
    <cellStyle name="_Прогноз на 2005-2008 г._Komet_DCF_26_DCF_Pavlodar_9_FinModel Pavlodar DH 2010.09.30_2" xfId="5385"/>
    <cellStyle name="_Прогноз на 2005-2008 г._Komet_DCF_26_DCF_Pavlodar_9_FinModel Pavlodar DH 2010.09.30_2_18" xfId="16594"/>
    <cellStyle name="_Прогноз на 2005-2008 г._Komet_DCF_26_DCF_Pavlodar_9_FinModel Pavlodar DH 2010.09.30_4" xfId="5386"/>
    <cellStyle name="_Прогноз на 2005-2008 г._Komet_DCF_26_DCF_Pavlodar_9_FinModel Pavlodar DH 2010.09.30_4_18" xfId="16595"/>
    <cellStyle name="_Прогноз на 2005-2008 г._Komet_DCF_26_DCF_Pavlodar_9_FinModel Petropavlovsk DH 2010.09.30_5" xfId="5387"/>
    <cellStyle name="_Прогноз на 2005-2008 г._Komet_DCF_26_DCF_Pavlodar_9_FinModel Petropavlovsk DH 2010.09.30_5_18" xfId="16596"/>
    <cellStyle name="_Прогноз на 2005-2008 г._Komet_DCF_26_DCF_Pavlodar_9_Month Manager Report (Jan '11) расш для Регионов" xfId="10141"/>
    <cellStyle name="_Прогноз на 2005-2008 г._Komet_DCF_26_DCF_Pavlodar_9_Month Manager Report (May '10), расшиф." xfId="5388"/>
    <cellStyle name="_Прогноз на 2005-2008 г._Komet_DCF_26_DCF_Pavlodar_9_Month Manager Report (May '10), расшиф._18" xfId="16597"/>
    <cellStyle name="_Прогноз на 2005-2008 г._Komet_DCF_26_DCF_Pavlodar_9_Worksheet in 2230 Consolidated SevKazEnergy JSC IFRS 2009" xfId="5389"/>
    <cellStyle name="_Прогноз на 2005-2008 г._Komet_DCF_26_DCF_Pavlodar_9_Worksheet in 2230 Consolidated SevKazEnergy JSC IFRS 2009_18" xfId="16598"/>
    <cellStyle name="_Прогноз на 2005-2008 г._Komet_DCF_26_DCF_Pavlodar_9_КБ 2013-2020г" xfId="10142"/>
    <cellStyle name="_Прогноз на 2005-2008 г._Komet_DCF_26_DCF_Pavlodar_9_Консолидированный бюджет Павлодар кор" xfId="10143"/>
    <cellStyle name="_Прогноз на 2005-2008 г._Komet_DCF_26_DCF_Pavlodar_9_Консолидированный бюджет Павлодар кор ПРЭК" xfId="10144"/>
    <cellStyle name="_Прогноз на 2005-2008 г._Komet_DCF_26_DCF_Pavlodar_9_Консолидированный бюджет Павлодар кор.ПТС" xfId="10145"/>
    <cellStyle name="_Прогноз на 2005-2008 г._Komet_DCF_26_DCF_Pavlodar_9_Лист1" xfId="5390"/>
    <cellStyle name="_Прогноз на 2005-2008 г._Komet_DCF_26_DCF_Pavlodar_9_Лист1_18" xfId="16599"/>
    <cellStyle name="_Прогноз на 2005-2008 г._Komet_DCF_26_DCF_Pavlodar_9_Лист4" xfId="10146"/>
    <cellStyle name="_Прогноз на 2005-2008 г._Komet_DCF_26_DCF_Pavlodar_9_Отчет АЭСбыт в ЦАЭК 13082010" xfId="5391"/>
    <cellStyle name="_Прогноз на 2005-2008 г._Komet_DCF_26_DCF_Pavlodar_9_Отчет АЭСбыт в ЦАЭК 13082010_18" xfId="16600"/>
    <cellStyle name="_Прогноз на 2005-2008 г._Komet_DCF_26_DCF_Pavlodar_9_СКЭ 7 месяцев ТЭП 2010г" xfId="5392"/>
    <cellStyle name="_Прогноз на 2005-2008 г._Komet_DCF_26_DCF_Pavlodar_9_СКЭ 7 месяцев ТЭП 2010г_18" xfId="16601"/>
    <cellStyle name="_Прогноз на 2005-2008 г._Komet_DCF_26_DCF_Pavlodar_9_СКЭ 7 месяцев ТЭП 2010г_Month Manager Report (Jan '11) расш для Регионов" xfId="10147"/>
    <cellStyle name="_Прогноз на 2005-2008 г._Komet_DCF_26_DCF_Pavlodar_9_Ф_3" xfId="10148"/>
    <cellStyle name="_Прогноз на 2005-2008 г._Komet_DCF_26_DCF_Pavlodar_9_ФО ЭС 31-12-2014г. от 28 января без переоценки с примерными резервами" xfId="10149"/>
    <cellStyle name="_Прогноз на 2005-2008 г._Komet_DCF_26_DCF_Pavlodar_9_ЦАЭК_ТС_ФМ_100$_до_2030_-_02.10.10" xfId="5393"/>
    <cellStyle name="_Прогноз на 2005-2008 г._Komet_DCF_26_DCF_Pavlodar_9_ЦАЭК_ТС_ФМ_100$_до_2030_-_02.10.10_18" xfId="16602"/>
    <cellStyle name="_Прогноз на 2005-2008 г._Komet_DCF_26_DCF_Pavlodar_9_ЦАЭК_ТС_ФМ_100$_до_2030_-_02-06.10.10" xfId="5394"/>
    <cellStyle name="_Прогноз на 2005-2008 г._Komet_DCF_26_DCF_Pavlodar_9_ЦАЭК_ТС_ФМ_100$_до_2030_-_02-06.10.10_18" xfId="16603"/>
    <cellStyle name="_Прогноз на 2005-2008 г._Komet_DCF_26_DCF_КБ 2013-2020г" xfId="10150"/>
    <cellStyle name="_Прогноз на 2005-2008 г._Komet_DCF_26_DCF_Консолидированный бюджет Павлодар кор" xfId="10151"/>
    <cellStyle name="_Прогноз на 2005-2008 г._Komet_DCF_26_DCF_Консолидированный бюджет Павлодар кор ПРЭК" xfId="10152"/>
    <cellStyle name="_Прогноз на 2005-2008 г._Komet_DCF_26_DCF_Консолидированный бюджет Павлодар кор.ПТС" xfId="10153"/>
    <cellStyle name="_Прогноз на 2005-2008 г._Komet_DCF_26_DCF_ЦАЭК_ТС_ФМ_100$_до_2030_-_02.10.10" xfId="5395"/>
    <cellStyle name="_Прогноз на 2005-2008 г._Komet_DCF_26_DCF_ЦАЭК_ТС_ФМ_100$_до_2030_-_02.10.10_18" xfId="16604"/>
    <cellStyle name="_Прогноз на 2005-2008 г._Komet_DCF_26_Financial Model Pavlodar 10.10.2010" xfId="5396"/>
    <cellStyle name="_Прогноз на 2005-2008 г._Komet_DCF_26_Financial Model Pavlodar 10.10.2010_18" xfId="16605"/>
    <cellStyle name="_Прогноз на 2005-2008 г._Komet_DCF_26_FinModel Pavlodar DH 2010.09.30_2" xfId="5397"/>
    <cellStyle name="_Прогноз на 2005-2008 г._Komet_DCF_26_FinModel Pavlodar DH 2010.09.30_2_18" xfId="16606"/>
    <cellStyle name="_Прогноз на 2005-2008 г._Komet_DCF_26_FinModel Pavlodar DH 2010.09.30_4" xfId="5398"/>
    <cellStyle name="_Прогноз на 2005-2008 г._Komet_DCF_26_FinModel Pavlodar DH 2010.09.30_4_18" xfId="16607"/>
    <cellStyle name="_Прогноз на 2005-2008 г._Komet_DCF_26_FinModel Petropavlovsk DH 2010.09.30_5" xfId="5399"/>
    <cellStyle name="_Прогноз на 2005-2008 г._Komet_DCF_26_FinModel Petropavlovsk DH 2010.09.30_5_18" xfId="16608"/>
    <cellStyle name="_Прогноз на 2005-2008 г._Komet_DCF_26_Month Manager Report (Jan '11) расш для Регионов" xfId="10154"/>
    <cellStyle name="_Прогноз на 2005-2008 г._Komet_DCF_26_Month Manager Report (May '10), расшиф." xfId="5400"/>
    <cellStyle name="_Прогноз на 2005-2008 г._Komet_DCF_26_Month Manager Report (May '10), расшиф._18" xfId="16609"/>
    <cellStyle name="_Прогноз на 2005-2008 г._Komet_DCF_26_Worksheet in 2230 Consolidated SevKazEnergy JSC IFRS 2009" xfId="5401"/>
    <cellStyle name="_Прогноз на 2005-2008 г._Komet_DCF_26_Worksheet in 2230 Consolidated SevKazEnergy JSC IFRS 2009_18" xfId="16610"/>
    <cellStyle name="_Прогноз на 2005-2008 г._Komet_DCF_26_КБ 2013-2020г" xfId="10155"/>
    <cellStyle name="_Прогноз на 2005-2008 г._Komet_DCF_26_Консолидированный бюджет Павлодар кор" xfId="10156"/>
    <cellStyle name="_Прогноз на 2005-2008 г._Komet_DCF_26_Консолидированный бюджет Павлодар кор ПРЭК" xfId="10157"/>
    <cellStyle name="_Прогноз на 2005-2008 г._Komet_DCF_26_Консолидированный бюджет Павлодар кор.ПТС" xfId="10158"/>
    <cellStyle name="_Прогноз на 2005-2008 г._Komet_DCF_26_Лист1" xfId="5402"/>
    <cellStyle name="_Прогноз на 2005-2008 г._Komet_DCF_26_Лист1_18" xfId="16611"/>
    <cellStyle name="_Прогноз на 2005-2008 г._Komet_DCF_26_Лист4" xfId="10159"/>
    <cellStyle name="_Прогноз на 2005-2008 г._Komet_DCF_26_Модель до 2018 г " xfId="5403"/>
    <cellStyle name="_Прогноз на 2005-2008 г._Komet_DCF_26_Модель до 2018 г _18" xfId="16612"/>
    <cellStyle name="_Прогноз на 2005-2008 г._Komet_DCF_26_Отчет АЭСбыт в ЦАЭК 13082010" xfId="5404"/>
    <cellStyle name="_Прогноз на 2005-2008 г._Komet_DCF_26_Отчет АЭСбыт в ЦАЭК 13082010_18" xfId="16613"/>
    <cellStyle name="_Прогноз на 2005-2008 г._Komet_DCF_26_СКЭ 7 месяцев ТЭП 2010г" xfId="5405"/>
    <cellStyle name="_Прогноз на 2005-2008 г._Komet_DCF_26_СКЭ 7 месяцев ТЭП 2010г_18" xfId="16614"/>
    <cellStyle name="_Прогноз на 2005-2008 г._Komet_DCF_26_СКЭ 7 месяцев ТЭП 2010г_Month Manager Report (Jan '11) расш для Регионов" xfId="10160"/>
    <cellStyle name="_Прогноз на 2005-2008 г._Komet_DCF_26_Ф_3" xfId="10161"/>
    <cellStyle name="_Прогноз на 2005-2008 г._Komet_DCF_26_ФО ЭС 31-12-2014г. от 28 января без переоценки с примерными резервами" xfId="10162"/>
    <cellStyle name="_Прогноз на 2005-2008 г._Komet_DCF_26_ЦАЭК_ТС_ФМ_100$_до_2030_-_02.10.10" xfId="5406"/>
    <cellStyle name="_Прогноз на 2005-2008 г._Komet_DCF_26_ЦАЭК_ТС_ФМ_100$_до_2030_-_02.10.10_18" xfId="16615"/>
    <cellStyle name="_Прогноз на 2005-2008 г._Komet_DCF_26_ЦАЭК_ТС_ФМ_100$_до_2030_-_02-06.10.10" xfId="5407"/>
    <cellStyle name="_Прогноз на 2005-2008 г._Komet_DCF_26_ЦАЭК_ТС_ФМ_100$_до_2030_-_02-06.10.10_18" xfId="16616"/>
    <cellStyle name="_Прогноз на 2005-2008 г._Модель до 2018 г " xfId="5408"/>
    <cellStyle name="_Прогноз на 2005-2008 г._Модель до 2018 г _18" xfId="16617"/>
    <cellStyle name="_производство 2004" xfId="5409"/>
    <cellStyle name="_производство 2004 2" xfId="5410"/>
    <cellStyle name="_производство 2004 2 2" xfId="10163"/>
    <cellStyle name="_производство 2004 2_18" xfId="16618"/>
    <cellStyle name="_производство 2004 3" xfId="20651"/>
    <cellStyle name="_производство 2004_18" xfId="16619"/>
    <cellStyle name="_производство 2004_DCF" xfId="5411"/>
    <cellStyle name="_производство 2004_DCF 2" xfId="5412"/>
    <cellStyle name="_производство 2004_DCF 2 2" xfId="10164"/>
    <cellStyle name="_производство 2004_DCF 2_18" xfId="16620"/>
    <cellStyle name="_производство 2004_DCF 3" xfId="20652"/>
    <cellStyle name="_производство 2004_DCF 3 с увел  объемами 14 12 07 " xfId="5413"/>
    <cellStyle name="_производство 2004_DCF 3 с увел  объемами 14 12 07  2" xfId="5414"/>
    <cellStyle name="_производство 2004_DCF 3 с увел  объемами 14 12 07  2 2" xfId="10165"/>
    <cellStyle name="_производство 2004_DCF 3 с увел  объемами 14 12 07  2_18" xfId="16621"/>
    <cellStyle name="_производство 2004_DCF 3 с увел  объемами 14 12 07  3" xfId="20653"/>
    <cellStyle name="_производство 2004_DCF 3 с увел  объемами 14 12 07 _18" xfId="16622"/>
    <cellStyle name="_производство 2004_DCF_18" xfId="16623"/>
    <cellStyle name="_производство 2004_DCF_Pavlodar_9" xfId="5415"/>
    <cellStyle name="_производство 2004_DCF_Pavlodar_9 2" xfId="5416"/>
    <cellStyle name="_производство 2004_DCF_Pavlodar_9 2 2" xfId="10166"/>
    <cellStyle name="_производство 2004_DCF_Pavlodar_9 2_18" xfId="16624"/>
    <cellStyle name="_производство 2004_DCF_Pavlodar_9 3" xfId="20654"/>
    <cellStyle name="_производство 2004_DCF_Pavlodar_9_18" xfId="16625"/>
    <cellStyle name="_производство 2004_Модель до 2018 г " xfId="5417"/>
    <cellStyle name="_производство 2004_Модель до 2018 г _18" xfId="16626"/>
    <cellStyle name="_производство 2005" xfId="5418"/>
    <cellStyle name="_производство 2005 2" xfId="5419"/>
    <cellStyle name="_производство 2005 2 2" xfId="10167"/>
    <cellStyle name="_производство 2005 2_18" xfId="16627"/>
    <cellStyle name="_производство 2005 3" xfId="20655"/>
    <cellStyle name="_производство 2005_18" xfId="16628"/>
    <cellStyle name="_производство 2005_DCF" xfId="5420"/>
    <cellStyle name="_производство 2005_DCF 2" xfId="5421"/>
    <cellStyle name="_производство 2005_DCF 2 2" xfId="10168"/>
    <cellStyle name="_производство 2005_DCF 2_18" xfId="16629"/>
    <cellStyle name="_производство 2005_DCF 3" xfId="20656"/>
    <cellStyle name="_производство 2005_DCF 3 с увел  объемами 14 12 07 " xfId="5422"/>
    <cellStyle name="_производство 2005_DCF 3 с увел  объемами 14 12 07  2" xfId="5423"/>
    <cellStyle name="_производство 2005_DCF 3 с увел  объемами 14 12 07  2 2" xfId="10169"/>
    <cellStyle name="_производство 2005_DCF 3 с увел  объемами 14 12 07  2_18" xfId="16630"/>
    <cellStyle name="_производство 2005_DCF 3 с увел  объемами 14 12 07  3" xfId="20657"/>
    <cellStyle name="_производство 2005_DCF 3 с увел  объемами 14 12 07 _18" xfId="16631"/>
    <cellStyle name="_производство 2005_DCF_18" xfId="16632"/>
    <cellStyle name="_производство 2005_DCF_Pavlodar_9" xfId="5424"/>
    <cellStyle name="_производство 2005_DCF_Pavlodar_9 2" xfId="5425"/>
    <cellStyle name="_производство 2005_DCF_Pavlodar_9 2 2" xfId="10170"/>
    <cellStyle name="_производство 2005_DCF_Pavlodar_9 2_18" xfId="16633"/>
    <cellStyle name="_производство 2005_DCF_Pavlodar_9 3" xfId="20658"/>
    <cellStyle name="_производство 2005_DCF_Pavlodar_9_18" xfId="16634"/>
    <cellStyle name="_производство 2005_Модель до 2018 г " xfId="5426"/>
    <cellStyle name="_производство 2005_Модель до 2018 г _18" xfId="16635"/>
    <cellStyle name="_x0005__x001c__проценты-2" xfId="5427"/>
    <cellStyle name="_ПЭ консолидир  (ПЭ)2009 г" xfId="5428"/>
    <cellStyle name="_ПЭ консолидир  (ПЭ)2009 г_18" xfId="16636"/>
    <cellStyle name="_ПЭ консолидир. (ПЭ)2008 г." xfId="5429"/>
    <cellStyle name="_ПЭ консолидир. (ПЭ)2008 г. 2" xfId="20659"/>
    <cellStyle name="_ПЭ консолидир. (ПЭ)2008 г._18" xfId="16637"/>
    <cellStyle name="_Сведения о расходах на 2004г" xfId="5430"/>
    <cellStyle name="_Сведения о расходах на 2004г 2" xfId="5431"/>
    <cellStyle name="_Сведения о расходах на 2004г 2 2" xfId="10171"/>
    <cellStyle name="_Сведения о расходах на 2004г 2_18" xfId="16638"/>
    <cellStyle name="_Сведения о расходах на 2004г 3" xfId="20660"/>
    <cellStyle name="_Сведения о расходах на 2004г_18" xfId="16639"/>
    <cellStyle name="_Сведения о расходах на 2004г_DCF" xfId="5432"/>
    <cellStyle name="_Сведения о расходах на 2004г_DCF 2" xfId="5433"/>
    <cellStyle name="_Сведения о расходах на 2004г_DCF 2 2" xfId="10172"/>
    <cellStyle name="_Сведения о расходах на 2004г_DCF 2_18" xfId="16640"/>
    <cellStyle name="_Сведения о расходах на 2004г_DCF 3" xfId="20661"/>
    <cellStyle name="_Сведения о расходах на 2004г_DCF 3 с увел  объемами 14 12 07 " xfId="5434"/>
    <cellStyle name="_Сведения о расходах на 2004г_DCF 3 с увел  объемами 14 12 07  2" xfId="5435"/>
    <cellStyle name="_Сведения о расходах на 2004г_DCF 3 с увел  объемами 14 12 07  2 2" xfId="10173"/>
    <cellStyle name="_Сведения о расходах на 2004г_DCF 3 с увел  объемами 14 12 07  2_18" xfId="16641"/>
    <cellStyle name="_Сведения о расходах на 2004г_DCF 3 с увел  объемами 14 12 07  3" xfId="20662"/>
    <cellStyle name="_Сведения о расходах на 2004г_DCF 3 с увел  объемами 14 12 07 _18" xfId="16642"/>
    <cellStyle name="_Сведения о расходах на 2004г_DCF_18" xfId="16643"/>
    <cellStyle name="_Сведения о расходах на 2004г_DCF_Pavlodar_9" xfId="5436"/>
    <cellStyle name="_Сведения о расходах на 2004г_DCF_Pavlodar_9 2" xfId="5437"/>
    <cellStyle name="_Сведения о расходах на 2004г_DCF_Pavlodar_9 2 2" xfId="10174"/>
    <cellStyle name="_Сведения о расходах на 2004г_DCF_Pavlodar_9 2_18" xfId="16644"/>
    <cellStyle name="_Сведения о расходах на 2004г_DCF_Pavlodar_9 3" xfId="20663"/>
    <cellStyle name="_Сведения о расходах на 2004г_DCF_Pavlodar_9_18" xfId="16645"/>
    <cellStyle name="_Сведения о расходах на 2004г_Модель до 2018 г " xfId="5438"/>
    <cellStyle name="_Сведения о расходах на 2004г_Модель до 2018 г _18" xfId="16646"/>
    <cellStyle name="_СводФ2_CAFEC_Консолид_ 2008" xfId="5439"/>
    <cellStyle name="_СводФ2_CAFEC_Консолид_ 2008 2" xfId="10175"/>
    <cellStyle name="_СводФ2_CAFEC_Консолид_ 2008 3" xfId="20664"/>
    <cellStyle name="_СводФ2_CAFEC_Консолид_ 2008_18" xfId="16647"/>
    <cellStyle name="_СводФ3_ЦАТЭК_Консолид_4 кв 2008" xfId="5440"/>
    <cellStyle name="_СводФ3_ЦАТЭК_Консолид_4 кв 2008 2" xfId="10176"/>
    <cellStyle name="_СводФ3_ЦАТЭК_Консолид_4 кв 2008 3" xfId="20665"/>
    <cellStyle name="_СводФ3_ЦАТЭК_Консолид_4 кв 2008_18" xfId="16648"/>
    <cellStyle name="_Средневзвеш процент за 2008 г. для дисконтирования" xfId="5441"/>
    <cellStyle name="_Средневзвеш процент за 2008 г. для дисконтирования 2" xfId="20666"/>
    <cellStyle name="_Средневзвеш процент за 2008 г. для дисконтирования_18" xfId="16649"/>
    <cellStyle name="_Таблицы - продажи 2003 г. - прогноз до 2008 г. 24.021" xfId="5442"/>
    <cellStyle name="_Таблицы - продажи 2003 г. - прогноз до 2008 г. 24.021 2" xfId="5443"/>
    <cellStyle name="_Таблицы - продажи 2003 г. - прогноз до 2008 г. 24.021 2 2" xfId="10177"/>
    <cellStyle name="_Таблицы - продажи 2003 г. - прогноз до 2008 г. 24.021 2_18" xfId="16650"/>
    <cellStyle name="_Таблицы - продажи 2003 г. - прогноз до 2008 г. 24.021 3" xfId="20667"/>
    <cellStyle name="_Таблицы - продажи 2003 г. - прогноз до 2008 г. 24.021_18" xfId="16651"/>
    <cellStyle name="_Таблицы - продажи 2003 г. - прогноз до 2008 г. 24.021_DCF" xfId="5444"/>
    <cellStyle name="_Таблицы - продажи 2003 г. - прогноз до 2008 г. 24.021_DCF 2" xfId="5445"/>
    <cellStyle name="_Таблицы - продажи 2003 г. - прогноз до 2008 г. 24.021_DCF 2 2" xfId="10178"/>
    <cellStyle name="_Таблицы - продажи 2003 г. - прогноз до 2008 г. 24.021_DCF 2_18" xfId="16652"/>
    <cellStyle name="_Таблицы - продажи 2003 г. - прогноз до 2008 г. 24.021_DCF 3" xfId="20668"/>
    <cellStyle name="_Таблицы - продажи 2003 г. - прогноз до 2008 г. 24.021_DCF 3 с увел  объемами 14 12 07 " xfId="5446"/>
    <cellStyle name="_Таблицы - продажи 2003 г. - прогноз до 2008 г. 24.021_DCF 3 с увел  объемами 14 12 07  2" xfId="5447"/>
    <cellStyle name="_Таблицы - продажи 2003 г. - прогноз до 2008 г. 24.021_DCF 3 с увел  объемами 14 12 07  2 2" xfId="10179"/>
    <cellStyle name="_Таблицы - продажи 2003 г. - прогноз до 2008 г. 24.021_DCF 3 с увел  объемами 14 12 07  2_18" xfId="16653"/>
    <cellStyle name="_Таблицы - продажи 2003 г. - прогноз до 2008 г. 24.021_DCF 3 с увел  объемами 14 12 07  3" xfId="20669"/>
    <cellStyle name="_Таблицы - продажи 2003 г. - прогноз до 2008 г. 24.021_DCF 3 с увел  объемами 14 12 07 _18" xfId="16654"/>
    <cellStyle name="_Таблицы - продажи 2003 г. - прогноз до 2008 г. 24.021_DCF_18" xfId="16655"/>
    <cellStyle name="_Таблицы - продажи 2003 г. - прогноз до 2008 г. 24.021_DCF_Pavlodar_9" xfId="5448"/>
    <cellStyle name="_Таблицы - продажи 2003 г. - прогноз до 2008 г. 24.021_DCF_Pavlodar_9 2" xfId="5449"/>
    <cellStyle name="_Таблицы - продажи 2003 г. - прогноз до 2008 г. 24.021_DCF_Pavlodar_9 2 2" xfId="10180"/>
    <cellStyle name="_Таблицы - продажи 2003 г. - прогноз до 2008 г. 24.021_DCF_Pavlodar_9 2_18" xfId="16656"/>
    <cellStyle name="_Таблицы - продажи 2003 г. - прогноз до 2008 г. 24.021_DCF_Pavlodar_9 3" xfId="20670"/>
    <cellStyle name="_Таблицы - продажи 2003 г. - прогноз до 2008 г. 24.021_DCF_Pavlodar_9_18" xfId="16657"/>
    <cellStyle name="_Таблицы - продажи 2003 г. - прогноз до 2008 г. 24.021_Komet_DCF_25" xfId="5450"/>
    <cellStyle name="_Таблицы - продажи 2003 г. - прогноз до 2008 г. 24.021_Komet_DCF_25 2" xfId="5451"/>
    <cellStyle name="_Таблицы - продажи 2003 г. - прогноз до 2008 г. 24.021_Komet_DCF_25 2 2" xfId="10181"/>
    <cellStyle name="_Таблицы - продажи 2003 г. - прогноз до 2008 г. 24.021_Komet_DCF_25 2 3" xfId="20671"/>
    <cellStyle name="_Таблицы - продажи 2003 г. - прогноз до 2008 г. 24.021_Komet_DCF_25 2_18" xfId="16658"/>
    <cellStyle name="_Таблицы - продажи 2003 г. - прогноз до 2008 г. 24.021_Komet_DCF_25 3" xfId="16659"/>
    <cellStyle name="_Таблицы - продажи 2003 г. - прогноз до 2008 г. 24.021_Komet_DCF_25 4" xfId="16660"/>
    <cellStyle name="_Таблицы - продажи 2003 г. - прогноз до 2008 г. 24.021_Komet_DCF_25_18" xfId="16661"/>
    <cellStyle name="_Таблицы - продажи 2003 г. - прогноз до 2008 г. 24.021_Komet_DCF_25_6" xfId="5452"/>
    <cellStyle name="_Таблицы - продажи 2003 г. - прогноз до 2008 г. 24.021_Komet_DCF_25_6_18" xfId="16662"/>
    <cellStyle name="_Таблицы - продажи 2003 г. - прогноз до 2008 г. 24.021_Komet_DCF_25_Book3" xfId="5453"/>
    <cellStyle name="_Таблицы - продажи 2003 г. - прогноз до 2008 г. 24.021_Komet_DCF_25_Book3_18" xfId="16663"/>
    <cellStyle name="_Таблицы - продажи 2003 г. - прогноз до 2008 г. 24.021_Komet_DCF_25_DCF" xfId="5454"/>
    <cellStyle name="_Таблицы - продажи 2003 г. - прогноз до 2008 г. 24.021_Komet_DCF_25_DCF 2" xfId="5455"/>
    <cellStyle name="_Таблицы - продажи 2003 г. - прогноз до 2008 г. 24.021_Komet_DCF_25_DCF 2 2" xfId="20672"/>
    <cellStyle name="_Таблицы - продажи 2003 г. - прогноз до 2008 г. 24.021_Komet_DCF_25_DCF 2_18" xfId="16664"/>
    <cellStyle name="_Таблицы - продажи 2003 г. - прогноз до 2008 г. 24.021_Komet_DCF_25_DCF 3" xfId="16665"/>
    <cellStyle name="_Таблицы - продажи 2003 г. - прогноз до 2008 г. 24.021_Komet_DCF_25_DCF 3 с увел  объемами 14 12 07 " xfId="5456"/>
    <cellStyle name="_Таблицы - продажи 2003 г. - прогноз до 2008 г. 24.021_Komet_DCF_25_DCF 3 с увел  объемами 14 12 07  2" xfId="5457"/>
    <cellStyle name="_Таблицы - продажи 2003 г. - прогноз до 2008 г. 24.021_Komet_DCF_25_DCF 3 с увел  объемами 14 12 07  2 2" xfId="20673"/>
    <cellStyle name="_Таблицы - продажи 2003 г. - прогноз до 2008 г. 24.021_Komet_DCF_25_DCF 3 с увел  объемами 14 12 07  2_18" xfId="16666"/>
    <cellStyle name="_Таблицы - продажи 2003 г. - прогноз до 2008 г. 24.021_Komet_DCF_25_DCF 3 с увел  объемами 14 12 07  3" xfId="16667"/>
    <cellStyle name="_Таблицы - продажи 2003 г. - прогноз до 2008 г. 24.021_Komet_DCF_25_DCF 3 с увел  объемами 14 12 07 _18" xfId="16668"/>
    <cellStyle name="_Таблицы - продажи 2003 г. - прогноз до 2008 г. 24.021_Komet_DCF_25_DCF 3 с увел  объемами 14 12 07 _КБ 2013-2020г" xfId="10182"/>
    <cellStyle name="_Таблицы - продажи 2003 г. - прогноз до 2008 г. 24.021_Komet_DCF_25_DCF 3 с увел  объемами 14 12 07 _Консолидированный бюджет Павлодар кор" xfId="10183"/>
    <cellStyle name="_Таблицы - продажи 2003 г. - прогноз до 2008 г. 24.021_Komet_DCF_25_DCF 3 с увел  объемами 14 12 07 _Консолидированный бюджет Павлодар кор ПРЭК" xfId="10184"/>
    <cellStyle name="_Таблицы - продажи 2003 г. - прогноз до 2008 г. 24.021_Komet_DCF_25_DCF 3 с увел  объемами 14 12 07 _Консолидированный бюджет Павлодар кор.ПТС" xfId="10185"/>
    <cellStyle name="_Таблицы - продажи 2003 г. - прогноз до 2008 г. 24.021_Komet_DCF_25_DCF 3 с увел  объемами 14 12 07 _ЦАЭК_ТС_ФМ_100$_до_2030_-_02.10.10" xfId="5458"/>
    <cellStyle name="_Таблицы - продажи 2003 г. - прогноз до 2008 г. 24.021_Komet_DCF_25_DCF 3 с увел  объемами 14 12 07 _ЦАЭК_ТС_ФМ_100$_до_2030_-_02.10.10_18" xfId="16669"/>
    <cellStyle name="_Таблицы - продажи 2003 г. - прогноз до 2008 г. 24.021_Komet_DCF_25_DCF_18" xfId="16670"/>
    <cellStyle name="_Таблицы - продажи 2003 г. - прогноз до 2008 г. 24.021_Komet_DCF_25_DCF_Pavlodar_9" xfId="5459"/>
    <cellStyle name="_Таблицы - продажи 2003 г. - прогноз до 2008 г. 24.021_Komet_DCF_25_DCF_Pavlodar_9 2" xfId="5460"/>
    <cellStyle name="_Таблицы - продажи 2003 г. - прогноз до 2008 г. 24.021_Komet_DCF_25_DCF_Pavlodar_9 2 2" xfId="10186"/>
    <cellStyle name="_Таблицы - продажи 2003 г. - прогноз до 2008 г. 24.021_Komet_DCF_25_DCF_Pavlodar_9 2 3" xfId="20674"/>
    <cellStyle name="_Таблицы - продажи 2003 г. - прогноз до 2008 г. 24.021_Komet_DCF_25_DCF_Pavlodar_9 2_18" xfId="16671"/>
    <cellStyle name="_Таблицы - продажи 2003 г. - прогноз до 2008 г. 24.021_Komet_DCF_25_DCF_Pavlodar_9 3" xfId="16672"/>
    <cellStyle name="_Таблицы - продажи 2003 г. - прогноз до 2008 г. 24.021_Komet_DCF_25_DCF_Pavlodar_9 4" xfId="16673"/>
    <cellStyle name="_Таблицы - продажи 2003 г. - прогноз до 2008 г. 24.021_Komet_DCF_25_DCF_Pavlodar_9_18" xfId="16674"/>
    <cellStyle name="_Таблицы - продажи 2003 г. - прогноз до 2008 г. 24.021_Komet_DCF_25_DCF_Pavlodar_9_6" xfId="5461"/>
    <cellStyle name="_Таблицы - продажи 2003 г. - прогноз до 2008 г. 24.021_Komet_DCF_25_DCF_Pavlodar_9_6_18" xfId="16675"/>
    <cellStyle name="_Таблицы - продажи 2003 г. - прогноз до 2008 г. 24.021_Komet_DCF_25_DCF_Pavlodar_9_Book3" xfId="5462"/>
    <cellStyle name="_Таблицы - продажи 2003 г. - прогноз до 2008 г. 24.021_Komet_DCF_25_DCF_Pavlodar_9_Book3_18" xfId="16676"/>
    <cellStyle name="_Таблицы - продажи 2003 г. - прогноз до 2008 г. 24.021_Komet_DCF_25_DCF_Pavlodar_9_Financial Model Pavlodar 10.10.2010" xfId="5463"/>
    <cellStyle name="_Таблицы - продажи 2003 г. - прогноз до 2008 г. 24.021_Komet_DCF_25_DCF_Pavlodar_9_Financial Model Pavlodar 10.10.2010_18" xfId="16677"/>
    <cellStyle name="_Таблицы - продажи 2003 г. - прогноз до 2008 г. 24.021_Komet_DCF_25_DCF_Pavlodar_9_FinModel Pavlodar DH 2010.09.30_2" xfId="5464"/>
    <cellStyle name="_Таблицы - продажи 2003 г. - прогноз до 2008 г. 24.021_Komet_DCF_25_DCF_Pavlodar_9_FinModel Pavlodar DH 2010.09.30_2_18" xfId="16678"/>
    <cellStyle name="_Таблицы - продажи 2003 г. - прогноз до 2008 г. 24.021_Komet_DCF_25_DCF_Pavlodar_9_FinModel Pavlodar DH 2010.09.30_4" xfId="5465"/>
    <cellStyle name="_Таблицы - продажи 2003 г. - прогноз до 2008 г. 24.021_Komet_DCF_25_DCF_Pavlodar_9_FinModel Pavlodar DH 2010.09.30_4_18" xfId="16679"/>
    <cellStyle name="_Таблицы - продажи 2003 г. - прогноз до 2008 г. 24.021_Komet_DCF_25_DCF_Pavlodar_9_FinModel Petropavlovsk DH 2010.09.30_5" xfId="5466"/>
    <cellStyle name="_Таблицы - продажи 2003 г. - прогноз до 2008 г. 24.021_Komet_DCF_25_DCF_Pavlodar_9_FinModel Petropavlovsk DH 2010.09.30_5_18" xfId="16680"/>
    <cellStyle name="_Таблицы - продажи 2003 г. - прогноз до 2008 г. 24.021_Komet_DCF_25_DCF_Pavlodar_9_Month Manager Report (Jan '11) расш для Регионов" xfId="10187"/>
    <cellStyle name="_Таблицы - продажи 2003 г. - прогноз до 2008 г. 24.021_Komet_DCF_25_DCF_Pavlodar_9_Month Manager Report (May '10), расшиф." xfId="5467"/>
    <cellStyle name="_Таблицы - продажи 2003 г. - прогноз до 2008 г. 24.021_Komet_DCF_25_DCF_Pavlodar_9_Month Manager Report (May '10), расшиф._18" xfId="16681"/>
    <cellStyle name="_Таблицы - продажи 2003 г. - прогноз до 2008 г. 24.021_Komet_DCF_25_DCF_Pavlodar_9_Worksheet in 2230 Consolidated SevKazEnergy JSC IFRS 2009" xfId="5468"/>
    <cellStyle name="_Таблицы - продажи 2003 г. - прогноз до 2008 г. 24.021_Komet_DCF_25_DCF_Pavlodar_9_Worksheet in 2230 Consolidated SevKazEnergy JSC IFRS 2009_18" xfId="16682"/>
    <cellStyle name="_Таблицы - продажи 2003 г. - прогноз до 2008 г. 24.021_Komet_DCF_25_DCF_Pavlodar_9_КБ 2013-2020г" xfId="10188"/>
    <cellStyle name="_Таблицы - продажи 2003 г. - прогноз до 2008 г. 24.021_Komet_DCF_25_DCF_Pavlodar_9_Консолидированный бюджет Павлодар кор" xfId="10189"/>
    <cellStyle name="_Таблицы - продажи 2003 г. - прогноз до 2008 г. 24.021_Komet_DCF_25_DCF_Pavlodar_9_Консолидированный бюджет Павлодар кор ПРЭК" xfId="10190"/>
    <cellStyle name="_Таблицы - продажи 2003 г. - прогноз до 2008 г. 24.021_Komet_DCF_25_DCF_Pavlodar_9_Консолидированный бюджет Павлодар кор.ПТС" xfId="10191"/>
    <cellStyle name="_Таблицы - продажи 2003 г. - прогноз до 2008 г. 24.021_Komet_DCF_25_DCF_Pavlodar_9_Лист1" xfId="5469"/>
    <cellStyle name="_Таблицы - продажи 2003 г. - прогноз до 2008 г. 24.021_Komet_DCF_25_DCF_Pavlodar_9_Лист1_18" xfId="16683"/>
    <cellStyle name="_Таблицы - продажи 2003 г. - прогноз до 2008 г. 24.021_Komet_DCF_25_DCF_Pavlodar_9_Лист4" xfId="10192"/>
    <cellStyle name="_Таблицы - продажи 2003 г. - прогноз до 2008 г. 24.021_Komet_DCF_25_DCF_Pavlodar_9_Отчет АЭСбыт в ЦАЭК 13082010" xfId="5470"/>
    <cellStyle name="_Таблицы - продажи 2003 г. - прогноз до 2008 г. 24.021_Komet_DCF_25_DCF_Pavlodar_9_Отчет АЭСбыт в ЦАЭК 13082010_18" xfId="16684"/>
    <cellStyle name="_Таблицы - продажи 2003 г. - прогноз до 2008 г. 24.021_Komet_DCF_25_DCF_Pavlodar_9_СКЭ 7 месяцев ТЭП 2010г" xfId="5471"/>
    <cellStyle name="_Таблицы - продажи 2003 г. - прогноз до 2008 г. 24.021_Komet_DCF_25_DCF_Pavlodar_9_СКЭ 7 месяцев ТЭП 2010г_18" xfId="16685"/>
    <cellStyle name="_Таблицы - продажи 2003 г. - прогноз до 2008 г. 24.021_Komet_DCF_25_DCF_Pavlodar_9_СКЭ 7 месяцев ТЭП 2010г_Month Manager Report (Jan '11) расш для Регионов" xfId="10193"/>
    <cellStyle name="_Таблицы - продажи 2003 г. - прогноз до 2008 г. 24.021_Komet_DCF_25_DCF_Pavlodar_9_Ф_3" xfId="10194"/>
    <cellStyle name="_Таблицы - продажи 2003 г. - прогноз до 2008 г. 24.021_Komet_DCF_25_DCF_Pavlodar_9_ФО ЭС 31-12-2014г. от 28 января без переоценки с примерными резервами" xfId="10195"/>
    <cellStyle name="_Таблицы - продажи 2003 г. - прогноз до 2008 г. 24.021_Komet_DCF_25_DCF_Pavlodar_9_ЦАЭК_ТС_ФМ_100$_до_2030_-_02.10.10" xfId="5472"/>
    <cellStyle name="_Таблицы - продажи 2003 г. - прогноз до 2008 г. 24.021_Komet_DCF_25_DCF_Pavlodar_9_ЦАЭК_ТС_ФМ_100$_до_2030_-_02.10.10_18" xfId="16686"/>
    <cellStyle name="_Таблицы - продажи 2003 г. - прогноз до 2008 г. 24.021_Komet_DCF_25_DCF_Pavlodar_9_ЦАЭК_ТС_ФМ_100$_до_2030_-_02-06.10.10" xfId="5473"/>
    <cellStyle name="_Таблицы - продажи 2003 г. - прогноз до 2008 г. 24.021_Komet_DCF_25_DCF_Pavlodar_9_ЦАЭК_ТС_ФМ_100$_до_2030_-_02-06.10.10_18" xfId="16687"/>
    <cellStyle name="_Таблицы - продажи 2003 г. - прогноз до 2008 г. 24.021_Komet_DCF_25_DCF_КБ 2013-2020г" xfId="10196"/>
    <cellStyle name="_Таблицы - продажи 2003 г. - прогноз до 2008 г. 24.021_Komet_DCF_25_DCF_Консолидированный бюджет Павлодар кор" xfId="10197"/>
    <cellStyle name="_Таблицы - продажи 2003 г. - прогноз до 2008 г. 24.021_Komet_DCF_25_DCF_Консолидированный бюджет Павлодар кор ПРЭК" xfId="10198"/>
    <cellStyle name="_Таблицы - продажи 2003 г. - прогноз до 2008 г. 24.021_Komet_DCF_25_DCF_Консолидированный бюджет Павлодар кор.ПТС" xfId="10199"/>
    <cellStyle name="_Таблицы - продажи 2003 г. - прогноз до 2008 г. 24.021_Komet_DCF_25_DCF_ЦАЭК_ТС_ФМ_100$_до_2030_-_02.10.10" xfId="5474"/>
    <cellStyle name="_Таблицы - продажи 2003 г. - прогноз до 2008 г. 24.021_Komet_DCF_25_DCF_ЦАЭК_ТС_ФМ_100$_до_2030_-_02.10.10_18" xfId="16688"/>
    <cellStyle name="_Таблицы - продажи 2003 г. - прогноз до 2008 г. 24.021_Komet_DCF_25_Financial Model Pavlodar 10.10.2010" xfId="5475"/>
    <cellStyle name="_Таблицы - продажи 2003 г. - прогноз до 2008 г. 24.021_Komet_DCF_25_Financial Model Pavlodar 10.10.2010_18" xfId="16689"/>
    <cellStyle name="_Таблицы - продажи 2003 г. - прогноз до 2008 г. 24.021_Komet_DCF_25_FinModel Pavlodar DH 2010.09.30_2" xfId="5476"/>
    <cellStyle name="_Таблицы - продажи 2003 г. - прогноз до 2008 г. 24.021_Komet_DCF_25_FinModel Pavlodar DH 2010.09.30_2_18" xfId="16690"/>
    <cellStyle name="_Таблицы - продажи 2003 г. - прогноз до 2008 г. 24.021_Komet_DCF_25_FinModel Pavlodar DH 2010.09.30_4" xfId="5477"/>
    <cellStyle name="_Таблицы - продажи 2003 г. - прогноз до 2008 г. 24.021_Komet_DCF_25_FinModel Pavlodar DH 2010.09.30_4_18" xfId="16691"/>
    <cellStyle name="_Таблицы - продажи 2003 г. - прогноз до 2008 г. 24.021_Komet_DCF_25_FinModel Petropavlovsk DH 2010.09.30_5" xfId="5478"/>
    <cellStyle name="_Таблицы - продажи 2003 г. - прогноз до 2008 г. 24.021_Komet_DCF_25_FinModel Petropavlovsk DH 2010.09.30_5_18" xfId="16692"/>
    <cellStyle name="_Таблицы - продажи 2003 г. - прогноз до 2008 г. 24.021_Komet_DCF_25_Month Manager Report (Jan '11) расш для Регионов" xfId="10200"/>
    <cellStyle name="_Таблицы - продажи 2003 г. - прогноз до 2008 г. 24.021_Komet_DCF_25_Month Manager Report (May '10), расшиф." xfId="5479"/>
    <cellStyle name="_Таблицы - продажи 2003 г. - прогноз до 2008 г. 24.021_Komet_DCF_25_Month Manager Report (May '10), расшиф._18" xfId="16693"/>
    <cellStyle name="_Таблицы - продажи 2003 г. - прогноз до 2008 г. 24.021_Komet_DCF_25_Worksheet in 2230 Consolidated SevKazEnergy JSC IFRS 2009" xfId="5480"/>
    <cellStyle name="_Таблицы - продажи 2003 г. - прогноз до 2008 г. 24.021_Komet_DCF_25_Worksheet in 2230 Consolidated SevKazEnergy JSC IFRS 2009_18" xfId="16694"/>
    <cellStyle name="_Таблицы - продажи 2003 г. - прогноз до 2008 г. 24.021_Komet_DCF_25_КБ 2013-2020г" xfId="10201"/>
    <cellStyle name="_Таблицы - продажи 2003 г. - прогноз до 2008 г. 24.021_Komet_DCF_25_Консолидированный бюджет Павлодар кор" xfId="10202"/>
    <cellStyle name="_Таблицы - продажи 2003 г. - прогноз до 2008 г. 24.021_Komet_DCF_25_Консолидированный бюджет Павлодар кор ПРЭК" xfId="10203"/>
    <cellStyle name="_Таблицы - продажи 2003 г. - прогноз до 2008 г. 24.021_Komet_DCF_25_Консолидированный бюджет Павлодар кор.ПТС" xfId="10204"/>
    <cellStyle name="_Таблицы - продажи 2003 г. - прогноз до 2008 г. 24.021_Komet_DCF_25_Лист1" xfId="5481"/>
    <cellStyle name="_Таблицы - продажи 2003 г. - прогноз до 2008 г. 24.021_Komet_DCF_25_Лист1_18" xfId="16695"/>
    <cellStyle name="_Таблицы - продажи 2003 г. - прогноз до 2008 г. 24.021_Komet_DCF_25_Лист4" xfId="10205"/>
    <cellStyle name="_Таблицы - продажи 2003 г. - прогноз до 2008 г. 24.021_Komet_DCF_25_Модель до 2018 г " xfId="5482"/>
    <cellStyle name="_Таблицы - продажи 2003 г. - прогноз до 2008 г. 24.021_Komet_DCF_25_Модель до 2018 г _18" xfId="16696"/>
    <cellStyle name="_Таблицы - продажи 2003 г. - прогноз до 2008 г. 24.021_Komet_DCF_25_Отчет АЭСбыт в ЦАЭК 13082010" xfId="5483"/>
    <cellStyle name="_Таблицы - продажи 2003 г. - прогноз до 2008 г. 24.021_Komet_DCF_25_Отчет АЭСбыт в ЦАЭК 13082010_18" xfId="16697"/>
    <cellStyle name="_Таблицы - продажи 2003 г. - прогноз до 2008 г. 24.021_Komet_DCF_25_СКЭ 7 месяцев ТЭП 2010г" xfId="5484"/>
    <cellStyle name="_Таблицы - продажи 2003 г. - прогноз до 2008 г. 24.021_Komet_DCF_25_СКЭ 7 месяцев ТЭП 2010г_18" xfId="16698"/>
    <cellStyle name="_Таблицы - продажи 2003 г. - прогноз до 2008 г. 24.021_Komet_DCF_25_СКЭ 7 месяцев ТЭП 2010г_Month Manager Report (Jan '11) расш для Регионов" xfId="10206"/>
    <cellStyle name="_Таблицы - продажи 2003 г. - прогноз до 2008 г. 24.021_Komet_DCF_25_Ф_3" xfId="10207"/>
    <cellStyle name="_Таблицы - продажи 2003 г. - прогноз до 2008 г. 24.021_Komet_DCF_25_ФО ЭС 31-12-2014г. от 28 января без переоценки с примерными резервами" xfId="10208"/>
    <cellStyle name="_Таблицы - продажи 2003 г. - прогноз до 2008 г. 24.021_Komet_DCF_25_ЦАЭК_ТС_ФМ_100$_до_2030_-_02.10.10" xfId="5485"/>
    <cellStyle name="_Таблицы - продажи 2003 г. - прогноз до 2008 г. 24.021_Komet_DCF_25_ЦАЭК_ТС_ФМ_100$_до_2030_-_02.10.10_18" xfId="16699"/>
    <cellStyle name="_Таблицы - продажи 2003 г. - прогноз до 2008 г. 24.021_Komet_DCF_25_ЦАЭК_ТС_ФМ_100$_до_2030_-_02-06.10.10" xfId="5486"/>
    <cellStyle name="_Таблицы - продажи 2003 г. - прогноз до 2008 г. 24.021_Komet_DCF_25_ЦАЭК_ТС_ФМ_100$_до_2030_-_02-06.10.10_18" xfId="16700"/>
    <cellStyle name="_Таблицы - продажи 2003 г. - прогноз до 2008 г. 24.021_Komet_DCF_26" xfId="5487"/>
    <cellStyle name="_Таблицы - продажи 2003 г. - прогноз до 2008 г. 24.021_Komet_DCF_26 2" xfId="5488"/>
    <cellStyle name="_Таблицы - продажи 2003 г. - прогноз до 2008 г. 24.021_Komet_DCF_26 2 2" xfId="10209"/>
    <cellStyle name="_Таблицы - продажи 2003 г. - прогноз до 2008 г. 24.021_Komet_DCF_26 2 3" xfId="20675"/>
    <cellStyle name="_Таблицы - продажи 2003 г. - прогноз до 2008 г. 24.021_Komet_DCF_26 2_18" xfId="16701"/>
    <cellStyle name="_Таблицы - продажи 2003 г. - прогноз до 2008 г. 24.021_Komet_DCF_26 3" xfId="16702"/>
    <cellStyle name="_Таблицы - продажи 2003 г. - прогноз до 2008 г. 24.021_Komet_DCF_26 4" xfId="16703"/>
    <cellStyle name="_Таблицы - продажи 2003 г. - прогноз до 2008 г. 24.021_Komet_DCF_26_18" xfId="16704"/>
    <cellStyle name="_Таблицы - продажи 2003 г. - прогноз до 2008 г. 24.021_Komet_DCF_26_6" xfId="5489"/>
    <cellStyle name="_Таблицы - продажи 2003 г. - прогноз до 2008 г. 24.021_Komet_DCF_26_6_18" xfId="16705"/>
    <cellStyle name="_Таблицы - продажи 2003 г. - прогноз до 2008 г. 24.021_Komet_DCF_26_Book3" xfId="5490"/>
    <cellStyle name="_Таблицы - продажи 2003 г. - прогноз до 2008 г. 24.021_Komet_DCF_26_Book3_18" xfId="16706"/>
    <cellStyle name="_Таблицы - продажи 2003 г. - прогноз до 2008 г. 24.021_Komet_DCF_26_DCF" xfId="5491"/>
    <cellStyle name="_Таблицы - продажи 2003 г. - прогноз до 2008 г. 24.021_Komet_DCF_26_DCF 2" xfId="5492"/>
    <cellStyle name="_Таблицы - продажи 2003 г. - прогноз до 2008 г. 24.021_Komet_DCF_26_DCF 2 2" xfId="20676"/>
    <cellStyle name="_Таблицы - продажи 2003 г. - прогноз до 2008 г. 24.021_Komet_DCF_26_DCF 2_18" xfId="16707"/>
    <cellStyle name="_Таблицы - продажи 2003 г. - прогноз до 2008 г. 24.021_Komet_DCF_26_DCF 3" xfId="16708"/>
    <cellStyle name="_Таблицы - продажи 2003 г. - прогноз до 2008 г. 24.021_Komet_DCF_26_DCF 3 с увел  объемами 14 12 07 " xfId="5493"/>
    <cellStyle name="_Таблицы - продажи 2003 г. - прогноз до 2008 г. 24.021_Komet_DCF_26_DCF 3 с увел  объемами 14 12 07  2" xfId="5494"/>
    <cellStyle name="_Таблицы - продажи 2003 г. - прогноз до 2008 г. 24.021_Komet_DCF_26_DCF 3 с увел  объемами 14 12 07  2 2" xfId="20677"/>
    <cellStyle name="_Таблицы - продажи 2003 г. - прогноз до 2008 г. 24.021_Komet_DCF_26_DCF 3 с увел  объемами 14 12 07  2_18" xfId="16709"/>
    <cellStyle name="_Таблицы - продажи 2003 г. - прогноз до 2008 г. 24.021_Komet_DCF_26_DCF 3 с увел  объемами 14 12 07  3" xfId="16710"/>
    <cellStyle name="_Таблицы - продажи 2003 г. - прогноз до 2008 г. 24.021_Komet_DCF_26_DCF 3 с увел  объемами 14 12 07 _18" xfId="16711"/>
    <cellStyle name="_Таблицы - продажи 2003 г. - прогноз до 2008 г. 24.021_Komet_DCF_26_DCF 3 с увел  объемами 14 12 07 _КБ 2013-2020г" xfId="10210"/>
    <cellStyle name="_Таблицы - продажи 2003 г. - прогноз до 2008 г. 24.021_Komet_DCF_26_DCF 3 с увел  объемами 14 12 07 _Консолидированный бюджет Павлодар кор" xfId="10211"/>
    <cellStyle name="_Таблицы - продажи 2003 г. - прогноз до 2008 г. 24.021_Komet_DCF_26_DCF 3 с увел  объемами 14 12 07 _Консолидированный бюджет Павлодар кор ПРЭК" xfId="10212"/>
    <cellStyle name="_Таблицы - продажи 2003 г. - прогноз до 2008 г. 24.021_Komet_DCF_26_DCF 3 с увел  объемами 14 12 07 _Консолидированный бюджет Павлодар кор.ПТС" xfId="10213"/>
    <cellStyle name="_Таблицы - продажи 2003 г. - прогноз до 2008 г. 24.021_Komet_DCF_26_DCF 3 с увел  объемами 14 12 07 _ЦАЭК_ТС_ФМ_100$_до_2030_-_02.10.10" xfId="5495"/>
    <cellStyle name="_Таблицы - продажи 2003 г. - прогноз до 2008 г. 24.021_Komet_DCF_26_DCF 3 с увел  объемами 14 12 07 _ЦАЭК_ТС_ФМ_100$_до_2030_-_02.10.10_18" xfId="16712"/>
    <cellStyle name="_Таблицы - продажи 2003 г. - прогноз до 2008 г. 24.021_Komet_DCF_26_DCF_18" xfId="16713"/>
    <cellStyle name="_Таблицы - продажи 2003 г. - прогноз до 2008 г. 24.021_Komet_DCF_26_DCF_Pavlodar_9" xfId="5496"/>
    <cellStyle name="_Таблицы - продажи 2003 г. - прогноз до 2008 г. 24.021_Komet_DCF_26_DCF_Pavlodar_9 2" xfId="5497"/>
    <cellStyle name="_Таблицы - продажи 2003 г. - прогноз до 2008 г. 24.021_Komet_DCF_26_DCF_Pavlodar_9 2 2" xfId="10214"/>
    <cellStyle name="_Таблицы - продажи 2003 г. - прогноз до 2008 г. 24.021_Komet_DCF_26_DCF_Pavlodar_9 2 3" xfId="20678"/>
    <cellStyle name="_Таблицы - продажи 2003 г. - прогноз до 2008 г. 24.021_Komet_DCF_26_DCF_Pavlodar_9 2_18" xfId="16714"/>
    <cellStyle name="_Таблицы - продажи 2003 г. - прогноз до 2008 г. 24.021_Komet_DCF_26_DCF_Pavlodar_9 3" xfId="16715"/>
    <cellStyle name="_Таблицы - продажи 2003 г. - прогноз до 2008 г. 24.021_Komet_DCF_26_DCF_Pavlodar_9 4" xfId="16716"/>
    <cellStyle name="_Таблицы - продажи 2003 г. - прогноз до 2008 г. 24.021_Komet_DCF_26_DCF_Pavlodar_9_18" xfId="16717"/>
    <cellStyle name="_Таблицы - продажи 2003 г. - прогноз до 2008 г. 24.021_Komet_DCF_26_DCF_Pavlodar_9_6" xfId="5498"/>
    <cellStyle name="_Таблицы - продажи 2003 г. - прогноз до 2008 г. 24.021_Komet_DCF_26_DCF_Pavlodar_9_6_18" xfId="16718"/>
    <cellStyle name="_Таблицы - продажи 2003 г. - прогноз до 2008 г. 24.021_Komet_DCF_26_DCF_Pavlodar_9_Book3" xfId="5499"/>
    <cellStyle name="_Таблицы - продажи 2003 г. - прогноз до 2008 г. 24.021_Komet_DCF_26_DCF_Pavlodar_9_Book3_18" xfId="16719"/>
    <cellStyle name="_Таблицы - продажи 2003 г. - прогноз до 2008 г. 24.021_Komet_DCF_26_DCF_Pavlodar_9_Financial Model Pavlodar 10.10.2010" xfId="5500"/>
    <cellStyle name="_Таблицы - продажи 2003 г. - прогноз до 2008 г. 24.021_Komet_DCF_26_DCF_Pavlodar_9_Financial Model Pavlodar 10.10.2010_18" xfId="16720"/>
    <cellStyle name="_Таблицы - продажи 2003 г. - прогноз до 2008 г. 24.021_Komet_DCF_26_DCF_Pavlodar_9_FinModel Pavlodar DH 2010.09.30_2" xfId="5501"/>
    <cellStyle name="_Таблицы - продажи 2003 г. - прогноз до 2008 г. 24.021_Komet_DCF_26_DCF_Pavlodar_9_FinModel Pavlodar DH 2010.09.30_2_18" xfId="16721"/>
    <cellStyle name="_Таблицы - продажи 2003 г. - прогноз до 2008 г. 24.021_Komet_DCF_26_DCF_Pavlodar_9_FinModel Pavlodar DH 2010.09.30_4" xfId="5502"/>
    <cellStyle name="_Таблицы - продажи 2003 г. - прогноз до 2008 г. 24.021_Komet_DCF_26_DCF_Pavlodar_9_FinModel Pavlodar DH 2010.09.30_4_18" xfId="16722"/>
    <cellStyle name="_Таблицы - продажи 2003 г. - прогноз до 2008 г. 24.021_Komet_DCF_26_DCF_Pavlodar_9_FinModel Petropavlovsk DH 2010.09.30_5" xfId="5503"/>
    <cellStyle name="_Таблицы - продажи 2003 г. - прогноз до 2008 г. 24.021_Komet_DCF_26_DCF_Pavlodar_9_FinModel Petropavlovsk DH 2010.09.30_5_18" xfId="16723"/>
    <cellStyle name="_Таблицы - продажи 2003 г. - прогноз до 2008 г. 24.021_Komet_DCF_26_DCF_Pavlodar_9_Month Manager Report (Jan '11) расш для Регионов" xfId="10215"/>
    <cellStyle name="_Таблицы - продажи 2003 г. - прогноз до 2008 г. 24.021_Komet_DCF_26_DCF_Pavlodar_9_Month Manager Report (May '10), расшиф." xfId="5504"/>
    <cellStyle name="_Таблицы - продажи 2003 г. - прогноз до 2008 г. 24.021_Komet_DCF_26_DCF_Pavlodar_9_Month Manager Report (May '10), расшиф._18" xfId="16724"/>
    <cellStyle name="_Таблицы - продажи 2003 г. - прогноз до 2008 г. 24.021_Komet_DCF_26_DCF_Pavlodar_9_Worksheet in 2230 Consolidated SevKazEnergy JSC IFRS 2009" xfId="5505"/>
    <cellStyle name="_Таблицы - продажи 2003 г. - прогноз до 2008 г. 24.021_Komet_DCF_26_DCF_Pavlodar_9_Worksheet in 2230 Consolidated SevKazEnergy JSC IFRS 2009_18" xfId="16725"/>
    <cellStyle name="_Таблицы - продажи 2003 г. - прогноз до 2008 г. 24.021_Komet_DCF_26_DCF_Pavlodar_9_КБ 2013-2020г" xfId="10216"/>
    <cellStyle name="_Таблицы - продажи 2003 г. - прогноз до 2008 г. 24.021_Komet_DCF_26_DCF_Pavlodar_9_Консолидированный бюджет Павлодар кор" xfId="10217"/>
    <cellStyle name="_Таблицы - продажи 2003 г. - прогноз до 2008 г. 24.021_Komet_DCF_26_DCF_Pavlodar_9_Консолидированный бюджет Павлодар кор ПРЭК" xfId="10218"/>
    <cellStyle name="_Таблицы - продажи 2003 г. - прогноз до 2008 г. 24.021_Komet_DCF_26_DCF_Pavlodar_9_Консолидированный бюджет Павлодар кор.ПТС" xfId="10219"/>
    <cellStyle name="_Таблицы - продажи 2003 г. - прогноз до 2008 г. 24.021_Komet_DCF_26_DCF_Pavlodar_9_Лист1" xfId="5506"/>
    <cellStyle name="_Таблицы - продажи 2003 г. - прогноз до 2008 г. 24.021_Komet_DCF_26_DCF_Pavlodar_9_Лист1_18" xfId="16726"/>
    <cellStyle name="_Таблицы - продажи 2003 г. - прогноз до 2008 г. 24.021_Komet_DCF_26_DCF_Pavlodar_9_Лист4" xfId="10220"/>
    <cellStyle name="_Таблицы - продажи 2003 г. - прогноз до 2008 г. 24.021_Komet_DCF_26_DCF_Pavlodar_9_Отчет АЭСбыт в ЦАЭК 13082010" xfId="5507"/>
    <cellStyle name="_Таблицы - продажи 2003 г. - прогноз до 2008 г. 24.021_Komet_DCF_26_DCF_Pavlodar_9_Отчет АЭСбыт в ЦАЭК 13082010_18" xfId="16727"/>
    <cellStyle name="_Таблицы - продажи 2003 г. - прогноз до 2008 г. 24.021_Komet_DCF_26_DCF_Pavlodar_9_СКЭ 7 месяцев ТЭП 2010г" xfId="5508"/>
    <cellStyle name="_Таблицы - продажи 2003 г. - прогноз до 2008 г. 24.021_Komet_DCF_26_DCF_Pavlodar_9_СКЭ 7 месяцев ТЭП 2010г_18" xfId="16728"/>
    <cellStyle name="_Таблицы - продажи 2003 г. - прогноз до 2008 г. 24.021_Komet_DCF_26_DCF_Pavlodar_9_СКЭ 7 месяцев ТЭП 2010г_Month Manager Report (Jan '11) расш для Регионов" xfId="10221"/>
    <cellStyle name="_Таблицы - продажи 2003 г. - прогноз до 2008 г. 24.021_Komet_DCF_26_DCF_Pavlodar_9_Ф_3" xfId="10222"/>
    <cellStyle name="_Таблицы - продажи 2003 г. - прогноз до 2008 г. 24.021_Komet_DCF_26_DCF_Pavlodar_9_ФО ЭС 31-12-2014г. от 28 января без переоценки с примерными резервами" xfId="10223"/>
    <cellStyle name="_Таблицы - продажи 2003 г. - прогноз до 2008 г. 24.021_Komet_DCF_26_DCF_Pavlodar_9_ЦАЭК_ТС_ФМ_100$_до_2030_-_02.10.10" xfId="5509"/>
    <cellStyle name="_Таблицы - продажи 2003 г. - прогноз до 2008 г. 24.021_Komet_DCF_26_DCF_Pavlodar_9_ЦАЭК_ТС_ФМ_100$_до_2030_-_02.10.10_18" xfId="16729"/>
    <cellStyle name="_Таблицы - продажи 2003 г. - прогноз до 2008 г. 24.021_Komet_DCF_26_DCF_Pavlodar_9_ЦАЭК_ТС_ФМ_100$_до_2030_-_02-06.10.10" xfId="5510"/>
    <cellStyle name="_Таблицы - продажи 2003 г. - прогноз до 2008 г. 24.021_Komet_DCF_26_DCF_Pavlodar_9_ЦАЭК_ТС_ФМ_100$_до_2030_-_02-06.10.10_18" xfId="16730"/>
    <cellStyle name="_Таблицы - продажи 2003 г. - прогноз до 2008 г. 24.021_Komet_DCF_26_DCF_КБ 2013-2020г" xfId="10224"/>
    <cellStyle name="_Таблицы - продажи 2003 г. - прогноз до 2008 г. 24.021_Komet_DCF_26_DCF_Консолидированный бюджет Павлодар кор" xfId="10225"/>
    <cellStyle name="_Таблицы - продажи 2003 г. - прогноз до 2008 г. 24.021_Komet_DCF_26_DCF_Консолидированный бюджет Павлодар кор ПРЭК" xfId="10226"/>
    <cellStyle name="_Таблицы - продажи 2003 г. - прогноз до 2008 г. 24.021_Komet_DCF_26_DCF_Консолидированный бюджет Павлодар кор.ПТС" xfId="10227"/>
    <cellStyle name="_Таблицы - продажи 2003 г. - прогноз до 2008 г. 24.021_Komet_DCF_26_DCF_ЦАЭК_ТС_ФМ_100$_до_2030_-_02.10.10" xfId="5511"/>
    <cellStyle name="_Таблицы - продажи 2003 г. - прогноз до 2008 г. 24.021_Komet_DCF_26_DCF_ЦАЭК_ТС_ФМ_100$_до_2030_-_02.10.10_18" xfId="16731"/>
    <cellStyle name="_Таблицы - продажи 2003 г. - прогноз до 2008 г. 24.021_Komet_DCF_26_Financial Model Pavlodar 10.10.2010" xfId="5512"/>
    <cellStyle name="_Таблицы - продажи 2003 г. - прогноз до 2008 г. 24.021_Komet_DCF_26_Financial Model Pavlodar 10.10.2010_18" xfId="16732"/>
    <cellStyle name="_Таблицы - продажи 2003 г. - прогноз до 2008 г. 24.021_Komet_DCF_26_FinModel Pavlodar DH 2010.09.30_2" xfId="5513"/>
    <cellStyle name="_Таблицы - продажи 2003 г. - прогноз до 2008 г. 24.021_Komet_DCF_26_FinModel Pavlodar DH 2010.09.30_2_18" xfId="16733"/>
    <cellStyle name="_Таблицы - продажи 2003 г. - прогноз до 2008 г. 24.021_Komet_DCF_26_FinModel Pavlodar DH 2010.09.30_4" xfId="5514"/>
    <cellStyle name="_Таблицы - продажи 2003 г. - прогноз до 2008 г. 24.021_Komet_DCF_26_FinModel Pavlodar DH 2010.09.30_4_18" xfId="16734"/>
    <cellStyle name="_Таблицы - продажи 2003 г. - прогноз до 2008 г. 24.021_Komet_DCF_26_FinModel Petropavlovsk DH 2010.09.30_5" xfId="5515"/>
    <cellStyle name="_Таблицы - продажи 2003 г. - прогноз до 2008 г. 24.021_Komet_DCF_26_FinModel Petropavlovsk DH 2010.09.30_5_18" xfId="16735"/>
    <cellStyle name="_Таблицы - продажи 2003 г. - прогноз до 2008 г. 24.021_Komet_DCF_26_Month Manager Report (Jan '11) расш для Регионов" xfId="10228"/>
    <cellStyle name="_Таблицы - продажи 2003 г. - прогноз до 2008 г. 24.021_Komet_DCF_26_Month Manager Report (May '10), расшиф." xfId="5516"/>
    <cellStyle name="_Таблицы - продажи 2003 г. - прогноз до 2008 г. 24.021_Komet_DCF_26_Month Manager Report (May '10), расшиф._18" xfId="16736"/>
    <cellStyle name="_Таблицы - продажи 2003 г. - прогноз до 2008 г. 24.021_Komet_DCF_26_Worksheet in 2230 Consolidated SevKazEnergy JSC IFRS 2009" xfId="5517"/>
    <cellStyle name="_Таблицы - продажи 2003 г. - прогноз до 2008 г. 24.021_Komet_DCF_26_Worksheet in 2230 Consolidated SevKazEnergy JSC IFRS 2009_18" xfId="16737"/>
    <cellStyle name="_Таблицы - продажи 2003 г. - прогноз до 2008 г. 24.021_Komet_DCF_26_КБ 2013-2020г" xfId="10229"/>
    <cellStyle name="_Таблицы - продажи 2003 г. - прогноз до 2008 г. 24.021_Komet_DCF_26_Консолидированный бюджет Павлодар кор" xfId="10230"/>
    <cellStyle name="_Таблицы - продажи 2003 г. - прогноз до 2008 г. 24.021_Komet_DCF_26_Консолидированный бюджет Павлодар кор ПРЭК" xfId="10231"/>
    <cellStyle name="_Таблицы - продажи 2003 г. - прогноз до 2008 г. 24.021_Komet_DCF_26_Консолидированный бюджет Павлодар кор.ПТС" xfId="10232"/>
    <cellStyle name="_Таблицы - продажи 2003 г. - прогноз до 2008 г. 24.021_Komet_DCF_26_Лист1" xfId="5518"/>
    <cellStyle name="_Таблицы - продажи 2003 г. - прогноз до 2008 г. 24.021_Komet_DCF_26_Лист1_18" xfId="16738"/>
    <cellStyle name="_Таблицы - продажи 2003 г. - прогноз до 2008 г. 24.021_Komet_DCF_26_Лист4" xfId="10233"/>
    <cellStyle name="_Таблицы - продажи 2003 г. - прогноз до 2008 г. 24.021_Komet_DCF_26_Модель до 2018 г " xfId="5519"/>
    <cellStyle name="_Таблицы - продажи 2003 г. - прогноз до 2008 г. 24.021_Komet_DCF_26_Модель до 2018 г _18" xfId="16739"/>
    <cellStyle name="_Таблицы - продажи 2003 г. - прогноз до 2008 г. 24.021_Komet_DCF_26_Отчет АЭСбыт в ЦАЭК 13082010" xfId="5520"/>
    <cellStyle name="_Таблицы - продажи 2003 г. - прогноз до 2008 г. 24.021_Komet_DCF_26_Отчет АЭСбыт в ЦАЭК 13082010_18" xfId="16740"/>
    <cellStyle name="_Таблицы - продажи 2003 г. - прогноз до 2008 г. 24.021_Komet_DCF_26_СКЭ 7 месяцев ТЭП 2010г" xfId="5521"/>
    <cellStyle name="_Таблицы - продажи 2003 г. - прогноз до 2008 г. 24.021_Komet_DCF_26_СКЭ 7 месяцев ТЭП 2010г_18" xfId="16741"/>
    <cellStyle name="_Таблицы - продажи 2003 г. - прогноз до 2008 г. 24.021_Komet_DCF_26_СКЭ 7 месяцев ТЭП 2010г_Month Manager Report (Jan '11) расш для Регионов" xfId="10234"/>
    <cellStyle name="_Таблицы - продажи 2003 г. - прогноз до 2008 г. 24.021_Komet_DCF_26_Ф_3" xfId="10235"/>
    <cellStyle name="_Таблицы - продажи 2003 г. - прогноз до 2008 г. 24.021_Komet_DCF_26_ФО ЭС 31-12-2014г. от 28 января без переоценки с примерными резервами" xfId="10236"/>
    <cellStyle name="_Таблицы - продажи 2003 г. - прогноз до 2008 г. 24.021_Komet_DCF_26_ЦАЭК_ТС_ФМ_100$_до_2030_-_02.10.10" xfId="5522"/>
    <cellStyle name="_Таблицы - продажи 2003 г. - прогноз до 2008 г. 24.021_Komet_DCF_26_ЦАЭК_ТС_ФМ_100$_до_2030_-_02.10.10_18" xfId="16742"/>
    <cellStyle name="_Таблицы - продажи 2003 г. - прогноз до 2008 г. 24.021_Komet_DCF_26_ЦАЭК_ТС_ФМ_100$_до_2030_-_02-06.10.10" xfId="5523"/>
    <cellStyle name="_Таблицы - продажи 2003 г. - прогноз до 2008 г. 24.021_Komet_DCF_26_ЦАЭК_ТС_ФМ_100$_до_2030_-_02-06.10.10_18" xfId="16743"/>
    <cellStyle name="_Таблицы - продажи 2003 г. - прогноз до 2008 г. 24.021_Модель до 2018 г " xfId="5524"/>
    <cellStyle name="_Таблицы - продажи 2003 г. - прогноз до 2008 г. 24.021_Модель до 2018 г _18" xfId="16744"/>
    <cellStyle name="_ФАЙЛ ПЕРЕКАЧКИ ДАННЫХ ПО ОСТАТКАМ ГП" xfId="5525"/>
    <cellStyle name="_ФАЙЛ ПЕРЕКАЧКИ ДАННЫХ ПО ОСТАТКАМ ГП 2" xfId="5526"/>
    <cellStyle name="_ФАЙЛ ПЕРЕКАЧКИ ДАННЫХ ПО ОСТАТКАМ ГП 2 2" xfId="10237"/>
    <cellStyle name="_ФАЙЛ ПЕРЕКАЧКИ ДАННЫХ ПО ОСТАТКАМ ГП 2_18" xfId="16745"/>
    <cellStyle name="_ФАЙЛ ПЕРЕКАЧКИ ДАННЫХ ПО ОСТАТКАМ ГП 3" xfId="10238"/>
    <cellStyle name="_ФАЙЛ ПЕРЕКАЧКИ ДАННЫХ ПО ОСТАТКАМ ГП 4" xfId="20679"/>
    <cellStyle name="_ФАЙЛ ПЕРЕКАЧКИ ДАННЫХ ПО ОСТАТКАМ ГП_18" xfId="16746"/>
    <cellStyle name="_ФАЙЛ ПЕРЕКАЧКИ ДАННЫХ ПО ОСТАТКАМ ГП_DCF" xfId="5527"/>
    <cellStyle name="_ФАЙЛ ПЕРЕКАЧКИ ДАННЫХ ПО ОСТАТКАМ ГП_DCF 2" xfId="5528"/>
    <cellStyle name="_ФАЙЛ ПЕРЕКАЧКИ ДАННЫХ ПО ОСТАТКАМ ГП_DCF 2 2" xfId="10239"/>
    <cellStyle name="_ФАЙЛ ПЕРЕКАЧКИ ДАННЫХ ПО ОСТАТКАМ ГП_DCF 2_18" xfId="16747"/>
    <cellStyle name="_ФАЙЛ ПЕРЕКАЧКИ ДАННЫХ ПО ОСТАТКАМ ГП_DCF 3" xfId="10240"/>
    <cellStyle name="_ФАЙЛ ПЕРЕКАЧКИ ДАННЫХ ПО ОСТАТКАМ ГП_DCF 3 с увел  объемами 14 12 07 " xfId="5529"/>
    <cellStyle name="_ФАЙЛ ПЕРЕКАЧКИ ДАННЫХ ПО ОСТАТКАМ ГП_DCF 3 с увел  объемами 14 12 07  2" xfId="5530"/>
    <cellStyle name="_ФАЙЛ ПЕРЕКАЧКИ ДАННЫХ ПО ОСТАТКАМ ГП_DCF 3 с увел  объемами 14 12 07  2 2" xfId="10241"/>
    <cellStyle name="_ФАЙЛ ПЕРЕКАЧКИ ДАННЫХ ПО ОСТАТКАМ ГП_DCF 3 с увел  объемами 14 12 07  2_18" xfId="16748"/>
    <cellStyle name="_ФАЙЛ ПЕРЕКАЧКИ ДАННЫХ ПО ОСТАТКАМ ГП_DCF 3 с увел  объемами 14 12 07  3" xfId="10242"/>
    <cellStyle name="_ФАЙЛ ПЕРЕКАЧКИ ДАННЫХ ПО ОСТАТКАМ ГП_DCF 3 с увел  объемами 14 12 07  4" xfId="20680"/>
    <cellStyle name="_ФАЙЛ ПЕРЕКАЧКИ ДАННЫХ ПО ОСТАТКАМ ГП_DCF 3 с увел  объемами 14 12 07 _18" xfId="16749"/>
    <cellStyle name="_ФАЙЛ ПЕРЕКАЧКИ ДАННЫХ ПО ОСТАТКАМ ГП_DCF 4" xfId="20681"/>
    <cellStyle name="_ФАЙЛ ПЕРЕКАЧКИ ДАННЫХ ПО ОСТАТКАМ ГП_DCF_18" xfId="16750"/>
    <cellStyle name="_ФАЙЛ ПЕРЕКАЧКИ ДАННЫХ ПО ОСТАТКАМ ГП_DCF_Pavlodar_9" xfId="5531"/>
    <cellStyle name="_ФАЙЛ ПЕРЕКАЧКИ ДАННЫХ ПО ОСТАТКАМ ГП_DCF_Pavlodar_9 2" xfId="5532"/>
    <cellStyle name="_ФАЙЛ ПЕРЕКАЧКИ ДАННЫХ ПО ОСТАТКАМ ГП_DCF_Pavlodar_9 2 2" xfId="10243"/>
    <cellStyle name="_ФАЙЛ ПЕРЕКАЧКИ ДАННЫХ ПО ОСТАТКАМ ГП_DCF_Pavlodar_9 2_18" xfId="16751"/>
    <cellStyle name="_ФАЙЛ ПЕРЕКАЧКИ ДАННЫХ ПО ОСТАТКАМ ГП_DCF_Pavlodar_9 3" xfId="10244"/>
    <cellStyle name="_ФАЙЛ ПЕРЕКАЧКИ ДАННЫХ ПО ОСТАТКАМ ГП_DCF_Pavlodar_9 4" xfId="20682"/>
    <cellStyle name="_ФАЙЛ ПЕРЕКАЧКИ ДАННЫХ ПО ОСТАТКАМ ГП_DCF_Pavlodar_9_18" xfId="16752"/>
    <cellStyle name="_ФАЙЛ ПЕРЕКАЧКИ ДАННЫХ ПО ОСТАТКАМ ГП_Модель до 2018 г " xfId="5533"/>
    <cellStyle name="_ФАЙЛ ПЕРЕКАЧКИ ДАННЫХ ПО ОСТАТКАМ ГП_Модель до 2018 г _18" xfId="16753"/>
    <cellStyle name="_ФО_ЦАТЭК_ 020609" xfId="5534"/>
    <cellStyle name="_ФО_ЦАТЭК_ 020609 2" xfId="20683"/>
    <cellStyle name="_ФО_ЦАТЭК_ 020609_18" xfId="16754"/>
    <cellStyle name="_ФО_ЦАТЭК_1 полуг 2008" xfId="5535"/>
    <cellStyle name="_ФО_ЦАТЭК_1 полуг 2008 2" xfId="10245"/>
    <cellStyle name="_ФО_ЦАТЭК_1 полуг 2008 3" xfId="20684"/>
    <cellStyle name="_ФО_ЦАТЭК_1 полуг 2008_18" xfId="16755"/>
    <cellStyle name="_ФО_ЦАТЭК_2008 формы для аудиторов_280609" xfId="5536"/>
    <cellStyle name="_ФО_ЦАТЭК_2008 формы для аудиторов_280609 2" xfId="10246"/>
    <cellStyle name="_ФО_ЦАТЭК_2008 формы для аудиторов_280609 3" xfId="20685"/>
    <cellStyle name="_ФО_ЦАТЭК_2008 формы для аудиторов_280609_18" xfId="16756"/>
    <cellStyle name="_ФО_ЦАТЭК_2009_3006СВОД" xfId="5537"/>
    <cellStyle name="_ФО_ЦАТЭК_2009_3006СВОД 2" xfId="20686"/>
    <cellStyle name="_ФО_ЦАТЭК_2009_3006СВОД_18" xfId="16757"/>
    <cellStyle name="_ФО_ЦАТЭК_30 09 09" xfId="5538"/>
    <cellStyle name="_ФО_ЦАТЭК_30 09 09_18" xfId="16758"/>
    <cellStyle name="_ФО_ЭБК_2009" xfId="5539"/>
    <cellStyle name="_ФО_ЭБК_2009 2" xfId="10247"/>
    <cellStyle name="_ФО_ЭБК_2009 3" xfId="20687"/>
    <cellStyle name="_ФО_ЭБК_2009_18" xfId="16759"/>
    <cellStyle name="_Формат целевых программ на 2003 год окончат1" xfId="5540"/>
    <cellStyle name="_Формат целевых программ на 2003 год окончат1 2" xfId="5541"/>
    <cellStyle name="_Формат целевых программ на 2003 год окончат1 2 2" xfId="10248"/>
    <cellStyle name="_Формат целевых программ на 2003 год окончат1 2_18" xfId="16760"/>
    <cellStyle name="_Формат целевых программ на 2003 год окончат1 3" xfId="10249"/>
    <cellStyle name="_Формат целевых программ на 2003 год окончат1 4" xfId="20688"/>
    <cellStyle name="_Формат целевых программ на 2003 год окончат1_18" xfId="16761"/>
    <cellStyle name="_Формы ПЛАН месяц Зд" xfId="5542"/>
    <cellStyle name="_Формы ПЛАН месяц Зд 2" xfId="16762"/>
    <cellStyle name="_Формы ПЛАН месяц Зд_18" xfId="16763"/>
    <cellStyle name="_Формы ПЛАН месяц Зд_DCF" xfId="5543"/>
    <cellStyle name="_Формы ПЛАН месяц Зд_DCF 2" xfId="5544"/>
    <cellStyle name="_Формы ПЛАН месяц Зд_DCF 2 2" xfId="10250"/>
    <cellStyle name="_Формы ПЛАН месяц Зд_DCF 2_18" xfId="16764"/>
    <cellStyle name="_Формы ПЛАН месяц Зд_DCF 3" xfId="10251"/>
    <cellStyle name="_Формы ПЛАН месяц Зд_DCF 3 с увел  объемами 14 12 07 " xfId="5545"/>
    <cellStyle name="_Формы ПЛАН месяц Зд_DCF 3 с увел  объемами 14 12 07  2" xfId="5546"/>
    <cellStyle name="_Формы ПЛАН месяц Зд_DCF 3 с увел  объемами 14 12 07  2 2" xfId="10252"/>
    <cellStyle name="_Формы ПЛАН месяц Зд_DCF 3 с увел  объемами 14 12 07  2_18" xfId="16765"/>
    <cellStyle name="_Формы ПЛАН месяц Зд_DCF 3 с увел  объемами 14 12 07  3" xfId="10253"/>
    <cellStyle name="_Формы ПЛАН месяц Зд_DCF 3 с увел  объемами 14 12 07  4" xfId="20689"/>
    <cellStyle name="_Формы ПЛАН месяц Зд_DCF 3 с увел  объемами 14 12 07 _18" xfId="16766"/>
    <cellStyle name="_Формы ПЛАН месяц Зд_DCF 4" xfId="20690"/>
    <cellStyle name="_Формы ПЛАН месяц Зд_DCF_18" xfId="16767"/>
    <cellStyle name="_Формы ПЛАН месяц Зд_DCF_Pavlodar_9" xfId="5547"/>
    <cellStyle name="_Формы ПЛАН месяц Зд_DCF_Pavlodar_9 2" xfId="16768"/>
    <cellStyle name="_Формы ПЛАН месяц Зд_DCF_Pavlodar_9_18" xfId="16769"/>
    <cellStyle name="_Формы ПЛАН месяц Зд_Модель до 2018 г " xfId="5548"/>
    <cellStyle name="_Формы ПЛАН месяц Зд_Модель до 2018 г _18" xfId="16770"/>
    <cellStyle name="_ЦАТЭК_КОНС Баланс_2008 год АУДИРОВ" xfId="5549"/>
    <cellStyle name="_ЦАТЭК_КОНС Баланс_2008 год АУДИРОВ 2" xfId="10254"/>
    <cellStyle name="_ЦАТЭК_КОНС Баланс_2008 год АУДИРОВ 3" xfId="20691"/>
    <cellStyle name="_ЦАТЭК_КОНС Баланс_2008 год АУДИРОВ_18" xfId="16771"/>
    <cellStyle name="_ЦАТЭК_КОНС Баланс_2008 год АУДИРОВ1" xfId="5550"/>
    <cellStyle name="_ЦАТЭК_КОНС Баланс_2008 год АУДИРОВ1 2" xfId="10255"/>
    <cellStyle name="_ЦАТЭК_КОНС Баланс_2008 год АУДИРОВ1 3" xfId="20692"/>
    <cellStyle name="_ЦАТЭК_КОНС Баланс_2008 год АУДИРОВ1_18" xfId="16772"/>
    <cellStyle name="_ЦАТЭК_Консол ФО_300609" xfId="5551"/>
    <cellStyle name="_ЦАТЭК_Консол ФО_300609 2" xfId="20693"/>
    <cellStyle name="_ЦАТЭК_Консол ФО_300609_18" xfId="16773"/>
    <cellStyle name="_ЦАЭК_свод_2009_Делойт_14.05.10" xfId="5552"/>
    <cellStyle name="_ЦАЭК_свод_2009_Делойт_14.05.10_18" xfId="16774"/>
    <cellStyle name="_ЦАЭК_свод_30.09.10_неготов" xfId="5553"/>
    <cellStyle name="_ЦАЭК_свод_30.09.10_неготов_18" xfId="16775"/>
    <cellStyle name="_Цены ВУ" xfId="5554"/>
    <cellStyle name="_Цены ВУ 2" xfId="5555"/>
    <cellStyle name="_Цены ВУ 2 2" xfId="10256"/>
    <cellStyle name="_Цены ВУ 2_18" xfId="16776"/>
    <cellStyle name="_Цены ВУ 3" xfId="10257"/>
    <cellStyle name="_Цены ВУ 4" xfId="20694"/>
    <cellStyle name="_Цены ВУ_18" xfId="16777"/>
    <cellStyle name="_Цены ВУ_DCF" xfId="5556"/>
    <cellStyle name="_Цены ВУ_DCF 2" xfId="5557"/>
    <cellStyle name="_Цены ВУ_DCF 2 2" xfId="10258"/>
    <cellStyle name="_Цены ВУ_DCF 2_18" xfId="16778"/>
    <cellStyle name="_Цены ВУ_DCF 3" xfId="10259"/>
    <cellStyle name="_Цены ВУ_DCF 3 с увел  объемами 14 12 07 " xfId="5558"/>
    <cellStyle name="_Цены ВУ_DCF 3 с увел  объемами 14 12 07  2" xfId="5559"/>
    <cellStyle name="_Цены ВУ_DCF 3 с увел  объемами 14 12 07  2 2" xfId="10260"/>
    <cellStyle name="_Цены ВУ_DCF 3 с увел  объемами 14 12 07  2_18" xfId="16779"/>
    <cellStyle name="_Цены ВУ_DCF 3 с увел  объемами 14 12 07  3" xfId="10261"/>
    <cellStyle name="_Цены ВУ_DCF 3 с увел  объемами 14 12 07  4" xfId="20695"/>
    <cellStyle name="_Цены ВУ_DCF 3 с увел  объемами 14 12 07 _18" xfId="16780"/>
    <cellStyle name="_Цены ВУ_DCF 4" xfId="20696"/>
    <cellStyle name="_Цены ВУ_DCF_18" xfId="16781"/>
    <cellStyle name="_Цены ВУ_DCF_Pavlodar_9" xfId="5560"/>
    <cellStyle name="_Цены ВУ_DCF_Pavlodar_9 2" xfId="5561"/>
    <cellStyle name="_Цены ВУ_DCF_Pavlodar_9 2 2" xfId="10262"/>
    <cellStyle name="_Цены ВУ_DCF_Pavlodar_9 2_18" xfId="16782"/>
    <cellStyle name="_Цены ВУ_DCF_Pavlodar_9 3" xfId="10263"/>
    <cellStyle name="_Цены ВУ_DCF_Pavlodar_9 4" xfId="20697"/>
    <cellStyle name="_Цены ВУ_DCF_Pavlodar_9_18" xfId="16783"/>
    <cellStyle name="_Цены ВУ_Модель до 2018 г " xfId="5562"/>
    <cellStyle name="_Цены ВУ_Модель до 2018 г _18" xfId="16784"/>
    <cellStyle name="_ЦРНО-отчёт за 4 месяца  прогноз" xfId="5563"/>
    <cellStyle name="_ЦРНО-отчёт за 4 месяца  прогноз 2" xfId="5564"/>
    <cellStyle name="_ЦРНО-отчёт за 4 месяца  прогноз 2 2" xfId="10264"/>
    <cellStyle name="_ЦРНО-отчёт за 4 месяца  прогноз 2_18" xfId="16785"/>
    <cellStyle name="_ЦРНО-отчёт за 4 месяца  прогноз 3" xfId="10265"/>
    <cellStyle name="_ЦРНО-отчёт за 4 месяца  прогноз 4" xfId="20698"/>
    <cellStyle name="_ЦРНО-отчёт за 4 месяца  прогноз_18" xfId="16786"/>
    <cellStyle name="_ЦРНО-отчёт за 4 месяца  прогноз_DCF" xfId="5565"/>
    <cellStyle name="_ЦРНО-отчёт за 4 месяца  прогноз_DCF 2" xfId="5566"/>
    <cellStyle name="_ЦРНО-отчёт за 4 месяца  прогноз_DCF 2 2" xfId="10266"/>
    <cellStyle name="_ЦРНО-отчёт за 4 месяца  прогноз_DCF 2_18" xfId="16787"/>
    <cellStyle name="_ЦРНО-отчёт за 4 месяца  прогноз_DCF 3" xfId="10267"/>
    <cellStyle name="_ЦРНО-отчёт за 4 месяца  прогноз_DCF 3 с увел  объемами 14 12 07 " xfId="5567"/>
    <cellStyle name="_ЦРНО-отчёт за 4 месяца  прогноз_DCF 3 с увел  объемами 14 12 07  2" xfId="5568"/>
    <cellStyle name="_ЦРНО-отчёт за 4 месяца  прогноз_DCF 3 с увел  объемами 14 12 07  2 2" xfId="10268"/>
    <cellStyle name="_ЦРНО-отчёт за 4 месяца  прогноз_DCF 3 с увел  объемами 14 12 07  2_18" xfId="16788"/>
    <cellStyle name="_ЦРНО-отчёт за 4 месяца  прогноз_DCF 3 с увел  объемами 14 12 07  3" xfId="10269"/>
    <cellStyle name="_ЦРНО-отчёт за 4 месяца  прогноз_DCF 3 с увел  объемами 14 12 07  4" xfId="20699"/>
    <cellStyle name="_ЦРНО-отчёт за 4 месяца  прогноз_DCF 3 с увел  объемами 14 12 07 _18" xfId="16789"/>
    <cellStyle name="_ЦРНО-отчёт за 4 месяца  прогноз_DCF 4" xfId="20700"/>
    <cellStyle name="_ЦРНО-отчёт за 4 месяца  прогноз_DCF_18" xfId="16790"/>
    <cellStyle name="_ЦРНО-отчёт за 4 месяца  прогноз_DCF_Pavlodar_9" xfId="5569"/>
    <cellStyle name="_ЦРНО-отчёт за 4 месяца  прогноз_DCF_Pavlodar_9 2" xfId="5570"/>
    <cellStyle name="_ЦРНО-отчёт за 4 месяца  прогноз_DCF_Pavlodar_9 2 2" xfId="10270"/>
    <cellStyle name="_ЦРНО-отчёт за 4 месяца  прогноз_DCF_Pavlodar_9 2_18" xfId="16791"/>
    <cellStyle name="_ЦРНО-отчёт за 4 месяца  прогноз_DCF_Pavlodar_9 3" xfId="10271"/>
    <cellStyle name="_ЦРНО-отчёт за 4 месяца  прогноз_DCF_Pavlodar_9 4" xfId="20701"/>
    <cellStyle name="_ЦРНО-отчёт за 4 месяца  прогноз_DCF_Pavlodar_9_18" xfId="16792"/>
    <cellStyle name="_ЦРНО-отчёт за 4 месяца  прогноз_Модель до 2018 г " xfId="5571"/>
    <cellStyle name="_ЦРНО-отчёт за 4 месяца  прогноз_Модель до 2018 г _18" xfId="16793"/>
    <cellStyle name="_Эксимбанк -2008-ФО- аудит" xfId="5572"/>
    <cellStyle name="_Эксимбанк -2008-ФО- аудит 2" xfId="10272"/>
    <cellStyle name="_Эксимбанк -2008-ФО- аудит 3" xfId="20702"/>
    <cellStyle name="_Эксимбанк -2008-ФО- аудит_18" xfId="16794"/>
    <cellStyle name="_Эксимбанк -2008-ФО- аудит100609" xfId="5573"/>
    <cellStyle name="_Эксимбанк -2008-ФО- аудит100609 2" xfId="10273"/>
    <cellStyle name="_Эксимбанк -2008-ФО- аудит100609 3" xfId="20703"/>
    <cellStyle name="_Эксимбанк -2008-ФО- аудит100609_18" xfId="16795"/>
    <cellStyle name="_Элиминирование 08г к форме 2(для АО ЦАТЭК)" xfId="5574"/>
    <cellStyle name="_Элиминирование 08г к форме 2(для АО ЦАТЭК) 2" xfId="10274"/>
    <cellStyle name="_Элиминирование 08г к форме 2(для АО ЦАТЭК) 3" xfId="20704"/>
    <cellStyle name="_Элиминирование 08г к форме 2(для АО ЦАТЭК)_18" xfId="16796"/>
    <cellStyle name="_Элиминирование 08г,баланс(для АО ЦАТЭК)" xfId="5575"/>
    <cellStyle name="_Элиминирование 08г,баланс(для АО ЦАТЭК) 2" xfId="10275"/>
    <cellStyle name="_Элиминирование 08г,баланс(для АО ЦАТЭК) 3" xfId="20705"/>
    <cellStyle name="_Элиминирование 08г,баланс(для АО ЦАТЭК)_18" xfId="16797"/>
    <cellStyle name="_ЭРИК емксоть заимствования Самрук" xfId="5576"/>
    <cellStyle name="_ЭРИК емксоть заимствования Самрук_18" xfId="16798"/>
    <cellStyle name="’E‰Y [0.00]_laroux" xfId="5577"/>
    <cellStyle name="’E‰Y_laroux" xfId="5578"/>
    <cellStyle name="”€?Ђ?‘?‚›‰" xfId="16799"/>
    <cellStyle name="”€?Ђ?‘?‚›‰ 2" xfId="16800"/>
    <cellStyle name="”€ЌЂЌ‘Ћ‚›‰" xfId="5579"/>
    <cellStyle name="”€ЌЂЌ‘Ћ‚›‰ 2" xfId="5580"/>
    <cellStyle name="”€ЌЂЌ‘Ћ‚›‰ 2 2" xfId="16801"/>
    <cellStyle name="”€ЌЂЌ‘Ћ‚›‰ 3" xfId="10276"/>
    <cellStyle name="”€ЌЂЌ‘Ћ‚›‰ 4" xfId="16802"/>
    <cellStyle name="”€ҚЂҚ‘Һ‚›‰" xfId="16803"/>
    <cellStyle name="”€Љ‘€ђ?‚Ђ??›‰" xfId="16804"/>
    <cellStyle name="”€Љ‘€ђ?‚Ђ??›‰ 2" xfId="16805"/>
    <cellStyle name="”€Љ‘€ђҺ‚ЂҚҚ›‰" xfId="16806"/>
    <cellStyle name="”€Љ‘€ђЋ‚ЂЌЌ›‰" xfId="5581"/>
    <cellStyle name="”€Љ‘€ђЋ‚ЂЌЌ›‰ 2" xfId="5582"/>
    <cellStyle name="”€Љ‘€ђЋ‚ЂЌЌ›‰ 2 2" xfId="16807"/>
    <cellStyle name="”€Љ‘€ђЋ‚ЂЌЌ›‰ 3" xfId="10277"/>
    <cellStyle name="”€Љ‘€ђЋ‚ЂЌЌ›‰ 4" xfId="16808"/>
    <cellStyle name="”ќђќ‘ћ‚›‰" xfId="5583"/>
    <cellStyle name="”ќђќ‘ћ‚›‰ 2" xfId="8059"/>
    <cellStyle name="”ќђќ‘ћ‚›‰ 2 2" xfId="16809"/>
    <cellStyle name="”ќђќ‘ћ‚›‰ 3" xfId="16810"/>
    <cellStyle name="”љ‘ђћ‚ђќќ›‰" xfId="5584"/>
    <cellStyle name="”љ‘ђћ‚ђќќ›‰ 2" xfId="8060"/>
    <cellStyle name="”љ‘ђћ‚ђќќ›‰ 2 2" xfId="16811"/>
    <cellStyle name="”љ‘ђћ‚ђќќ›‰ 3" xfId="16812"/>
    <cellStyle name="„…?…†?›‰" xfId="16813"/>
    <cellStyle name="„…?…†?›‰ 2" xfId="16814"/>
    <cellStyle name="„…Ќ…†Ќ›‰" xfId="5585"/>
    <cellStyle name="„…Ќ…†Ќ›‰ 2" xfId="5586"/>
    <cellStyle name="„…Ќ…†Ќ›‰ 2 2" xfId="16815"/>
    <cellStyle name="„…Ќ…†Ќ›‰ 3" xfId="10278"/>
    <cellStyle name="„…Ќ…†Ќ›‰ 4" xfId="16816"/>
    <cellStyle name="„…Қ…†Қ›‰" xfId="16817"/>
    <cellStyle name="„Ђ’Ђ" xfId="5587"/>
    <cellStyle name="„Ђ’Ђ 2" xfId="5588"/>
    <cellStyle name="„Ђ’Ђ 2 2" xfId="16818"/>
    <cellStyle name="„Ђ’Ђ 3" xfId="10279"/>
    <cellStyle name="„Ђ’Ђ 4" xfId="16819"/>
    <cellStyle name="„Ђ’Ђ_18" xfId="16820"/>
    <cellStyle name="€’?ѓ?‚›‰" xfId="16821"/>
    <cellStyle name="€’?ѓ?‚›‰ 2" xfId="16822"/>
    <cellStyle name="€’?ѓ?‚›‰ 2 2" xfId="16823"/>
    <cellStyle name="€’?ѓ?‚›‰ 2 2 2" xfId="16824"/>
    <cellStyle name="€’?ѓ?‚›‰ 2 3" xfId="16825"/>
    <cellStyle name="€’?ѓ?‚›‰ 3" xfId="16826"/>
    <cellStyle name="€’?ѓ?‚›‰ 3 2" xfId="16827"/>
    <cellStyle name="€’?ѓ?‚›‰ 4" xfId="16828"/>
    <cellStyle name="€’ҺѓҺ‚›‰" xfId="16829"/>
    <cellStyle name="€’ҺѓҺ‚›‰ 2" xfId="16830"/>
    <cellStyle name="€’ҺѓҺ‚›‰ 3" xfId="16831"/>
    <cellStyle name="€’ҺѓҺ‚›‰_6" xfId="16832"/>
    <cellStyle name="€’ЋѓЋ‚›‰" xfId="5589"/>
    <cellStyle name="€’ЋѓЋ‚›‰ 2" xfId="5590"/>
    <cellStyle name="€’ЋѓЋ‚›‰ 2 2" xfId="5591"/>
    <cellStyle name="€’ЋѓЋ‚›‰ 2 2 2" xfId="5592"/>
    <cellStyle name="€’ЋѓЋ‚›‰ 2 2 2 2" xfId="10280"/>
    <cellStyle name="€’ЋѓЋ‚›‰ 2 2 2 2 2" xfId="10281"/>
    <cellStyle name="€’ЋѓЋ‚›‰ 2 2 2 3" xfId="10282"/>
    <cellStyle name="€’ЋѓЋ‚›‰ 2 2 3" xfId="10283"/>
    <cellStyle name="€’ЋѓЋ‚›‰ 2 3" xfId="5593"/>
    <cellStyle name="€’ЋѓЋ‚›‰ 2 3 2" xfId="10284"/>
    <cellStyle name="€’ЋѓЋ‚›‰ 2 4" xfId="10285"/>
    <cellStyle name="€’ЋѓЋ‚›‰ 2 5" xfId="20706"/>
    <cellStyle name="€’ЋѓЋ‚›‰ 3" xfId="5594"/>
    <cellStyle name="€’ЋѓЋ‚›‰ 3 2" xfId="5595"/>
    <cellStyle name="€’ЋѓЋ‚›‰ 3 2 2" xfId="10286"/>
    <cellStyle name="€’ЋѓЋ‚›‰ 3 2 2 2" xfId="10287"/>
    <cellStyle name="€’ЋѓЋ‚›‰ 3 2 3" xfId="10288"/>
    <cellStyle name="€’ЋѓЋ‚›‰ 3 3" xfId="10289"/>
    <cellStyle name="€’ЋѓЋ‚›‰ 4" xfId="5596"/>
    <cellStyle name="€’ЋѓЋ‚›‰ 4 2" xfId="10290"/>
    <cellStyle name="€’ЋѓЋ‚›‰ 5" xfId="10291"/>
    <cellStyle name="€’ЋѓЋ‚›‰ 6" xfId="20707"/>
    <cellStyle name="=C:\WINNT\SYSTEM32\COMMAND.COM" xfId="5597"/>
    <cellStyle name="=D:\WINNT\SYSTEM32\COMMAND.COM" xfId="5598"/>
    <cellStyle name="=D:\WINNT\SYSTEM32\COMMAND.COM 2" xfId="8061"/>
    <cellStyle name="=D:\WINNT\SYSTEM32\COMMAND.COM 2 2" xfId="16833"/>
    <cellStyle name="=D:\WINNT\SYSTEM32\COMMAND.COM 3" xfId="16834"/>
    <cellStyle name="=D:\WINNT\SYSTEM32\COMMAND.COM?ASYNC1=LANDRVR?BAT=1?COMPUTERNAME=RE" xfId="5599"/>
    <cellStyle name="=D:\WINNT\SYSTEM32\COMMAND.COM?ASYNC1=LANDRVR?BAT=1?COMPUTERNAME=RE 1" xfId="10292"/>
    <cellStyle name="=D:\WINNT\SYSTEM32\COMMAND.COM?ASYNC1=LANDRVR?BAT=1?COMPUTERNAME=RE 1 2" xfId="16835"/>
    <cellStyle name="=D:\WINNT\SYSTEM32\COMMAND.COM?ASYNC1=LANDRVR?BAT=1?COMPUTERNAME=RE 2" xfId="20708"/>
    <cellStyle name="=D:\WINNT\SYSTEM32\COMMAND.COM?ASYNC1=LANDRVR?BAT=1?COMPUTERNAME=RE_18" xfId="16836"/>
    <cellStyle name="=D:\WINNT\SYSTEM32\COMMAND.COM_18" xfId="16837"/>
    <cellStyle name="‡Ђѓ?‹?‚?Љ1" xfId="16838"/>
    <cellStyle name="‡Ђѓ?‹?‚?Љ2" xfId="16839"/>
    <cellStyle name="‡ЂѓҺ‹Һ‚ҺЉ1" xfId="16840"/>
    <cellStyle name="‡ЂѓҺ‹Һ‚ҺЉ1 2" xfId="16841"/>
    <cellStyle name="‡ЂѓҺ‹Һ‚ҺЉ1 3" xfId="16842"/>
    <cellStyle name="‡ЂѓҺ‹Һ‚ҺЉ1_DCF" xfId="16843"/>
    <cellStyle name="‡ЂѓҺ‹Һ‚ҺЉ2" xfId="16844"/>
    <cellStyle name="‡ЂѓҺ‹Һ‚ҺЉ2 2" xfId="16845"/>
    <cellStyle name="‡ЂѓЋ‹Ћ‚ЋЉ1" xfId="5600"/>
    <cellStyle name="‡ЂѓЋ‹Ћ‚ЋЉ1 2" xfId="8062"/>
    <cellStyle name="‡ЂѓЋ‹Ћ‚ЋЉ1 2 2" xfId="16846"/>
    <cellStyle name="‡ЂѓЋ‹Ћ‚ЋЉ1 3" xfId="16847"/>
    <cellStyle name="‡ЂѓЋ‹Ћ‚ЋЉ2" xfId="5601"/>
    <cellStyle name="‡ЂѓЋ‹Ћ‚ЋЉ2 2" xfId="8063"/>
    <cellStyle name="‡ЂѓЋ‹Ћ‚ЋЉ2 2 2" xfId="16848"/>
    <cellStyle name="‡ЂѓЋ‹Ћ‚ЋЉ2 3" xfId="16849"/>
    <cellStyle name="•WЏЂ_laroux" xfId="5602"/>
    <cellStyle name="’ћѓћ‚›‰" xfId="5603"/>
    <cellStyle name="’ћѓћ‚›‰ 2" xfId="5604"/>
    <cellStyle name="’ћѓћ‚›‰ 2 2" xfId="5605"/>
    <cellStyle name="’ћѓћ‚›‰ 2 2 2" xfId="5606"/>
    <cellStyle name="’ћѓћ‚›‰ 2 2 2 2" xfId="10293"/>
    <cellStyle name="’ћѓћ‚›‰ 2 2 2 2 2" xfId="10294"/>
    <cellStyle name="’ћѓћ‚›‰ 2 2 2 3" xfId="10295"/>
    <cellStyle name="’ћѓћ‚›‰ 2 2 3" xfId="10296"/>
    <cellStyle name="’ћѓћ‚›‰ 2 3" xfId="5607"/>
    <cellStyle name="’ћѓћ‚›‰ 2 3 2" xfId="10297"/>
    <cellStyle name="’ћѓћ‚›‰ 2 4" xfId="10298"/>
    <cellStyle name="’ћѓћ‚›‰ 3" xfId="5608"/>
    <cellStyle name="’ћѓћ‚›‰ 3 2" xfId="5609"/>
    <cellStyle name="’ћѓћ‚›‰ 3 2 2" xfId="10299"/>
    <cellStyle name="’ћѓћ‚›‰ 3 2 2 2" xfId="10300"/>
    <cellStyle name="’ћѓћ‚›‰ 3 2 3" xfId="10301"/>
    <cellStyle name="’ћѓћ‚›‰ 3 3" xfId="10302"/>
    <cellStyle name="’ћѓћ‚›‰ 4" xfId="5610"/>
    <cellStyle name="’ћѓћ‚›‰ 4 2" xfId="10303"/>
    <cellStyle name="’ћѓћ‚›‰ 5" xfId="10304"/>
    <cellStyle name="’ћѓћ‚›‰ 6" xfId="20709"/>
    <cellStyle name="" xfId="5611"/>
    <cellStyle name=" 2" xfId="8064"/>
    <cellStyle name=" 2 2" xfId="10305"/>
    <cellStyle name=" 3" xfId="16850"/>
    <cellStyle name="_DCF" xfId="8065"/>
    <cellStyle name="" xfId="5612"/>
    <cellStyle name="" xfId="5613"/>
    <cellStyle name=" 2" xfId="8066"/>
    <cellStyle name=" 2" xfId="5614"/>
    <cellStyle name=" 2 2" xfId="16851"/>
    <cellStyle name=" 2 2" xfId="10306"/>
    <cellStyle name=" 2 3" xfId="16852"/>
    <cellStyle name=" 2 3" xfId="16853"/>
    <cellStyle name=" 2 4" xfId="16854"/>
    <cellStyle name=" 2 4" xfId="16855"/>
    <cellStyle name=" 2 5" xfId="16856"/>
    <cellStyle name=" 2 5" xfId="16857"/>
    <cellStyle name=" 3" xfId="10307"/>
    <cellStyle name=" 3" xfId="5615"/>
    <cellStyle name=" 3 2" xfId="16858"/>
    <cellStyle name=" 3 2" xfId="10308"/>
    <cellStyle name=" 3 3" xfId="16859"/>
    <cellStyle name=" 3 3" xfId="16860"/>
    <cellStyle name=" 3 4" xfId="16861"/>
    <cellStyle name=" 3 4" xfId="16862"/>
    <cellStyle name=" 3 5" xfId="16863"/>
    <cellStyle name=" 3 5" xfId="16864"/>
    <cellStyle name=" 4" xfId="10309"/>
    <cellStyle name=" 4" xfId="10310"/>
    <cellStyle name=" 4 2" xfId="16865"/>
    <cellStyle name=" 4 2" xfId="10311"/>
    <cellStyle name=" 4 3" xfId="16866"/>
    <cellStyle name=" 4 3" xfId="16867"/>
    <cellStyle name=" 4 4" xfId="16868"/>
    <cellStyle name=" 4 4" xfId="16869"/>
    <cellStyle name=" 4 5" xfId="16870"/>
    <cellStyle name=" 4 5" xfId="16871"/>
    <cellStyle name=" 5" xfId="10312"/>
    <cellStyle name=" 5" xfId="10313"/>
    <cellStyle name=" 5 2" xfId="10314"/>
    <cellStyle name=" 6" xfId="10315"/>
    <cellStyle name=" 6" xfId="10316"/>
    <cellStyle name=" 6 2" xfId="10317"/>
    <cellStyle name=" 7" xfId="20710"/>
    <cellStyle name=" 7" xfId="10318"/>
    <cellStyle name=" 8" xfId="20711"/>
    <cellStyle name="_6" xfId="5616"/>
    <cellStyle name="_6" xfId="5617"/>
    <cellStyle name="_CAEC 4Q 2009 to EBRD Для НАС" xfId="5618"/>
    <cellStyle name="_CAEC 4Q 2009 to EBRD Для НАС" xfId="5619"/>
    <cellStyle name="_CAEC 4Q 2009 to EBRD Для НАС 2" xfId="20712"/>
    <cellStyle name="_CAEC 4Q 2009 to EBRD Для НАС 2" xfId="20713"/>
    <cellStyle name="_CAEC 4Q 2009 to EBRD Для НАС 3" xfId="20714"/>
    <cellStyle name="_CAEC 4Q 2009 to EBRD Для НАС 3" xfId="20715"/>
    <cellStyle name="_DCF" xfId="5620"/>
    <cellStyle name="_DCF" xfId="5621"/>
    <cellStyle name="_DCF 2" xfId="16872"/>
    <cellStyle name="_DCF 2" xfId="16873"/>
    <cellStyle name="_DCF 3 с увел  объемами 14 12 07 " xfId="5622"/>
    <cellStyle name="_DCF 3 с увел  объемами 14 12 07 " xfId="5623"/>
    <cellStyle name="_DCF 3 с увел  объемами 14 12 07  2" xfId="16874"/>
    <cellStyle name="_DCF 3 с увел  объемами 14 12 07  2" xfId="16875"/>
    <cellStyle name="_DCF 3 с увел  объемами 14 12 07 _6" xfId="5624"/>
    <cellStyle name="_DCF 3 с увел  объемами 14 12 07 _6" xfId="5625"/>
    <cellStyle name="_DCF 3 с увел  объемами 14 12 07 _CAEC 4Q 2009 to EBRD Для НАС" xfId="5626"/>
    <cellStyle name="_DCF 3 с увел  объемами 14 12 07 _CAEC 4Q 2009 to EBRD Для НАС" xfId="5627"/>
    <cellStyle name="_DCF 3 с увел  объемами 14 12 07 _CAEC 4Q 2009 to EBRD Для НАС 2" xfId="20716"/>
    <cellStyle name="_DCF 3 с увел  объемами 14 12 07 _CAEC 4Q 2009 to EBRD Для НАС 2" xfId="20717"/>
    <cellStyle name="_DCF 3 с увел  объемами 14 12 07 _CAEC 4Q 2009 to EBRD Для НАС 3" xfId="20718"/>
    <cellStyle name="_DCF 3 с увел  объемами 14 12 07 _CAEC 4Q 2009 to EBRD Для НАС 3" xfId="20719"/>
    <cellStyle name="_DCF 3 с увел  объемами 14 12 07 _Finance" xfId="10319"/>
    <cellStyle name="_DCF 3 с увел  объемами 14 12 07 _Finance" xfId="10320"/>
    <cellStyle name="_DCF 3 с увел  объемами 14 12 07 _Worksheet in 2230 Consolidated SevKazEnergy JSC IFRS 2009" xfId="5628"/>
    <cellStyle name="_DCF 3 с увел  объемами 14 12 07 _Worksheet in 2230 Consolidated SevKazEnergy JSC IFRS 2009" xfId="5629"/>
    <cellStyle name="_DCF 3 с увел  объемами 14 12 07 _Worksheet in 2230 Consolidated SevKazEnergy JSC IFRS 2009 2" xfId="10321"/>
    <cellStyle name="_DCF 3 с увел  объемами 14 12 07 _Worksheet in 2230 Consolidated SevKazEnergy JSC IFRS 2009 2" xfId="10322"/>
    <cellStyle name="_DCF 3 с увел  объемами 14 12 07 _Worksheet in 2230 Consolidated SevKazEnergy JSC IFRS 2009 3" xfId="10323"/>
    <cellStyle name="_DCF 3 с увел  объемами 14 12 07 _Worksheet in 2230 Consolidated SevKazEnergy JSC IFRS 2009 3" xfId="10324"/>
    <cellStyle name="_DCF 3 с увел  объемами 14 12 07 _Worksheet in 2230 Consolidated SevKazEnergy JSC IFRS 2009 4" xfId="10325"/>
    <cellStyle name="_DCF 3 с увел  объемами 14 12 07 _Worksheet in 2230 Consolidated SevKazEnergy JSC IFRS 2009 4" xfId="10326"/>
    <cellStyle name="_DCF 3 с увел  объемами 14 12 07 _Worksheet in 2230 Consolidated SevKazEnergy JSC IFRS 2009 5" xfId="10327"/>
    <cellStyle name="_DCF 3 с увел  объемами 14 12 07 _Worksheet in 2230 Consolidated SevKazEnergy JSC IFRS 2009 5" xfId="10328"/>
    <cellStyle name="_DCF 3 с увел  объемами 14 12 07 _Worksheet in 2230 Consolidated SevKazEnergy JSC IFRS 2009 6" xfId="10329"/>
    <cellStyle name="_DCF 3 с увел  объемами 14 12 07 _Worksheet in 2230 Consolidated SevKazEnergy JSC IFRS 2009 6" xfId="10330"/>
    <cellStyle name="_DCF 3 с увел  объемами 14 12 07 _Worksheet in 2230 Consolidated SevKazEnergy JSC IFRS 2009_Ф_3" xfId="10331"/>
    <cellStyle name="_DCF 3 с увел  объемами 14 12 07 _Worksheet in 2230 Consolidated SevKazEnergy JSC IFRS 2009_Ф_3" xfId="10332"/>
    <cellStyle name="_DCF 3 с увел  объемами 14 12 07 _Worksheet in 2230 Consolidated SevKazEnergy JSC IFRS 2009_ФО ЭС 31-12-2014г. от 28 января без переоценки с примерными резервами" xfId="10333"/>
    <cellStyle name="_DCF 3 с увел  объемами 14 12 07 _Worksheet in 2230 Consolidated SevKazEnergy JSC IFRS 2009_ФО ЭС 31-12-2014г. от 28 января без переоценки с примерными резервами" xfId="10334"/>
    <cellStyle name="_DCF 3 с увел  объемами 14 12 07 _Книга3 (3)" xfId="5630"/>
    <cellStyle name="_DCF 3 с увел  объемами 14 12 07 _Книга3 (3)" xfId="5631"/>
    <cellStyle name="_DCF 3 с увел  объемами 14 12 07 _Книга3 (3)_Новый Свод форм к СД ЦАЭК" xfId="5632"/>
    <cellStyle name="_DCF 3 с увел  объемами 14 12 07 _Книга3 (3)_Новый Свод форм к СД ЦАЭК" xfId="5633"/>
    <cellStyle name="_DCF 3 с увел  объемами 14 12 07 _Книга3 (3)_Новый Свод форм к СД ЦАЭК 2010-2015" xfId="5634"/>
    <cellStyle name="_DCF 3 с увел  объемами 14 12 07 _Книга3 (3)_Новый Свод форм к СД ЦАЭК 2010-2015" xfId="5635"/>
    <cellStyle name="_DCF 3 с увел  объемами 14 12 07 _Книга3 (3)_Свод форм к СД ЦАЭК" xfId="5636"/>
    <cellStyle name="_DCF 3 с увел  объемами 14 12 07 _Книга3 (3)_Свод форм к СД ЦАЭК" xfId="5637"/>
    <cellStyle name="_DCF 3 с увел  объемами 14 12 07 _Лист1" xfId="5638"/>
    <cellStyle name="_DCF 3 с увел  объемами 14 12 07 _Лист1" xfId="5639"/>
    <cellStyle name="_DCF 3 с увел  объемами 14 12 07 _Лист4" xfId="10335"/>
    <cellStyle name="_DCF 3 с увел  объемами 14 12 07 _Лист4" xfId="10336"/>
    <cellStyle name="_DCF 3 с увел  объемами 14 12 07 _Прогноз ЦАЭК_4 квартал 2009" xfId="5640"/>
    <cellStyle name="_DCF 3 с увел  объемами 14 12 07 _Прогноз ЦАЭК_4 квартал 2009" xfId="5641"/>
    <cellStyle name="_DCF 3 с увел  объемами 14 12 07 _Прогноз ЦАЭК_4 квартал 2009 2" xfId="20720"/>
    <cellStyle name="_DCF 3 с увел  объемами 14 12 07 _Прогноз ЦАЭК_4 квартал 2009 2" xfId="20721"/>
    <cellStyle name="_DCF 3 с увел  объемами 14 12 07 _Прогноз ЦАЭК_4 квартал 2009 3" xfId="20722"/>
    <cellStyle name="_DCF 3 с увел  объемами 14 12 07 _Прогноз ЦАЭК_4 квартал 2009 3" xfId="20723"/>
    <cellStyle name="_DCF 3 с увел  объемами 14 12 07 _ПЭ консолидир  (ПЭ)2009 г" xfId="5642"/>
    <cellStyle name="_DCF 3 с увел  объемами 14 12 07 _ПЭ консолидир  (ПЭ)2009 г" xfId="5643"/>
    <cellStyle name="_DCF 3 с увел  объемами 14 12 07 _ПЭ_Бух баланс за 2009г." xfId="5644"/>
    <cellStyle name="_DCF 3 с увел  объемами 14 12 07 _ПЭ_Бух баланс за 2009г." xfId="5645"/>
    <cellStyle name="_DCF 3 с увел  объемами 14 12 07 _ПЭ_Бух баланс за 2009г. 2" xfId="20724"/>
    <cellStyle name="_DCF 3 с увел  объемами 14 12 07 _ПЭ_Бух баланс за 2009г. 2" xfId="20725"/>
    <cellStyle name="_DCF 3 с увел  объемами 14 12 07 _ПЭ_Бух баланс за 2009г. 3" xfId="20726"/>
    <cellStyle name="_DCF 3 с увел  объемами 14 12 07 _ПЭ_Бух баланс за 2009г. 3" xfId="20727"/>
    <cellStyle name="_DCF 3 с увел  объемами 14 12 07 _Ф3_ЦАЭК_30.09.09" xfId="5646"/>
    <cellStyle name="_DCF 3 с увел  объемами 14 12 07 _Ф3_ЦАЭК_30.09.09" xfId="5647"/>
    <cellStyle name="_DCF 3 с увел  объемами 14 12 07 _Ф3_ЦАЭК_30.09.09 2" xfId="5648"/>
    <cellStyle name="_DCF 3 с увел  объемами 14 12 07 _Ф3_ЦАЭК_30.09.09 2" xfId="5649"/>
    <cellStyle name="_DCF 3 с увел  объемами 14 12 07 _Ф3_ЦАЭК_30.09.09 3" xfId="5650"/>
    <cellStyle name="_DCF 3 с увел  объемами 14 12 07 _Ф3_ЦАЭК_30.09.09 3" xfId="5651"/>
    <cellStyle name="_DCF 3 с увел  объемами 14 12 07 _Ф3_ЦАЭК_30.09.09 4" xfId="20728"/>
    <cellStyle name="_DCF 3 с увел  объемами 14 12 07 _Ф3_ЦАЭК_30.09.09 4" xfId="20729"/>
    <cellStyle name="_DCF 3 с увел  объемами 14 12 07 _ЦАЭК_2009 печатные формы" xfId="5652"/>
    <cellStyle name="_DCF 3 с увел  объемами 14 12 07 _ЦАЭК_2009 печатные формы" xfId="5653"/>
    <cellStyle name="_DCF 3 с увел  объемами 14 12 07 _ЦАЭК_2009 печатные формы_Новый Свод форм к СД ЦАЭК" xfId="5654"/>
    <cellStyle name="_DCF 3 с увел  объемами 14 12 07 _ЦАЭК_2009 печатные формы_Новый Свод форм к СД ЦАЭК" xfId="5655"/>
    <cellStyle name="_DCF 3 с увел  объемами 14 12 07 _ЦАЭК_2009 печатные формы_Новый Свод форм к СД ЦАЭК 2010-2015" xfId="5656"/>
    <cellStyle name="_DCF 3 с увел  объемами 14 12 07 _ЦАЭК_2009 печатные формы_Новый Свод форм к СД ЦАЭК 2010-2015" xfId="5657"/>
    <cellStyle name="_DCF 3 с увел  объемами 14 12 07 _ЦАЭК_2009 печатные формы_Свод форм к СД ЦАЭК" xfId="5658"/>
    <cellStyle name="_DCF 3 с увел  объемами 14 12 07 _ЦАЭК_2009 печатные формы_Свод форм к СД ЦАЭК" xfId="5659"/>
    <cellStyle name="_DCF 3 с увел  объемами 14 12 07 _ЦАЭК_свод_2009_Делойт_14.05.10" xfId="5660"/>
    <cellStyle name="_DCF 3 с увел  объемами 14 12 07 _ЦАЭК_свод_2009_Делойт_14.05.10" xfId="5661"/>
    <cellStyle name="_DCF 3 с увел  объемами 14 12 07 _ЦАЭК_свод_30.09.10_неготов" xfId="5662"/>
    <cellStyle name="_DCF 3 с увел  объемами 14 12 07 _ЦАЭК_свод_30.09.10_неготов" xfId="5663"/>
    <cellStyle name="_DCF 3 с увел  объемами 14 12 07 _ЦАЭК_свод_31.12.09" xfId="5664"/>
    <cellStyle name="_DCF 3 с увел  объемами 14 12 07 _ЦАЭК_свод_31.12.09" xfId="5665"/>
    <cellStyle name="_DCF 3 с увел  объемами 14 12 07 _ЦАЭК_свод_31.12.09 2" xfId="20730"/>
    <cellStyle name="_DCF 3 с увел  объемами 14 12 07 _ЦАЭК_свод_31.12.09 2" xfId="20731"/>
    <cellStyle name="_DCF 3 с увел  объемами 14 12 07 _ЦАЭК_свод_31.12.09_Новый Свод форм к СД ЦАЭК" xfId="5666"/>
    <cellStyle name="_DCF 3 с увел  объемами 14 12 07 _ЦАЭК_свод_31.12.09_Новый Свод форм к СД ЦАЭК" xfId="5667"/>
    <cellStyle name="_DCF 3 с увел  объемами 14 12 07 _ЦАЭК_свод_31.12.09_Новый Свод форм к СД ЦАЭК 2010-2015" xfId="5668"/>
    <cellStyle name="_DCF 3 с увел  объемами 14 12 07 _ЦАЭК_свод_31.12.09_Новый Свод форм к СД ЦАЭК 2010-2015" xfId="5669"/>
    <cellStyle name="_DCF 3 с увел  объемами 14 12 07 _ЦАЭК_свод_31.12.09_Свод форм к СД ЦАЭК" xfId="5670"/>
    <cellStyle name="_DCF 3 с увел  объемами 14 12 07 _ЦАЭК_свод_31.12.09_Свод форм к СД ЦАЭК" xfId="5671"/>
    <cellStyle name="_DCF 3 с увел  объемами 14 12 07 _ЦАЭК_свод_31.12.09прогноз" xfId="5672"/>
    <cellStyle name="_DCF 3 с увел  объемами 14 12 07 _ЦАЭК_свод_31.12.09прогноз" xfId="5673"/>
    <cellStyle name="_DCF 3 с увел  объемами 14 12 07 _ЦАЭК_ТС_ФМ_100$_до_2030_-_02-06.10.10" xfId="5674"/>
    <cellStyle name="_DCF 3 с увел  объемами 14 12 07 _ЦАЭК_ТС_ФМ_100$_до_2030_-_02-06.10.10" xfId="5675"/>
    <cellStyle name="_DCF 3 с увел  объемами 14 12 07 _ЦАЭК_ТС_ФМ_100$_до_2030_-_02-06.10.10_Book3" xfId="5676"/>
    <cellStyle name="_DCF 3 с увел  объемами 14 12 07 _ЦАЭК_ТС_ФМ_100$_до_2030_-_02-06.10.10_Book3" xfId="5677"/>
    <cellStyle name="_DCF 3 с увел  объемами 14 12 07 _ЦАЭК_ТС_ФМ_100$_до_2030_-_02-06.10.10_Financial Model Pavlodar 10.10.2010" xfId="5678"/>
    <cellStyle name="_DCF 3 с увел  объемами 14 12 07 _ЦАЭК_ТС_ФМ_100$_до_2030_-_02-06.10.10_Financial Model Pavlodar 10.10.2010" xfId="5679"/>
    <cellStyle name="_DCF 3 с увел  объемами 14 12 07 _ЦАЭК_ТС_ФМ_100$_до_2030_-_02-06.10.10_FinModel Pavlodar DH 2010.09.30_2" xfId="5680"/>
    <cellStyle name="_DCF 3 с увел  объемами 14 12 07 _ЦАЭК_ТС_ФМ_100$_до_2030_-_02-06.10.10_FinModel Pavlodar DH 2010.09.30_2" xfId="5681"/>
    <cellStyle name="_DCF 3 с увел  объемами 14 12 07 _ЦАЭК_ТС_ФМ_100$_до_2030_-_02-06.10.10_FinModel Pavlodar DH 2010.09.30_4" xfId="5682"/>
    <cellStyle name="_DCF 3 с увел  объемами 14 12 07 _ЦАЭК_ТС_ФМ_100$_до_2030_-_02-06.10.10_FinModel Pavlodar DH 2010.09.30_4" xfId="5683"/>
    <cellStyle name="_DCF 3 с увел  объемами 14 12 07 _ЦАЭК_ТС_ФМ_100$_до_2030_-_02-06.10.10_FinModel Petropavlovsk DH 2010.09.30_5" xfId="5684"/>
    <cellStyle name="_DCF 3 с увел  объемами 14 12 07 _ЦАЭК_ТС_ФМ_100$_до_2030_-_02-06.10.10_FinModel Petropavlovsk DH 2010.09.30_5" xfId="5685"/>
    <cellStyle name="_DCF 3 с увел. объемами 14.12.07.с корр. окончат." xfId="5686"/>
    <cellStyle name="_DCF 3 с увел. объемами 14.12.07.с корр. окончат." xfId="5687"/>
    <cellStyle name="_DCF 3 с увел. объемами 14.12.07.с корр. окончат. 2" xfId="16876"/>
    <cellStyle name="_DCF 3 с увел. объемами 14.12.07.с корр. окончат. 2" xfId="16877"/>
    <cellStyle name="_DCF 3 с увел. объемами 14.12.07.с корр. окончат._6" xfId="5688"/>
    <cellStyle name="_DCF 3 с увел. объемами 14.12.07.с корр. окончат._6" xfId="5689"/>
    <cellStyle name="_DCF 3 с увел. объемами 14.12.07.с корр. окончат._CAEC 4Q 2009 to EBRD Для НАС" xfId="5690"/>
    <cellStyle name="_DCF 3 с увел. объемами 14.12.07.с корр. окончат._CAEC 4Q 2009 to EBRD Для НАС" xfId="5691"/>
    <cellStyle name="_DCF 3 с увел. объемами 14.12.07.с корр. окончат._CAEC 4Q 2009 to EBRD Для НАС 2" xfId="20732"/>
    <cellStyle name="_DCF 3 с увел. объемами 14.12.07.с корр. окончат._CAEC 4Q 2009 to EBRD Для НАС 2" xfId="20733"/>
    <cellStyle name="_DCF 3 с увел. объемами 14.12.07.с корр. окончат._CAEC 4Q 2009 to EBRD Для НАС 3" xfId="20734"/>
    <cellStyle name="_DCF 3 с увел. объемами 14.12.07.с корр. окончат._CAEC 4Q 2009 to EBRD Для НАС 3" xfId="20735"/>
    <cellStyle name="_DCF 3 с увел. объемами 14.12.07.с корр. окончат._Worksheet in 2230 Consolidated SevKazEnergy JSC IFRS 2009" xfId="5692"/>
    <cellStyle name="_DCF 3 с увел. объемами 14.12.07.с корр. окончат._Worksheet in 2230 Consolidated SevKazEnergy JSC IFRS 2009" xfId="5693"/>
    <cellStyle name="_DCF 3 с увел. объемами 14.12.07.с корр. окончат._Worksheet in 2230 Consolidated SevKazEnergy JSC IFRS 2009 2" xfId="10337"/>
    <cellStyle name="_DCF 3 с увел. объемами 14.12.07.с корр. окончат._Worksheet in 2230 Consolidated SevKazEnergy JSC IFRS 2009 2" xfId="10338"/>
    <cellStyle name="_DCF 3 с увел. объемами 14.12.07.с корр. окончат._Worksheet in 2230 Consolidated SevKazEnergy JSC IFRS 2009 3" xfId="10339"/>
    <cellStyle name="_DCF 3 с увел. объемами 14.12.07.с корр. окончат._Worksheet in 2230 Consolidated SevKazEnergy JSC IFRS 2009 3" xfId="10340"/>
    <cellStyle name="_DCF 3 с увел. объемами 14.12.07.с корр. окончат._Worksheet in 2230 Consolidated SevKazEnergy JSC IFRS 2009 4" xfId="10341"/>
    <cellStyle name="_DCF 3 с увел. объемами 14.12.07.с корр. окончат._Worksheet in 2230 Consolidated SevKazEnergy JSC IFRS 2009 4" xfId="10342"/>
    <cellStyle name="_DCF 3 с увел. объемами 14.12.07.с корр. окончат._Worksheet in 2230 Consolidated SevKazEnergy JSC IFRS 2009 5" xfId="10343"/>
    <cellStyle name="_DCF 3 с увел. объемами 14.12.07.с корр. окончат._Worksheet in 2230 Consolidated SevKazEnergy JSC IFRS 2009 5" xfId="10344"/>
    <cellStyle name="_DCF 3 с увел. объемами 14.12.07.с корр. окончат._Worksheet in 2230 Consolidated SevKazEnergy JSC IFRS 2009 6" xfId="10345"/>
    <cellStyle name="_DCF 3 с увел. объемами 14.12.07.с корр. окончат._Worksheet in 2230 Consolidated SevKazEnergy JSC IFRS 2009 6" xfId="10346"/>
    <cellStyle name="_DCF 3 с увел. объемами 14.12.07.с корр. окончат._Worksheet in 2230 Consolidated SevKazEnergy JSC IFRS 2009_Ф_3" xfId="10347"/>
    <cellStyle name="_DCF 3 с увел. объемами 14.12.07.с корр. окончат._Worksheet in 2230 Consolidated SevKazEnergy JSC IFRS 2009_Ф_3" xfId="10348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0349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0350"/>
    <cellStyle name="_DCF 3 с увел. объемами 14.12.07.с корр. окончат._Книга3 (3)" xfId="5694"/>
    <cellStyle name="_DCF 3 с увел. объемами 14.12.07.с корр. окончат._Книга3 (3)" xfId="5695"/>
    <cellStyle name="_DCF 3 с увел. объемами 14.12.07.с корр. окончат._Книга3 (3)_Новый Свод форм к СД ЦАЭК" xfId="5696"/>
    <cellStyle name="_DCF 3 с увел. объемами 14.12.07.с корр. окончат._Книга3 (3)_Новый Свод форм к СД ЦАЭК" xfId="5697"/>
    <cellStyle name="_DCF 3 с увел. объемами 14.12.07.с корр. окончат._Книга3 (3)_Новый Свод форм к СД ЦАЭК 2010-2015" xfId="5698"/>
    <cellStyle name="_DCF 3 с увел. объемами 14.12.07.с корр. окончат._Книга3 (3)_Новый Свод форм к СД ЦАЭК 2010-2015" xfId="5699"/>
    <cellStyle name="_DCF 3 с увел. объемами 14.12.07.с корр. окончат._Книга3 (3)_Свод форм к СД ЦАЭК" xfId="5700"/>
    <cellStyle name="_DCF 3 с увел. объемами 14.12.07.с корр. окончат._Книга3 (3)_Свод форм к СД ЦАЭК" xfId="5701"/>
    <cellStyle name="_DCF 3 с увел. объемами 14.12.07.с корр. окончат._Лист1" xfId="5702"/>
    <cellStyle name="_DCF 3 с увел. объемами 14.12.07.с корр. окончат._Лист1" xfId="5703"/>
    <cellStyle name="_DCF 3 с увел. объемами 14.12.07.с корр. окончат._Лист4" xfId="10351"/>
    <cellStyle name="_DCF 3 с увел. объемами 14.12.07.с корр. окончат._Лист4" xfId="10352"/>
    <cellStyle name="_DCF 3 с увел. объемами 14.12.07.с корр. окончат._Прогноз ЦАЭК_4 квартал 2009" xfId="5704"/>
    <cellStyle name="_DCF 3 с увел. объемами 14.12.07.с корр. окончат._Прогноз ЦАЭК_4 квартал 2009" xfId="5705"/>
    <cellStyle name="_DCF 3 с увел. объемами 14.12.07.с корр. окончат._Прогноз ЦАЭК_4 квартал 2009 2" xfId="20736"/>
    <cellStyle name="_DCF 3 с увел. объемами 14.12.07.с корр. окончат._Прогноз ЦАЭК_4 квартал 2009 2" xfId="20737"/>
    <cellStyle name="_DCF 3 с увел. объемами 14.12.07.с корр. окончат._Прогноз ЦАЭК_4 квартал 2009 3" xfId="20738"/>
    <cellStyle name="_DCF 3 с увел. объемами 14.12.07.с корр. окончат._Прогноз ЦАЭК_4 квартал 2009 3" xfId="20739"/>
    <cellStyle name="_DCF 3 с увел. объемами 14.12.07.с корр. окончат._ПЭ консолидир  (ПЭ)2009 г" xfId="5706"/>
    <cellStyle name="_DCF 3 с увел. объемами 14.12.07.с корр. окончат._ПЭ консолидир  (ПЭ)2009 г" xfId="5707"/>
    <cellStyle name="_DCF 3 с увел. объемами 14.12.07.с корр. окончат._ПЭ_Бух баланс за 2009г." xfId="5708"/>
    <cellStyle name="_DCF 3 с увел. объемами 14.12.07.с корр. окончат._ПЭ_Бух баланс за 2009г." xfId="5709"/>
    <cellStyle name="_DCF 3 с увел. объемами 14.12.07.с корр. окончат._ПЭ_Бух баланс за 2009г. 2" xfId="20740"/>
    <cellStyle name="_DCF 3 с увел. объемами 14.12.07.с корр. окончат._ПЭ_Бух баланс за 2009г. 2" xfId="20741"/>
    <cellStyle name="_DCF 3 с увел. объемами 14.12.07.с корр. окончат._ПЭ_Бух баланс за 2009г. 3" xfId="20742"/>
    <cellStyle name="_DCF 3 с увел. объемами 14.12.07.с корр. окончат._ПЭ_Бух баланс за 2009г. 3" xfId="20743"/>
    <cellStyle name="_DCF 3 с увел. объемами 14.12.07.с корр. окончат._Ф3_ЦАЭК_30.09.09" xfId="5710"/>
    <cellStyle name="_DCF 3 с увел. объемами 14.12.07.с корр. окончат._Ф3_ЦАЭК_30.09.09" xfId="5711"/>
    <cellStyle name="_DCF 3 с увел. объемами 14.12.07.с корр. окончат._Ф3_ЦАЭК_30.09.09 2" xfId="5712"/>
    <cellStyle name="_DCF 3 с увел. объемами 14.12.07.с корр. окончат._Ф3_ЦАЭК_30.09.09 2" xfId="5713"/>
    <cellStyle name="_DCF 3 с увел. объемами 14.12.07.с корр. окончат._Ф3_ЦАЭК_30.09.09 3" xfId="5714"/>
    <cellStyle name="_DCF 3 с увел. объемами 14.12.07.с корр. окончат._Ф3_ЦАЭК_30.09.09 3" xfId="5715"/>
    <cellStyle name="_DCF 3 с увел. объемами 14.12.07.с корр. окончат._Ф3_ЦАЭК_30.09.09 4" xfId="20744"/>
    <cellStyle name="_DCF 3 с увел. объемами 14.12.07.с корр. окончат._Ф3_ЦАЭК_30.09.09 4" xfId="20745"/>
    <cellStyle name="_DCF 3 с увел. объемами 14.12.07.с корр. окончат._ЦАЭК_2009 печатные формы" xfId="5716"/>
    <cellStyle name="_DCF 3 с увел. объемами 14.12.07.с корр. окончат._ЦАЭК_2009 печатные формы" xfId="5717"/>
    <cellStyle name="_DCF 3 с увел. объемами 14.12.07.с корр. окончат._ЦАЭК_2009 печатные формы_Новый Свод форм к СД ЦАЭК" xfId="5718"/>
    <cellStyle name="_DCF 3 с увел. объемами 14.12.07.с корр. окончат._ЦАЭК_2009 печатные формы_Новый Свод форм к СД ЦАЭК" xfId="5719"/>
    <cellStyle name="_DCF 3 с увел. объемами 14.12.07.с корр. окончат._ЦАЭК_2009 печатные формы_Новый Свод форм к СД ЦАЭК 2010-2015" xfId="5720"/>
    <cellStyle name="_DCF 3 с увел. объемами 14.12.07.с корр. окончат._ЦАЭК_2009 печатные формы_Новый Свод форм к СД ЦАЭК 2010-2015" xfId="5721"/>
    <cellStyle name="_DCF 3 с увел. объемами 14.12.07.с корр. окончат._ЦАЭК_2009 печатные формы_Свод форм к СД ЦАЭК" xfId="5722"/>
    <cellStyle name="_DCF 3 с увел. объемами 14.12.07.с корр. окончат._ЦАЭК_2009 печатные формы_Свод форм к СД ЦАЭК" xfId="5723"/>
    <cellStyle name="_DCF 3 с увел. объемами 14.12.07.с корр. окончат._ЦАЭК_свод_2009_Делойт_14.05.10" xfId="5724"/>
    <cellStyle name="_DCF 3 с увел. объемами 14.12.07.с корр. окончат._ЦАЭК_свод_2009_Делойт_14.05.10" xfId="5725"/>
    <cellStyle name="_DCF 3 с увел. объемами 14.12.07.с корр. окончат._ЦАЭК_свод_30.09.10_неготов" xfId="5726"/>
    <cellStyle name="_DCF 3 с увел. объемами 14.12.07.с корр. окончат._ЦАЭК_свод_30.09.10_неготов" xfId="5727"/>
    <cellStyle name="_DCF 3 с увел. объемами 14.12.07.с корр. окончат._ЦАЭК_свод_31.12.09" xfId="5728"/>
    <cellStyle name="_DCF 3 с увел. объемами 14.12.07.с корр. окончат._ЦАЭК_свод_31.12.09" xfId="5729"/>
    <cellStyle name="_DCF 3 с увел. объемами 14.12.07.с корр. окончат._ЦАЭК_свод_31.12.09 2" xfId="20746"/>
    <cellStyle name="_DCF 3 с увел. объемами 14.12.07.с корр. окончат._ЦАЭК_свод_31.12.09 2" xfId="20747"/>
    <cellStyle name="_DCF 3 с увел. объемами 14.12.07.с корр. окончат._ЦАЭК_свод_31.12.09_Новый Свод форм к СД ЦАЭК" xfId="5730"/>
    <cellStyle name="_DCF 3 с увел. объемами 14.12.07.с корр. окончат._ЦАЭК_свод_31.12.09_Новый Свод форм к СД ЦАЭК" xfId="5731"/>
    <cellStyle name="_DCF 3 с увел. объемами 14.12.07.с корр. окончат._ЦАЭК_свод_31.12.09_Новый Свод форм к СД ЦАЭК 2010-2015" xfId="5732"/>
    <cellStyle name="_DCF 3 с увел. объемами 14.12.07.с корр. окончат._ЦАЭК_свод_31.12.09_Новый Свод форм к СД ЦАЭК 2010-2015" xfId="5733"/>
    <cellStyle name="_DCF 3 с увел. объемами 14.12.07.с корр. окончат._ЦАЭК_свод_31.12.09_Свод форм к СД ЦАЭК" xfId="5734"/>
    <cellStyle name="_DCF 3 с увел. объемами 14.12.07.с корр. окончат._ЦАЭК_свод_31.12.09_Свод форм к СД ЦАЭК" xfId="5735"/>
    <cellStyle name="_DCF 3 с увел. объемами 14.12.07.с корр. окончат._ЦАЭК_свод_31.12.09прогноз" xfId="5736"/>
    <cellStyle name="_DCF 3 с увел. объемами 14.12.07.с корр. окончат._ЦАЭК_свод_31.12.09прогноз" xfId="5737"/>
    <cellStyle name="_DCF 3 с увел. объемами 14.12.07.с корр. окончат._ЦАЭК_ТС_ФМ_100$_до_2030_-_02-06.10.10" xfId="5738"/>
    <cellStyle name="_DCF 3 с увел. объемами 14.12.07.с корр. окончат._ЦАЭК_ТС_ФМ_100$_до_2030_-_02-06.10.10" xfId="5739"/>
    <cellStyle name="_DCF 3 с увел. объемами 14.12.07.с корр. окончат._ЦАЭК_ТС_ФМ_100$_до_2030_-_02-06.10.10_Book3" xfId="5740"/>
    <cellStyle name="_DCF 3 с увел. объемами 14.12.07.с корр. окончат._ЦАЭК_ТС_ФМ_100$_до_2030_-_02-06.10.10_Book3" xfId="5741"/>
    <cellStyle name="_DCF 3 с увел. объемами 14.12.07.с корр. окончат._ЦАЭК_ТС_ФМ_100$_до_2030_-_02-06.10.10_Financial Model Pavlodar 10.10.2010" xfId="5742"/>
    <cellStyle name="_DCF 3 с увел. объемами 14.12.07.с корр. окончат._ЦАЭК_ТС_ФМ_100$_до_2030_-_02-06.10.10_Financial Model Pavlodar 10.10.2010" xfId="5743"/>
    <cellStyle name="_DCF 3 с увел. объемами 14.12.07.с корр. окончат._ЦАЭК_ТС_ФМ_100$_до_2030_-_02-06.10.10_FinModel Pavlodar DH 2010.09.30_2" xfId="5744"/>
    <cellStyle name="_DCF 3 с увел. объемами 14.12.07.с корр. окончат._ЦАЭК_ТС_ФМ_100$_до_2030_-_02-06.10.10_FinModel Pavlodar DH 2010.09.30_2" xfId="5745"/>
    <cellStyle name="_DCF 3 с увел. объемами 14.12.07.с корр. окончат._ЦАЭК_ТС_ФМ_100$_до_2030_-_02-06.10.10_FinModel Pavlodar DH 2010.09.30_4" xfId="5746"/>
    <cellStyle name="_DCF 3 с увел. объемами 14.12.07.с корр. окончат._ЦАЭК_ТС_ФМ_100$_до_2030_-_02-06.10.10_FinModel Pavlodar DH 2010.09.30_4" xfId="5747"/>
    <cellStyle name="_DCF 3 с увел. объемами 14.12.07.с корр. окончат._ЦАЭК_ТС_ФМ_100$_до_2030_-_02-06.10.10_FinModel Petropavlovsk DH 2010.09.30_5" xfId="5748"/>
    <cellStyle name="_DCF 3 с увел. объемами 14.12.07.с корр. окончат._ЦАЭК_ТС_ФМ_100$_до_2030_-_02-06.10.10_FinModel Petropavlovsk DH 2010.09.30_5" xfId="5749"/>
    <cellStyle name="_DCF_6" xfId="5750"/>
    <cellStyle name="_DCF_6" xfId="5751"/>
    <cellStyle name="_DCF_CAEC 4Q 2009 to EBRD Для НАС" xfId="5752"/>
    <cellStyle name="_DCF_CAEC 4Q 2009 to EBRD Для НАС" xfId="5753"/>
    <cellStyle name="_DCF_CAEC 4Q 2009 to EBRD Для НАС 2" xfId="20748"/>
    <cellStyle name="_DCF_CAEC 4Q 2009 to EBRD Для НАС 2" xfId="20749"/>
    <cellStyle name="_DCF_CAEC 4Q 2009 to EBRD Для НАС 3" xfId="20750"/>
    <cellStyle name="_DCF_CAEC 4Q 2009 to EBRD Для НАС 3" xfId="20751"/>
    <cellStyle name="_DCF_Finance" xfId="10353"/>
    <cellStyle name="_DCF_Finance" xfId="10354"/>
    <cellStyle name="_DCF_Pavlodar_9" xfId="5754"/>
    <cellStyle name="_DCF_Pavlodar_9" xfId="5755"/>
    <cellStyle name="_DCF_Pavlodar_9 2" xfId="8067"/>
    <cellStyle name="_DCF_Pavlodar_9 2" xfId="8068"/>
    <cellStyle name="_DCF_Pavlodar_9 2 2" xfId="16878"/>
    <cellStyle name="_DCF_Pavlodar_9 2 2" xfId="16879"/>
    <cellStyle name="_DCF_Pavlodar_9 2 3" xfId="16880"/>
    <cellStyle name="_DCF_Pavlodar_9 2 3" xfId="16881"/>
    <cellStyle name="_DCF_Pavlodar_9 2 4" xfId="16882"/>
    <cellStyle name="_DCF_Pavlodar_9 2 4" xfId="16883"/>
    <cellStyle name="_DCF_Pavlodar_9 2 5" xfId="16884"/>
    <cellStyle name="_DCF_Pavlodar_9 2 5" xfId="16885"/>
    <cellStyle name="_DCF_Pavlodar_9 3" xfId="10355"/>
    <cellStyle name="_DCF_Pavlodar_9 3" xfId="10356"/>
    <cellStyle name="_DCF_Pavlodar_9 3 2" xfId="16886"/>
    <cellStyle name="_DCF_Pavlodar_9 3 2" xfId="16887"/>
    <cellStyle name="_DCF_Pavlodar_9 3 3" xfId="16888"/>
    <cellStyle name="_DCF_Pavlodar_9 3 3" xfId="16889"/>
    <cellStyle name="_DCF_Pavlodar_9 3 4" xfId="16890"/>
    <cellStyle name="_DCF_Pavlodar_9 3 4" xfId="16891"/>
    <cellStyle name="_DCF_Pavlodar_9 3 5" xfId="16892"/>
    <cellStyle name="_DCF_Pavlodar_9 3 5" xfId="16893"/>
    <cellStyle name="_DCF_Pavlodar_9 4" xfId="10357"/>
    <cellStyle name="_DCF_Pavlodar_9 4" xfId="10358"/>
    <cellStyle name="_DCF_Pavlodar_9 4 2" xfId="16894"/>
    <cellStyle name="_DCF_Pavlodar_9 4 2" xfId="16895"/>
    <cellStyle name="_DCF_Pavlodar_9 4 3" xfId="16896"/>
    <cellStyle name="_DCF_Pavlodar_9 4 3" xfId="16897"/>
    <cellStyle name="_DCF_Pavlodar_9 4 4" xfId="16898"/>
    <cellStyle name="_DCF_Pavlodar_9 4 4" xfId="16899"/>
    <cellStyle name="_DCF_Pavlodar_9 4 5" xfId="16900"/>
    <cellStyle name="_DCF_Pavlodar_9 4 5" xfId="16901"/>
    <cellStyle name="_DCF_Pavlodar_9 5" xfId="10359"/>
    <cellStyle name="_DCF_Pavlodar_9 5" xfId="10360"/>
    <cellStyle name="_DCF_Pavlodar_9 6" xfId="10361"/>
    <cellStyle name="_DCF_Pavlodar_9 6" xfId="10362"/>
    <cellStyle name="_DCF_Pavlodar_9 7" xfId="20752"/>
    <cellStyle name="_DCF_Pavlodar_9 7" xfId="20753"/>
    <cellStyle name="_DCF_Pavlodar_9_6" xfId="5756"/>
    <cellStyle name="_DCF_Pavlodar_9_6" xfId="5757"/>
    <cellStyle name="_DCF_Pavlodar_9_CAEC 4Q 2009 to EBRD Для НАС" xfId="5758"/>
    <cellStyle name="_DCF_Pavlodar_9_CAEC 4Q 2009 to EBRD Для НАС" xfId="5759"/>
    <cellStyle name="_DCF_Pavlodar_9_CAEC 4Q 2009 to EBRD Для НАС 2" xfId="20754"/>
    <cellStyle name="_DCF_Pavlodar_9_CAEC 4Q 2009 to EBRD Для НАС 2" xfId="20755"/>
    <cellStyle name="_DCF_Pavlodar_9_CAEC 4Q 2009 to EBRD Для НАС 3" xfId="20756"/>
    <cellStyle name="_DCF_Pavlodar_9_CAEC 4Q 2009 to EBRD Для НАС 3" xfId="20757"/>
    <cellStyle name="_DCF_Pavlodar_9_Worksheet in 2230 Consolidated SevKazEnergy JSC IFRS 2009" xfId="5760"/>
    <cellStyle name="_DCF_Pavlodar_9_Worksheet in 2230 Consolidated SevKazEnergy JSC IFRS 2009" xfId="5761"/>
    <cellStyle name="_DCF_Pavlodar_9_Worksheet in 2230 Consolidated SevKazEnergy JSC IFRS 2009 2" xfId="10363"/>
    <cellStyle name="_DCF_Pavlodar_9_Worksheet in 2230 Consolidated SevKazEnergy JSC IFRS 2009 2" xfId="10364"/>
    <cellStyle name="_DCF_Pavlodar_9_Worksheet in 2230 Consolidated SevKazEnergy JSC IFRS 2009 3" xfId="10365"/>
    <cellStyle name="_DCF_Pavlodar_9_Worksheet in 2230 Consolidated SevKazEnergy JSC IFRS 2009 3" xfId="10366"/>
    <cellStyle name="_DCF_Pavlodar_9_Worksheet in 2230 Consolidated SevKazEnergy JSC IFRS 2009 4" xfId="10367"/>
    <cellStyle name="_DCF_Pavlodar_9_Worksheet in 2230 Consolidated SevKazEnergy JSC IFRS 2009 4" xfId="10368"/>
    <cellStyle name="_DCF_Pavlodar_9_Worksheet in 2230 Consolidated SevKazEnergy JSC IFRS 2009 5" xfId="10369"/>
    <cellStyle name="_DCF_Pavlodar_9_Worksheet in 2230 Consolidated SevKazEnergy JSC IFRS 2009 5" xfId="10370"/>
    <cellStyle name="_DCF_Pavlodar_9_Worksheet in 2230 Consolidated SevKazEnergy JSC IFRS 2009 6" xfId="10371"/>
    <cellStyle name="_DCF_Pavlodar_9_Worksheet in 2230 Consolidated SevKazEnergy JSC IFRS 2009 6" xfId="10372"/>
    <cellStyle name="_DCF_Pavlodar_9_Worksheet in 2230 Consolidated SevKazEnergy JSC IFRS 2009_Ф_3" xfId="10373"/>
    <cellStyle name="_DCF_Pavlodar_9_Worksheet in 2230 Consolidated SevKazEnergy JSC IFRS 2009_Ф_3" xfId="10374"/>
    <cellStyle name="_DCF_Pavlodar_9_Worksheet in 2230 Consolidated SevKazEnergy JSC IFRS 2009_ФО ЭС 31-12-2014г. от 28 января без переоценки с примерными резервами" xfId="10375"/>
    <cellStyle name="_DCF_Pavlodar_9_Worksheet in 2230 Consolidated SevKazEnergy JSC IFRS 2009_ФО ЭС 31-12-2014г. от 28 января без переоценки с примерными резервами" xfId="10376"/>
    <cellStyle name="_DCF_Pavlodar_9_Книга3 (3)" xfId="5762"/>
    <cellStyle name="_DCF_Pavlodar_9_Книга3 (3)" xfId="5763"/>
    <cellStyle name="_DCF_Pavlodar_9_Книга3 (3)_Новый Свод форм к СД ЦАЭК" xfId="5764"/>
    <cellStyle name="_DCF_Pavlodar_9_Книга3 (3)_Новый Свод форм к СД ЦАЭК" xfId="5765"/>
    <cellStyle name="_DCF_Pavlodar_9_Книга3 (3)_Новый Свод форм к СД ЦАЭК 2010-2015" xfId="5766"/>
    <cellStyle name="_DCF_Pavlodar_9_Книга3 (3)_Новый Свод форм к СД ЦАЭК 2010-2015" xfId="5767"/>
    <cellStyle name="_DCF_Pavlodar_9_Книга3 (3)_Свод форм к СД ЦАЭК" xfId="5768"/>
    <cellStyle name="_DCF_Pavlodar_9_Книга3 (3)_Свод форм к СД ЦАЭК" xfId="5769"/>
    <cellStyle name="_DCF_Pavlodar_9_Лист1" xfId="5770"/>
    <cellStyle name="_DCF_Pavlodar_9_Лист1" xfId="5771"/>
    <cellStyle name="_DCF_Pavlodar_9_Лист4" xfId="10377"/>
    <cellStyle name="_DCF_Pavlodar_9_Лист4" xfId="10378"/>
    <cellStyle name="_DCF_Pavlodar_9_Прогноз ЦАЭК_4 квартал 2009" xfId="5772"/>
    <cellStyle name="_DCF_Pavlodar_9_Прогноз ЦАЭК_4 квартал 2009" xfId="5773"/>
    <cellStyle name="_DCF_Pavlodar_9_Прогноз ЦАЭК_4 квартал 2009 2" xfId="20758"/>
    <cellStyle name="_DCF_Pavlodar_9_Прогноз ЦАЭК_4 квартал 2009 2" xfId="20759"/>
    <cellStyle name="_DCF_Pavlodar_9_Прогноз ЦАЭК_4 квартал 2009 3" xfId="20760"/>
    <cellStyle name="_DCF_Pavlodar_9_Прогноз ЦАЭК_4 квартал 2009 3" xfId="20761"/>
    <cellStyle name="_DCF_Pavlodar_9_ПЭ консолидир  (ПЭ)2009 г" xfId="5774"/>
    <cellStyle name="_DCF_Pavlodar_9_ПЭ консолидир  (ПЭ)2009 г" xfId="5775"/>
    <cellStyle name="_DCF_Pavlodar_9_ПЭ_Бух баланс за 2009г." xfId="5776"/>
    <cellStyle name="_DCF_Pavlodar_9_ПЭ_Бух баланс за 2009г." xfId="5777"/>
    <cellStyle name="_DCF_Pavlodar_9_ПЭ_Бух баланс за 2009г. 2" xfId="20762"/>
    <cellStyle name="_DCF_Pavlodar_9_ПЭ_Бух баланс за 2009г. 2" xfId="20763"/>
    <cellStyle name="_DCF_Pavlodar_9_ПЭ_Бух баланс за 2009г. 3" xfId="20764"/>
    <cellStyle name="_DCF_Pavlodar_9_ПЭ_Бух баланс за 2009г. 3" xfId="20765"/>
    <cellStyle name="_DCF_Pavlodar_9_СКЭ 7 месяцев ТЭП 2010г" xfId="5778"/>
    <cellStyle name="_DCF_Pavlodar_9_СКЭ 7 месяцев ТЭП 2010г" xfId="5779"/>
    <cellStyle name="_DCF_Pavlodar_9_Ф3_ЦАЭК_30.09.09" xfId="5780"/>
    <cellStyle name="_DCF_Pavlodar_9_Ф3_ЦАЭК_30.09.09" xfId="5781"/>
    <cellStyle name="_DCF_Pavlodar_9_Ф3_ЦАЭК_30.09.09 2" xfId="5782"/>
    <cellStyle name="_DCF_Pavlodar_9_Ф3_ЦАЭК_30.09.09 2" xfId="5783"/>
    <cellStyle name="_DCF_Pavlodar_9_Ф3_ЦАЭК_30.09.09 3" xfId="5784"/>
    <cellStyle name="_DCF_Pavlodar_9_Ф3_ЦАЭК_30.09.09 3" xfId="5785"/>
    <cellStyle name="_DCF_Pavlodar_9_Ф3_ЦАЭК_30.09.09 4" xfId="20766"/>
    <cellStyle name="_DCF_Pavlodar_9_Ф3_ЦАЭК_30.09.09 4" xfId="20767"/>
    <cellStyle name="_DCF_Pavlodar_9_ЦАЭК_2009 печатные формы" xfId="5786"/>
    <cellStyle name="_DCF_Pavlodar_9_ЦАЭК_2009 печатные формы" xfId="5787"/>
    <cellStyle name="_DCF_Pavlodar_9_ЦАЭК_2009 печатные формы_Новый Свод форм к СД ЦАЭК" xfId="5788"/>
    <cellStyle name="_DCF_Pavlodar_9_ЦАЭК_2009 печатные формы_Новый Свод форм к СД ЦАЭК" xfId="5789"/>
    <cellStyle name="_DCF_Pavlodar_9_ЦАЭК_2009 печатные формы_Новый Свод форм к СД ЦАЭК 2010-2015" xfId="5790"/>
    <cellStyle name="_DCF_Pavlodar_9_ЦАЭК_2009 печатные формы_Новый Свод форм к СД ЦАЭК 2010-2015" xfId="5791"/>
    <cellStyle name="_DCF_Pavlodar_9_ЦАЭК_2009 печатные формы_Свод форм к СД ЦАЭК" xfId="5792"/>
    <cellStyle name="_DCF_Pavlodar_9_ЦАЭК_2009 печатные формы_Свод форм к СД ЦАЭК" xfId="5793"/>
    <cellStyle name="_DCF_Pavlodar_9_ЦАЭК_свод_2009_Делойт_14.05.10" xfId="5794"/>
    <cellStyle name="_DCF_Pavlodar_9_ЦАЭК_свод_2009_Делойт_14.05.10" xfId="5795"/>
    <cellStyle name="_DCF_Pavlodar_9_ЦАЭК_свод_30.09.10_неготов" xfId="5796"/>
    <cellStyle name="_DCF_Pavlodar_9_ЦАЭК_свод_30.09.10_неготов" xfId="5797"/>
    <cellStyle name="_DCF_Pavlodar_9_ЦАЭК_свод_31.12.09" xfId="5798"/>
    <cellStyle name="_DCF_Pavlodar_9_ЦАЭК_свод_31.12.09" xfId="5799"/>
    <cellStyle name="_DCF_Pavlodar_9_ЦАЭК_свод_31.12.09 2" xfId="20768"/>
    <cellStyle name="_DCF_Pavlodar_9_ЦАЭК_свод_31.12.09 2" xfId="20769"/>
    <cellStyle name="_DCF_Pavlodar_9_ЦАЭК_свод_31.12.09_Новый Свод форм к СД ЦАЭК" xfId="5800"/>
    <cellStyle name="_DCF_Pavlodar_9_ЦАЭК_свод_31.12.09_Новый Свод форм к СД ЦАЭК" xfId="5801"/>
    <cellStyle name="_DCF_Pavlodar_9_ЦАЭК_свод_31.12.09_Новый Свод форм к СД ЦАЭК 2010-2015" xfId="5802"/>
    <cellStyle name="_DCF_Pavlodar_9_ЦАЭК_свод_31.12.09_Новый Свод форм к СД ЦАЭК 2010-2015" xfId="5803"/>
    <cellStyle name="_DCF_Pavlodar_9_ЦАЭК_свод_31.12.09_Свод форм к СД ЦАЭК" xfId="5804"/>
    <cellStyle name="_DCF_Pavlodar_9_ЦАЭК_свод_31.12.09_Свод форм к СД ЦАЭК" xfId="5805"/>
    <cellStyle name="_DCF_Pavlodar_9_ЦАЭК_свод_31.12.09прогноз" xfId="5806"/>
    <cellStyle name="_DCF_Pavlodar_9_ЦАЭК_свод_31.12.09прогноз" xfId="5807"/>
    <cellStyle name="_DCF_Pavlodar_9_ЦАЭК_ТС_ФМ_100$_до_2030_-_02-06.10.10" xfId="5808"/>
    <cellStyle name="_DCF_Pavlodar_9_ЦАЭК_ТС_ФМ_100$_до_2030_-_02-06.10.10" xfId="5809"/>
    <cellStyle name="_DCF_Pavlodar_9_ЦАЭК_ТС_ФМ_100$_до_2030_-_02-06.10.10_Book3" xfId="5810"/>
    <cellStyle name="_DCF_Pavlodar_9_ЦАЭК_ТС_ФМ_100$_до_2030_-_02-06.10.10_Book3" xfId="5811"/>
    <cellStyle name="_DCF_Pavlodar_9_ЦАЭК_ТС_ФМ_100$_до_2030_-_02-06.10.10_Financial Model Pavlodar 10.10.2010" xfId="5812"/>
    <cellStyle name="_DCF_Pavlodar_9_ЦАЭК_ТС_ФМ_100$_до_2030_-_02-06.10.10_Financial Model Pavlodar 10.10.2010" xfId="5813"/>
    <cellStyle name="_DCF_Pavlodar_9_ЦАЭК_ТС_ФМ_100$_до_2030_-_02-06.10.10_FinModel Pavlodar DH 2010.09.30_2" xfId="5814"/>
    <cellStyle name="_DCF_Pavlodar_9_ЦАЭК_ТС_ФМ_100$_до_2030_-_02-06.10.10_FinModel Pavlodar DH 2010.09.30_2" xfId="5815"/>
    <cellStyle name="_DCF_Pavlodar_9_ЦАЭК_ТС_ФМ_100$_до_2030_-_02-06.10.10_FinModel Pavlodar DH 2010.09.30_4" xfId="5816"/>
    <cellStyle name="_DCF_Pavlodar_9_ЦАЭК_ТС_ФМ_100$_до_2030_-_02-06.10.10_FinModel Pavlodar DH 2010.09.30_4" xfId="5817"/>
    <cellStyle name="_DCF_Pavlodar_9_ЦАЭК_ТС_ФМ_100$_до_2030_-_02-06.10.10_FinModel Petropavlovsk DH 2010.09.30_5" xfId="5818"/>
    <cellStyle name="_DCF_Pavlodar_9_ЦАЭК_ТС_ФМ_100$_до_2030_-_02-06.10.10_FinModel Petropavlovsk DH 2010.09.30_5" xfId="5819"/>
    <cellStyle name="_DCF_Worksheet in 2230 Consolidated SevKazEnergy JSC IFRS 2009" xfId="5820"/>
    <cellStyle name="_DCF_Worksheet in 2230 Consolidated SevKazEnergy JSC IFRS 2009" xfId="5821"/>
    <cellStyle name="_DCF_Worksheet in 2230 Consolidated SevKazEnergy JSC IFRS 2009 2" xfId="10379"/>
    <cellStyle name="_DCF_Worksheet in 2230 Consolidated SevKazEnergy JSC IFRS 2009 2" xfId="10380"/>
    <cellStyle name="_DCF_Worksheet in 2230 Consolidated SevKazEnergy JSC IFRS 2009 3" xfId="10381"/>
    <cellStyle name="_DCF_Worksheet in 2230 Consolidated SevKazEnergy JSC IFRS 2009 3" xfId="10382"/>
    <cellStyle name="_DCF_Worksheet in 2230 Consolidated SevKazEnergy JSC IFRS 2009 4" xfId="10383"/>
    <cellStyle name="_DCF_Worksheet in 2230 Consolidated SevKazEnergy JSC IFRS 2009 4" xfId="10384"/>
    <cellStyle name="_DCF_Worksheet in 2230 Consolidated SevKazEnergy JSC IFRS 2009 5" xfId="10385"/>
    <cellStyle name="_DCF_Worksheet in 2230 Consolidated SevKazEnergy JSC IFRS 2009 5" xfId="10386"/>
    <cellStyle name="_DCF_Worksheet in 2230 Consolidated SevKazEnergy JSC IFRS 2009 6" xfId="10387"/>
    <cellStyle name="_DCF_Worksheet in 2230 Consolidated SevKazEnergy JSC IFRS 2009 6" xfId="10388"/>
    <cellStyle name="_DCF_Worksheet in 2230 Consolidated SevKazEnergy JSC IFRS 2009_Ф_3" xfId="10389"/>
    <cellStyle name="_DCF_Worksheet in 2230 Consolidated SevKazEnergy JSC IFRS 2009_Ф_3" xfId="10390"/>
    <cellStyle name="_DCF_Worksheet in 2230 Consolidated SevKazEnergy JSC IFRS 2009_ФО ЭС 31-12-2014г. от 28 января без переоценки с примерными резервами" xfId="10391"/>
    <cellStyle name="_DCF_Worksheet in 2230 Consolidated SevKazEnergy JSC IFRS 2009_ФО ЭС 31-12-2014г. от 28 января без переоценки с примерными резервами" xfId="10392"/>
    <cellStyle name="_DCF_Книга3 (3)" xfId="5822"/>
    <cellStyle name="_DCF_Книга3 (3)" xfId="5823"/>
    <cellStyle name="_DCF_Книга3 (3)_Новый Свод форм к СД ЦАЭК" xfId="5824"/>
    <cellStyle name="_DCF_Книга3 (3)_Новый Свод форм к СД ЦАЭК" xfId="5825"/>
    <cellStyle name="_DCF_Книга3 (3)_Новый Свод форм к СД ЦАЭК 2010-2015" xfId="5826"/>
    <cellStyle name="_DCF_Книга3 (3)_Новый Свод форм к СД ЦАЭК 2010-2015" xfId="5827"/>
    <cellStyle name="_DCF_Книга3 (3)_Свод форм к СД ЦАЭК" xfId="5828"/>
    <cellStyle name="_DCF_Книга3 (3)_Свод форм к СД ЦАЭК" xfId="5829"/>
    <cellStyle name="_DCF_Лист1" xfId="5830"/>
    <cellStyle name="_DCF_Лист1" xfId="5831"/>
    <cellStyle name="_DCF_Лист4" xfId="10393"/>
    <cellStyle name="_DCF_Лист4" xfId="10394"/>
    <cellStyle name="_DCF_Прогноз ЦАЭК_4 квартал 2009" xfId="5832"/>
    <cellStyle name="_DCF_Прогноз ЦАЭК_4 квартал 2009" xfId="5833"/>
    <cellStyle name="_DCF_Прогноз ЦАЭК_4 квартал 2009 2" xfId="20770"/>
    <cellStyle name="_DCF_Прогноз ЦАЭК_4 квартал 2009 2" xfId="20771"/>
    <cellStyle name="_DCF_Прогноз ЦАЭК_4 квартал 2009 3" xfId="20772"/>
    <cellStyle name="_DCF_Прогноз ЦАЭК_4 квартал 2009 3" xfId="20773"/>
    <cellStyle name="_DCF_ПЭ консолидир  (ПЭ)2009 г" xfId="5834"/>
    <cellStyle name="_DCF_ПЭ консолидир  (ПЭ)2009 г" xfId="5835"/>
    <cellStyle name="_DCF_ПЭ_Бух баланс за 2009г." xfId="5836"/>
    <cellStyle name="_DCF_ПЭ_Бух баланс за 2009г." xfId="5837"/>
    <cellStyle name="_DCF_ПЭ_Бух баланс за 2009г. 2" xfId="20774"/>
    <cellStyle name="_DCF_ПЭ_Бух баланс за 2009г. 2" xfId="20775"/>
    <cellStyle name="_DCF_ПЭ_Бух баланс за 2009г. 3" xfId="20776"/>
    <cellStyle name="_DCF_ПЭ_Бух баланс за 2009г. 3" xfId="20777"/>
    <cellStyle name="_DCF_Ф3_ЦАЭК_30.09.09" xfId="5838"/>
    <cellStyle name="_DCF_Ф3_ЦАЭК_30.09.09" xfId="5839"/>
    <cellStyle name="_DCF_Ф3_ЦАЭК_30.09.09 2" xfId="5840"/>
    <cellStyle name="_DCF_Ф3_ЦАЭК_30.09.09 2" xfId="5841"/>
    <cellStyle name="_DCF_Ф3_ЦАЭК_30.09.09 3" xfId="5842"/>
    <cellStyle name="_DCF_Ф3_ЦАЭК_30.09.09 3" xfId="5843"/>
    <cellStyle name="_DCF_Ф3_ЦАЭК_30.09.09 4" xfId="20778"/>
    <cellStyle name="_DCF_Ф3_ЦАЭК_30.09.09 4" xfId="20779"/>
    <cellStyle name="_DCF_ЦАЭК_2009 печатные формы" xfId="5844"/>
    <cellStyle name="_DCF_ЦАЭК_2009 печатные формы" xfId="5845"/>
    <cellStyle name="_DCF_ЦАЭК_2009 печатные формы_Новый Свод форм к СД ЦАЭК" xfId="5846"/>
    <cellStyle name="_DCF_ЦАЭК_2009 печатные формы_Новый Свод форм к СД ЦАЭК" xfId="5847"/>
    <cellStyle name="_DCF_ЦАЭК_2009 печатные формы_Новый Свод форм к СД ЦАЭК 2010-2015" xfId="5848"/>
    <cellStyle name="_DCF_ЦАЭК_2009 печатные формы_Новый Свод форм к СД ЦАЭК 2010-2015" xfId="5849"/>
    <cellStyle name="_DCF_ЦАЭК_2009 печатные формы_Свод форм к СД ЦАЭК" xfId="5850"/>
    <cellStyle name="_DCF_ЦАЭК_2009 печатные формы_Свод форм к СД ЦАЭК" xfId="5851"/>
    <cellStyle name="_DCF_ЦАЭК_свод_2009_Делойт_14.05.10" xfId="5852"/>
    <cellStyle name="_DCF_ЦАЭК_свод_2009_Делойт_14.05.10" xfId="5853"/>
    <cellStyle name="_DCF_ЦАЭК_свод_30.09.10_неготов" xfId="5854"/>
    <cellStyle name="_DCF_ЦАЭК_свод_30.09.10_неготов" xfId="5855"/>
    <cellStyle name="_DCF_ЦАЭК_свод_31.12.09" xfId="5856"/>
    <cellStyle name="_DCF_ЦАЭК_свод_31.12.09" xfId="5857"/>
    <cellStyle name="_DCF_ЦАЭК_свод_31.12.09 2" xfId="20780"/>
    <cellStyle name="_DCF_ЦАЭК_свод_31.12.09 2" xfId="20781"/>
    <cellStyle name="_DCF_ЦАЭК_свод_31.12.09_Новый Свод форм к СД ЦАЭК" xfId="5858"/>
    <cellStyle name="_DCF_ЦАЭК_свод_31.12.09_Новый Свод форм к СД ЦАЭК" xfId="5859"/>
    <cellStyle name="_DCF_ЦАЭК_свод_31.12.09_Новый Свод форм к СД ЦАЭК 2010-2015" xfId="5860"/>
    <cellStyle name="_DCF_ЦАЭК_свод_31.12.09_Новый Свод форм к СД ЦАЭК 2010-2015" xfId="5861"/>
    <cellStyle name="_DCF_ЦАЭК_свод_31.12.09_Свод форм к СД ЦАЭК" xfId="5862"/>
    <cellStyle name="_DCF_ЦАЭК_свод_31.12.09_Свод форм к СД ЦАЭК" xfId="5863"/>
    <cellStyle name="_DCF_ЦАЭК_свод_31.12.09прогноз" xfId="5864"/>
    <cellStyle name="_DCF_ЦАЭК_свод_31.12.09прогноз" xfId="5865"/>
    <cellStyle name="_DCF_ЦАЭК_ТС_ФМ_100$_до_2030_-_02-06.10.10" xfId="5866"/>
    <cellStyle name="_DCF_ЦАЭК_ТС_ФМ_100$_до_2030_-_02-06.10.10" xfId="5867"/>
    <cellStyle name="_DCF_ЦАЭК_ТС_ФМ_100$_до_2030_-_02-06.10.10_Book3" xfId="5868"/>
    <cellStyle name="_DCF_ЦАЭК_ТС_ФМ_100$_до_2030_-_02-06.10.10_Book3" xfId="5869"/>
    <cellStyle name="_DCF_ЦАЭК_ТС_ФМ_100$_до_2030_-_02-06.10.10_Financial Model Pavlodar 10.10.2010" xfId="5870"/>
    <cellStyle name="_DCF_ЦАЭК_ТС_ФМ_100$_до_2030_-_02-06.10.10_Financial Model Pavlodar 10.10.2010" xfId="5871"/>
    <cellStyle name="_DCF_ЦАЭК_ТС_ФМ_100$_до_2030_-_02-06.10.10_FinModel Pavlodar DH 2010.09.30_2" xfId="5872"/>
    <cellStyle name="_DCF_ЦАЭК_ТС_ФМ_100$_до_2030_-_02-06.10.10_FinModel Pavlodar DH 2010.09.30_2" xfId="5873"/>
    <cellStyle name="_DCF_ЦАЭК_ТС_ФМ_100$_до_2030_-_02-06.10.10_FinModel Pavlodar DH 2010.09.30_4" xfId="5874"/>
    <cellStyle name="_DCF_ЦАЭК_ТС_ФМ_100$_до_2030_-_02-06.10.10_FinModel Pavlodar DH 2010.09.30_4" xfId="5875"/>
    <cellStyle name="_DCF_ЦАЭК_ТС_ФМ_100$_до_2030_-_02-06.10.10_FinModel Petropavlovsk DH 2010.09.30_5" xfId="5876"/>
    <cellStyle name="_DCF_ЦАЭК_ТС_ФМ_100$_до_2030_-_02-06.10.10_FinModel Petropavlovsk DH 2010.09.30_5" xfId="5877"/>
    <cellStyle name="_Finance" xfId="10395"/>
    <cellStyle name="_Finance" xfId="10396"/>
    <cellStyle name="_Worksheet in 2230 Consolidated SevKazEnergy JSC IFRS 2009" xfId="5878"/>
    <cellStyle name="_Worksheet in 2230 Consolidated SevKazEnergy JSC IFRS 2009" xfId="5879"/>
    <cellStyle name="_Worksheet in 2230 Consolidated SevKazEnergy JSC IFRS 2009 2" xfId="10397"/>
    <cellStyle name="_Worksheet in 2230 Consolidated SevKazEnergy JSC IFRS 2009 2" xfId="10398"/>
    <cellStyle name="_Worksheet in 2230 Consolidated SevKazEnergy JSC IFRS 2009 3" xfId="10399"/>
    <cellStyle name="_Worksheet in 2230 Consolidated SevKazEnergy JSC IFRS 2009 3" xfId="10400"/>
    <cellStyle name="_Worksheet in 2230 Consolidated SevKazEnergy JSC IFRS 2009 4" xfId="10401"/>
    <cellStyle name="_Worksheet in 2230 Consolidated SevKazEnergy JSC IFRS 2009 4" xfId="10402"/>
    <cellStyle name="_Worksheet in 2230 Consolidated SevKazEnergy JSC IFRS 2009 5" xfId="10403"/>
    <cellStyle name="_Worksheet in 2230 Consolidated SevKazEnergy JSC IFRS 2009 5" xfId="10404"/>
    <cellStyle name="_Worksheet in 2230 Consolidated SevKazEnergy JSC IFRS 2009 6" xfId="10405"/>
    <cellStyle name="_Worksheet in 2230 Consolidated SevKazEnergy JSC IFRS 2009 6" xfId="10406"/>
    <cellStyle name="_Worksheet in 2230 Consolidated SevKazEnergy JSC IFRS 2009_Ф_3" xfId="10407"/>
    <cellStyle name="_Worksheet in 2230 Consolidated SevKazEnergy JSC IFRS 2009_Ф_3" xfId="10408"/>
    <cellStyle name="_Worksheet in 2230 Consolidated SevKazEnergy JSC IFRS 2009_ФО ЭС 31-12-2014г. от 28 января без переоценки с примерными резервами" xfId="10409"/>
    <cellStyle name="_Worksheet in 2230 Consolidated SevKazEnergy JSC IFRS 2009_ФО ЭС 31-12-2014г. от 28 января без переоценки с примерными резервами" xfId="10410"/>
    <cellStyle name="_Книга3 (3)" xfId="5880"/>
    <cellStyle name="_Книга3 (3)" xfId="5881"/>
    <cellStyle name="_Книга3 (3)_Новый Свод форм к СД ЦАЭК" xfId="5882"/>
    <cellStyle name="_Книга3 (3)_Новый Свод форм к СД ЦАЭК" xfId="5883"/>
    <cellStyle name="_Книга3 (3)_Новый Свод форм к СД ЦАЭК 2010-2015" xfId="5884"/>
    <cellStyle name="_Книга3 (3)_Новый Свод форм к СД ЦАЭК 2010-2015" xfId="5885"/>
    <cellStyle name="_Книга3 (3)_Свод форм к СД ЦАЭК" xfId="5886"/>
    <cellStyle name="_Книга3 (3)_Свод форм к СД ЦАЭК" xfId="5887"/>
    <cellStyle name="_Лист1" xfId="5888"/>
    <cellStyle name="_Лист1" xfId="5889"/>
    <cellStyle name="_Лист4" xfId="10411"/>
    <cellStyle name="_Лист4" xfId="10412"/>
    <cellStyle name="_Прогноз ЦАЭК_4 квартал 2009" xfId="5890"/>
    <cellStyle name="_Прогноз ЦАЭК_4 квартал 2009" xfId="5891"/>
    <cellStyle name="_Прогноз ЦАЭК_4 квартал 2009 2" xfId="20782"/>
    <cellStyle name="_Прогноз ЦАЭК_4 квартал 2009 2" xfId="20783"/>
    <cellStyle name="_Прогноз ЦАЭК_4 квартал 2009 3" xfId="20784"/>
    <cellStyle name="_Прогноз ЦАЭК_4 квартал 2009 3" xfId="20785"/>
    <cellStyle name="_ПЭ консолидир  (ПЭ)2009 г" xfId="5892"/>
    <cellStyle name="_ПЭ консолидир  (ПЭ)2009 г" xfId="5893"/>
    <cellStyle name="_ПЭ_Бух баланс за 2009г." xfId="5894"/>
    <cellStyle name="_ПЭ_Бух баланс за 2009г." xfId="5895"/>
    <cellStyle name="_ПЭ_Бух баланс за 2009г. 2" xfId="20786"/>
    <cellStyle name="_ПЭ_Бух баланс за 2009г. 2" xfId="20787"/>
    <cellStyle name="_ПЭ_Бух баланс за 2009г. 3" xfId="20788"/>
    <cellStyle name="_ПЭ_Бух баланс за 2009г. 3" xfId="20789"/>
    <cellStyle name="_СКЭ 7 месяцев ТЭП 2010г" xfId="5896"/>
    <cellStyle name="_СКЭ 7 месяцев ТЭП 2010г" xfId="5897"/>
    <cellStyle name="_Ф-1И2" xfId="5898"/>
    <cellStyle name="_Ф-1И2" xfId="5899"/>
    <cellStyle name="_Ф-1И2 2" xfId="8069"/>
    <cellStyle name="_Ф-1И2 2" xfId="8070"/>
    <cellStyle name="_Ф-1И2 2 2" xfId="16902"/>
    <cellStyle name="_Ф-1И2 2 2" xfId="16903"/>
    <cellStyle name="_Ф-1И2 2 3" xfId="16904"/>
    <cellStyle name="_Ф-1И2 2 3" xfId="16905"/>
    <cellStyle name="_Ф-1И2 2 4" xfId="16906"/>
    <cellStyle name="_Ф-1И2 2 4" xfId="16907"/>
    <cellStyle name="_Ф-1И2 2 5" xfId="16908"/>
    <cellStyle name="_Ф-1И2 2 5" xfId="16909"/>
    <cellStyle name="_Ф-1И2 3" xfId="10413"/>
    <cellStyle name="_Ф-1И2 3" xfId="10414"/>
    <cellStyle name="_Ф-1И2 3 2" xfId="16910"/>
    <cellStyle name="_Ф-1И2 3 2" xfId="16911"/>
    <cellStyle name="_Ф-1И2 3 3" xfId="16912"/>
    <cellStyle name="_Ф-1И2 3 3" xfId="16913"/>
    <cellStyle name="_Ф-1И2 3 4" xfId="16914"/>
    <cellStyle name="_Ф-1И2 3 4" xfId="16915"/>
    <cellStyle name="_Ф-1И2 3 5" xfId="16916"/>
    <cellStyle name="_Ф-1И2 3 5" xfId="16917"/>
    <cellStyle name="_Ф-1И2 4" xfId="10415"/>
    <cellStyle name="_Ф-1И2 4" xfId="10416"/>
    <cellStyle name="_Ф-1И2 4 2" xfId="16918"/>
    <cellStyle name="_Ф-1И2 4 2" xfId="16919"/>
    <cellStyle name="_Ф-1И2 4 3" xfId="16920"/>
    <cellStyle name="_Ф-1И2 4 3" xfId="16921"/>
    <cellStyle name="_Ф-1И2 4 4" xfId="16922"/>
    <cellStyle name="_Ф-1И2 4 4" xfId="16923"/>
    <cellStyle name="_Ф-1И2 4 5" xfId="16924"/>
    <cellStyle name="_Ф-1И2 4 5" xfId="16925"/>
    <cellStyle name="_Ф-1И2 5" xfId="10417"/>
    <cellStyle name="_Ф-1И2 5" xfId="10418"/>
    <cellStyle name="_Ф-1И2 6" xfId="10419"/>
    <cellStyle name="_Ф-1И2 6" xfId="10420"/>
    <cellStyle name="_Ф-1И2 7" xfId="20790"/>
    <cellStyle name="_Ф-1И2 7" xfId="20791"/>
    <cellStyle name="_Ф-1И2_6" xfId="5900"/>
    <cellStyle name="_Ф-1И2_6" xfId="5901"/>
    <cellStyle name="_Ф-1И2_CAEC 4Q 2009 to EBRD Для НАС" xfId="5902"/>
    <cellStyle name="_Ф-1И2_CAEC 4Q 2009 to EBRD Для НАС" xfId="5903"/>
    <cellStyle name="_Ф-1И2_CAEC 4Q 2009 to EBRD Для НАС 2" xfId="20792"/>
    <cellStyle name="_Ф-1И2_CAEC 4Q 2009 to EBRD Для НАС 2" xfId="20793"/>
    <cellStyle name="_Ф-1И2_CAEC 4Q 2009 to EBRD Для НАС 3" xfId="20794"/>
    <cellStyle name="_Ф-1И2_CAEC 4Q 2009 to EBRD Для НАС 3" xfId="20795"/>
    <cellStyle name="_Ф-1И2_DCF" xfId="5904"/>
    <cellStyle name="_Ф-1И2_DCF" xfId="5905"/>
    <cellStyle name="_Ф-1И2_DCF 2" xfId="16926"/>
    <cellStyle name="_Ф-1И2_DCF 2" xfId="16927"/>
    <cellStyle name="_Ф-1И2_DCF 3 с увел  объемами 14 12 07 " xfId="5906"/>
    <cellStyle name="_Ф-1И2_DCF 3 с увел  объемами 14 12 07 " xfId="5907"/>
    <cellStyle name="_Ф-1И2_DCF 3 с увел  объемами 14 12 07  2" xfId="16928"/>
    <cellStyle name="_Ф-1И2_DCF 3 с увел  объемами 14 12 07  2" xfId="16929"/>
    <cellStyle name="_Ф-1И2_DCF 3 с увел  объемами 14 12 07 _6" xfId="5908"/>
    <cellStyle name="_Ф-1И2_DCF 3 с увел  объемами 14 12 07 _6" xfId="5909"/>
    <cellStyle name="_Ф-1И2_DCF 3 с увел  объемами 14 12 07 _CAEC 4Q 2009 to EBRD Для НАС" xfId="5910"/>
    <cellStyle name="_Ф-1И2_DCF 3 с увел  объемами 14 12 07 _CAEC 4Q 2009 to EBRD Для НАС" xfId="5911"/>
    <cellStyle name="_Ф-1И2_DCF 3 с увел  объемами 14 12 07 _CAEC 4Q 2009 to EBRD Для НАС 2" xfId="20796"/>
    <cellStyle name="_Ф-1И2_DCF 3 с увел  объемами 14 12 07 _CAEC 4Q 2009 to EBRD Для НАС 2" xfId="20797"/>
    <cellStyle name="_Ф-1И2_DCF 3 с увел  объемами 14 12 07 _CAEC 4Q 2009 to EBRD Для НАС 3" xfId="20798"/>
    <cellStyle name="_Ф-1И2_DCF 3 с увел  объемами 14 12 07 _CAEC 4Q 2009 to EBRD Для НАС 3" xfId="20799"/>
    <cellStyle name="_Ф-1И2_DCF 3 с увел  объемами 14 12 07 _Worksheet in 2230 Consolidated SevKazEnergy JSC IFRS 2009" xfId="5912"/>
    <cellStyle name="_Ф-1И2_DCF 3 с увел  объемами 14 12 07 _Worksheet in 2230 Consolidated SevKazEnergy JSC IFRS 2009" xfId="5913"/>
    <cellStyle name="_Ф-1И2_DCF 3 с увел  объемами 14 12 07 _Worksheet in 2230 Consolidated SevKazEnergy JSC IFRS 2009 2" xfId="10421"/>
    <cellStyle name="_Ф-1И2_DCF 3 с увел  объемами 14 12 07 _Worksheet in 2230 Consolidated SevKazEnergy JSC IFRS 2009 2" xfId="10422"/>
    <cellStyle name="_Ф-1И2_DCF 3 с увел  объемами 14 12 07 _Worksheet in 2230 Consolidated SevKazEnergy JSC IFRS 2009 3" xfId="10423"/>
    <cellStyle name="_Ф-1И2_DCF 3 с увел  объемами 14 12 07 _Worksheet in 2230 Consolidated SevKazEnergy JSC IFRS 2009 3" xfId="10424"/>
    <cellStyle name="_Ф-1И2_DCF 3 с увел  объемами 14 12 07 _Worksheet in 2230 Consolidated SevKazEnergy JSC IFRS 2009 4" xfId="10425"/>
    <cellStyle name="_Ф-1И2_DCF 3 с увел  объемами 14 12 07 _Worksheet in 2230 Consolidated SevKazEnergy JSC IFRS 2009 4" xfId="10426"/>
    <cellStyle name="_Ф-1И2_DCF 3 с увел  объемами 14 12 07 _Worksheet in 2230 Consolidated SevKazEnergy JSC IFRS 2009 5" xfId="10427"/>
    <cellStyle name="_Ф-1И2_DCF 3 с увел  объемами 14 12 07 _Worksheet in 2230 Consolidated SevKazEnergy JSC IFRS 2009 5" xfId="10428"/>
    <cellStyle name="_Ф-1И2_DCF 3 с увел  объемами 14 12 07 _Worksheet in 2230 Consolidated SevKazEnergy JSC IFRS 2009 6" xfId="10429"/>
    <cellStyle name="_Ф-1И2_DCF 3 с увел  объемами 14 12 07 _Worksheet in 2230 Consolidated SevKazEnergy JSC IFRS 2009 6" xfId="10430"/>
    <cellStyle name="_Ф-1И2_DCF 3 с увел  объемами 14 12 07 _Worksheet in 2230 Consolidated SevKazEnergy JSC IFRS 2009_Ф_3" xfId="10431"/>
    <cellStyle name="_Ф-1И2_DCF 3 с увел  объемами 14 12 07 _Worksheet in 2230 Consolidated SevKazEnergy JSC IFRS 2009_Ф_3" xfId="10432"/>
    <cellStyle name="_Ф-1И2_DCF 3 с увел  объемами 14 12 07 _Worksheet in 2230 Consolidated SevKazEnergy JSC IFRS 2009_ФО ЭС 31-12-2014г. от 28 января без переоценки с примерными резервами" xfId="10433"/>
    <cellStyle name="_Ф-1И2_DCF 3 с увел  объемами 14 12 07 _Worksheet in 2230 Consolidated SevKazEnergy JSC IFRS 2009_ФО ЭС 31-12-2014г. от 28 января без переоценки с примерными резервами" xfId="10434"/>
    <cellStyle name="_Ф-1И2_DCF 3 с увел  объемами 14 12 07 _Книга3 (3)" xfId="5914"/>
    <cellStyle name="_Ф-1И2_DCF 3 с увел  объемами 14 12 07 _Книга3 (3)" xfId="5915"/>
    <cellStyle name="_Ф-1И2_DCF 3 с увел  объемами 14 12 07 _Книга3 (3)_Новый Свод форм к СД ЦАЭК" xfId="5916"/>
    <cellStyle name="_Ф-1И2_DCF 3 с увел  объемами 14 12 07 _Книга3 (3)_Новый Свод форм к СД ЦАЭК" xfId="5917"/>
    <cellStyle name="_Ф-1И2_DCF 3 с увел  объемами 14 12 07 _Книга3 (3)_Новый Свод форм к СД ЦАЭК 2010-2015" xfId="5918"/>
    <cellStyle name="_Ф-1И2_DCF 3 с увел  объемами 14 12 07 _Книга3 (3)_Новый Свод форм к СД ЦАЭК 2010-2015" xfId="5919"/>
    <cellStyle name="_Ф-1И2_DCF 3 с увел  объемами 14 12 07 _Книга3 (3)_Свод форм к СД ЦАЭК" xfId="5920"/>
    <cellStyle name="_Ф-1И2_DCF 3 с увел  объемами 14 12 07 _Книга3 (3)_Свод форм к СД ЦАЭК" xfId="5921"/>
    <cellStyle name="_Ф-1И2_DCF 3 с увел  объемами 14 12 07 _Лист1" xfId="5922"/>
    <cellStyle name="_Ф-1И2_DCF 3 с увел  объемами 14 12 07 _Лист1" xfId="5923"/>
    <cellStyle name="_Ф-1И2_DCF 3 с увел  объемами 14 12 07 _Лист4" xfId="10435"/>
    <cellStyle name="_Ф-1И2_DCF 3 с увел  объемами 14 12 07 _Лист4" xfId="10436"/>
    <cellStyle name="_Ф-1И2_DCF 3 с увел  объемами 14 12 07 _Прогноз ЦАЭК_4 квартал 2009" xfId="5924"/>
    <cellStyle name="_Ф-1И2_DCF 3 с увел  объемами 14 12 07 _Прогноз ЦАЭК_4 квартал 2009" xfId="5925"/>
    <cellStyle name="_Ф-1И2_DCF 3 с увел  объемами 14 12 07 _Прогноз ЦАЭК_4 квартал 2009 2" xfId="20800"/>
    <cellStyle name="_Ф-1И2_DCF 3 с увел  объемами 14 12 07 _Прогноз ЦАЭК_4 квартал 2009 2" xfId="20801"/>
    <cellStyle name="_Ф-1И2_DCF 3 с увел  объемами 14 12 07 _Прогноз ЦАЭК_4 квартал 2009 3" xfId="20802"/>
    <cellStyle name="_Ф-1И2_DCF 3 с увел  объемами 14 12 07 _Прогноз ЦАЭК_4 квартал 2009 3" xfId="20803"/>
    <cellStyle name="_Ф-1И2_DCF 3 с увел  объемами 14 12 07 _ПЭ консолидир  (ПЭ)2009 г" xfId="5926"/>
    <cellStyle name="_Ф-1И2_DCF 3 с увел  объемами 14 12 07 _ПЭ консолидир  (ПЭ)2009 г" xfId="5927"/>
    <cellStyle name="_Ф-1И2_DCF 3 с увел  объемами 14 12 07 _ПЭ_Бух баланс за 2009г." xfId="5928"/>
    <cellStyle name="_Ф-1И2_DCF 3 с увел  объемами 14 12 07 _ПЭ_Бух баланс за 2009г." xfId="5929"/>
    <cellStyle name="_Ф-1И2_DCF 3 с увел  объемами 14 12 07 _ПЭ_Бух баланс за 2009г. 2" xfId="20804"/>
    <cellStyle name="_Ф-1И2_DCF 3 с увел  объемами 14 12 07 _ПЭ_Бух баланс за 2009г. 2" xfId="20805"/>
    <cellStyle name="_Ф-1И2_DCF 3 с увел  объемами 14 12 07 _ПЭ_Бух баланс за 2009г. 3" xfId="20806"/>
    <cellStyle name="_Ф-1И2_DCF 3 с увел  объемами 14 12 07 _ПЭ_Бух баланс за 2009г. 3" xfId="20807"/>
    <cellStyle name="_Ф-1И2_DCF 3 с увел  объемами 14 12 07 _Ф3_ЦАЭК_30.09.09" xfId="5930"/>
    <cellStyle name="_Ф-1И2_DCF 3 с увел  объемами 14 12 07 _Ф3_ЦАЭК_30.09.09" xfId="5931"/>
    <cellStyle name="_Ф-1И2_DCF 3 с увел  объемами 14 12 07 _Ф3_ЦАЭК_30.09.09 2" xfId="5932"/>
    <cellStyle name="_Ф-1И2_DCF 3 с увел  объемами 14 12 07 _Ф3_ЦАЭК_30.09.09 2" xfId="5933"/>
    <cellStyle name="_Ф-1И2_DCF 3 с увел  объемами 14 12 07 _Ф3_ЦАЭК_30.09.09 3" xfId="5934"/>
    <cellStyle name="_Ф-1И2_DCF 3 с увел  объемами 14 12 07 _Ф3_ЦАЭК_30.09.09 3" xfId="5935"/>
    <cellStyle name="_Ф-1И2_DCF 3 с увел  объемами 14 12 07 _Ф3_ЦАЭК_30.09.09 4" xfId="20808"/>
    <cellStyle name="_Ф-1И2_DCF 3 с увел  объемами 14 12 07 _Ф3_ЦАЭК_30.09.09 4" xfId="20809"/>
    <cellStyle name="_Ф-1И2_DCF 3 с увел  объемами 14 12 07 _ЦАЭК_2009 печатные формы" xfId="5936"/>
    <cellStyle name="_Ф-1И2_DCF 3 с увел  объемами 14 12 07 _ЦАЭК_2009 печатные формы" xfId="5937"/>
    <cellStyle name="_Ф-1И2_DCF 3 с увел  объемами 14 12 07 _ЦАЭК_2009 печатные формы_Новый Свод форм к СД ЦАЭК" xfId="5938"/>
    <cellStyle name="_Ф-1И2_DCF 3 с увел  объемами 14 12 07 _ЦАЭК_2009 печатные формы_Новый Свод форм к СД ЦАЭК" xfId="5939"/>
    <cellStyle name="_Ф-1И2_DCF 3 с увел  объемами 14 12 07 _ЦАЭК_2009 печатные формы_Новый Свод форм к СД ЦАЭК 2010-2015" xfId="5940"/>
    <cellStyle name="_Ф-1И2_DCF 3 с увел  объемами 14 12 07 _ЦАЭК_2009 печатные формы_Новый Свод форм к СД ЦАЭК 2010-2015" xfId="5941"/>
    <cellStyle name="_Ф-1И2_DCF 3 с увел  объемами 14 12 07 _ЦАЭК_2009 печатные формы_Свод форм к СД ЦАЭК" xfId="5942"/>
    <cellStyle name="_Ф-1И2_DCF 3 с увел  объемами 14 12 07 _ЦАЭК_2009 печатные формы_Свод форм к СД ЦАЭК" xfId="5943"/>
    <cellStyle name="_Ф-1И2_DCF 3 с увел  объемами 14 12 07 _ЦАЭК_свод_2009_Делойт_14.05.10" xfId="5944"/>
    <cellStyle name="_Ф-1И2_DCF 3 с увел  объемами 14 12 07 _ЦАЭК_свод_2009_Делойт_14.05.10" xfId="5945"/>
    <cellStyle name="_Ф-1И2_DCF 3 с увел  объемами 14 12 07 _ЦАЭК_свод_30.09.10_неготов" xfId="5946"/>
    <cellStyle name="_Ф-1И2_DCF 3 с увел  объемами 14 12 07 _ЦАЭК_свод_30.09.10_неготов" xfId="5947"/>
    <cellStyle name="_Ф-1И2_DCF 3 с увел  объемами 14 12 07 _ЦАЭК_свод_31.12.09" xfId="5948"/>
    <cellStyle name="_Ф-1И2_DCF 3 с увел  объемами 14 12 07 _ЦАЭК_свод_31.12.09" xfId="5949"/>
    <cellStyle name="_Ф-1И2_DCF 3 с увел  объемами 14 12 07 _ЦАЭК_свод_31.12.09 2" xfId="20810"/>
    <cellStyle name="_Ф-1И2_DCF 3 с увел  объемами 14 12 07 _ЦАЭК_свод_31.12.09 2" xfId="20811"/>
    <cellStyle name="_Ф-1И2_DCF 3 с увел  объемами 14 12 07 _ЦАЭК_свод_31.12.09_Новый Свод форм к СД ЦАЭК" xfId="5950"/>
    <cellStyle name="_Ф-1И2_DCF 3 с увел  объемами 14 12 07 _ЦАЭК_свод_31.12.09_Новый Свод форм к СД ЦАЭК" xfId="5951"/>
    <cellStyle name="_Ф-1И2_DCF 3 с увел  объемами 14 12 07 _ЦАЭК_свод_31.12.09_Новый Свод форм к СД ЦАЭК 2010-2015" xfId="5952"/>
    <cellStyle name="_Ф-1И2_DCF 3 с увел  объемами 14 12 07 _ЦАЭК_свод_31.12.09_Новый Свод форм к СД ЦАЭК 2010-2015" xfId="5953"/>
    <cellStyle name="_Ф-1И2_DCF 3 с увел  объемами 14 12 07 _ЦАЭК_свод_31.12.09_Свод форм к СД ЦАЭК" xfId="5954"/>
    <cellStyle name="_Ф-1И2_DCF 3 с увел  объемами 14 12 07 _ЦАЭК_свод_31.12.09_Свод форм к СД ЦАЭК" xfId="5955"/>
    <cellStyle name="_Ф-1И2_DCF 3 с увел  объемами 14 12 07 _ЦАЭК_свод_31.12.09прогноз" xfId="5956"/>
    <cellStyle name="_Ф-1И2_DCF 3 с увел  объемами 14 12 07 _ЦАЭК_свод_31.12.09прогноз" xfId="5957"/>
    <cellStyle name="_Ф-1И2_DCF 3 с увел  объемами 14 12 07 _ЦАЭК_ТС_ФМ_100$_до_2030_-_02-06.10.10" xfId="5958"/>
    <cellStyle name="_Ф-1И2_DCF 3 с увел  объемами 14 12 07 _ЦАЭК_ТС_ФМ_100$_до_2030_-_02-06.10.10" xfId="5959"/>
    <cellStyle name="_Ф-1И2_DCF 3 с увел  объемами 14 12 07 _ЦАЭК_ТС_ФМ_100$_до_2030_-_02-06.10.10_Book3" xfId="5960"/>
    <cellStyle name="_Ф-1И2_DCF 3 с увел  объемами 14 12 07 _ЦАЭК_ТС_ФМ_100$_до_2030_-_02-06.10.10_Book3" xfId="5961"/>
    <cellStyle name="_Ф-1И2_DCF 3 с увел  объемами 14 12 07 _ЦАЭК_ТС_ФМ_100$_до_2030_-_02-06.10.10_Financial Model Pavlodar 10.10.2010" xfId="5962"/>
    <cellStyle name="_Ф-1И2_DCF 3 с увел  объемами 14 12 07 _ЦАЭК_ТС_ФМ_100$_до_2030_-_02-06.10.10_Financial Model Pavlodar 10.10.2010" xfId="5963"/>
    <cellStyle name="_Ф-1И2_DCF 3 с увел  объемами 14 12 07 _ЦАЭК_ТС_ФМ_100$_до_2030_-_02-06.10.10_FinModel Pavlodar DH 2010.09.30_2" xfId="5964"/>
    <cellStyle name="_Ф-1И2_DCF 3 с увел  объемами 14 12 07 _ЦАЭК_ТС_ФМ_100$_до_2030_-_02-06.10.10_FinModel Pavlodar DH 2010.09.30_2" xfId="5965"/>
    <cellStyle name="_Ф-1И2_DCF 3 с увел  объемами 14 12 07 _ЦАЭК_ТС_ФМ_100$_до_2030_-_02-06.10.10_FinModel Pavlodar DH 2010.09.30_4" xfId="5966"/>
    <cellStyle name="_Ф-1И2_DCF 3 с увел  объемами 14 12 07 _ЦАЭК_ТС_ФМ_100$_до_2030_-_02-06.10.10_FinModel Pavlodar DH 2010.09.30_4" xfId="5967"/>
    <cellStyle name="_Ф-1И2_DCF 3 с увел  объемами 14 12 07 _ЦАЭК_ТС_ФМ_100$_до_2030_-_02-06.10.10_FinModel Petropavlovsk DH 2010.09.30_5" xfId="5968"/>
    <cellStyle name="_Ф-1И2_DCF 3 с увел  объемами 14 12 07 _ЦАЭК_ТС_ФМ_100$_до_2030_-_02-06.10.10_FinModel Petropavlovsk DH 2010.09.30_5" xfId="5969"/>
    <cellStyle name="_Ф-1И2_DCF_6" xfId="5970"/>
    <cellStyle name="_Ф-1И2_DCF_6" xfId="5971"/>
    <cellStyle name="_Ф-1И2_DCF_CAEC 4Q 2009 to EBRD Для НАС" xfId="5972"/>
    <cellStyle name="_Ф-1И2_DCF_CAEC 4Q 2009 to EBRD Для НАС" xfId="5973"/>
    <cellStyle name="_Ф-1И2_DCF_CAEC 4Q 2009 to EBRD Для НАС 2" xfId="20812"/>
    <cellStyle name="_Ф-1И2_DCF_CAEC 4Q 2009 to EBRD Для НАС 2" xfId="20813"/>
    <cellStyle name="_Ф-1И2_DCF_CAEC 4Q 2009 to EBRD Для НАС 3" xfId="20814"/>
    <cellStyle name="_Ф-1И2_DCF_CAEC 4Q 2009 to EBRD Для НАС 3" xfId="20815"/>
    <cellStyle name="_Ф-1И2_DCF_Pavlodar_9" xfId="5974"/>
    <cellStyle name="_Ф-1И2_DCF_Pavlodar_9" xfId="5975"/>
    <cellStyle name="_Ф-1И2_DCF_Pavlodar_9 2" xfId="8071"/>
    <cellStyle name="_Ф-1И2_DCF_Pavlodar_9 2" xfId="8072"/>
    <cellStyle name="_Ф-1И2_DCF_Pavlodar_9 2 2" xfId="16930"/>
    <cellStyle name="_Ф-1И2_DCF_Pavlodar_9 2 2" xfId="16931"/>
    <cellStyle name="_Ф-1И2_DCF_Pavlodar_9 2 3" xfId="16932"/>
    <cellStyle name="_Ф-1И2_DCF_Pavlodar_9 2 3" xfId="16933"/>
    <cellStyle name="_Ф-1И2_DCF_Pavlodar_9 2 4" xfId="16934"/>
    <cellStyle name="_Ф-1И2_DCF_Pavlodar_9 2 4" xfId="16935"/>
    <cellStyle name="_Ф-1И2_DCF_Pavlodar_9 2 5" xfId="16936"/>
    <cellStyle name="_Ф-1И2_DCF_Pavlodar_9 2 5" xfId="16937"/>
    <cellStyle name="_Ф-1И2_DCF_Pavlodar_9 3" xfId="10437"/>
    <cellStyle name="_Ф-1И2_DCF_Pavlodar_9 3" xfId="10438"/>
    <cellStyle name="_Ф-1И2_DCF_Pavlodar_9 3 2" xfId="16938"/>
    <cellStyle name="_Ф-1И2_DCF_Pavlodar_9 3 2" xfId="16939"/>
    <cellStyle name="_Ф-1И2_DCF_Pavlodar_9 3 3" xfId="16940"/>
    <cellStyle name="_Ф-1И2_DCF_Pavlodar_9 3 3" xfId="16941"/>
    <cellStyle name="_Ф-1И2_DCF_Pavlodar_9 3 4" xfId="16942"/>
    <cellStyle name="_Ф-1И2_DCF_Pavlodar_9 3 4" xfId="16943"/>
    <cellStyle name="_Ф-1И2_DCF_Pavlodar_9 3 5" xfId="16944"/>
    <cellStyle name="_Ф-1И2_DCF_Pavlodar_9 3 5" xfId="16945"/>
    <cellStyle name="_Ф-1И2_DCF_Pavlodar_9 4" xfId="10439"/>
    <cellStyle name="_Ф-1И2_DCF_Pavlodar_9 4" xfId="10440"/>
    <cellStyle name="_Ф-1И2_DCF_Pavlodar_9 4 2" xfId="16946"/>
    <cellStyle name="_Ф-1И2_DCF_Pavlodar_9 4 2" xfId="16947"/>
    <cellStyle name="_Ф-1И2_DCF_Pavlodar_9 4 3" xfId="16948"/>
    <cellStyle name="_Ф-1И2_DCF_Pavlodar_9 4 3" xfId="16949"/>
    <cellStyle name="_Ф-1И2_DCF_Pavlodar_9 4 4" xfId="16950"/>
    <cellStyle name="_Ф-1И2_DCF_Pavlodar_9 4 4" xfId="16951"/>
    <cellStyle name="_Ф-1И2_DCF_Pavlodar_9 4 5" xfId="16952"/>
    <cellStyle name="_Ф-1И2_DCF_Pavlodar_9 4 5" xfId="16953"/>
    <cellStyle name="_Ф-1И2_DCF_Pavlodar_9 5" xfId="10441"/>
    <cellStyle name="_Ф-1И2_DCF_Pavlodar_9 5" xfId="10442"/>
    <cellStyle name="_Ф-1И2_DCF_Pavlodar_9 6" xfId="10443"/>
    <cellStyle name="_Ф-1И2_DCF_Pavlodar_9 6" xfId="10444"/>
    <cellStyle name="_Ф-1И2_DCF_Pavlodar_9 7" xfId="20816"/>
    <cellStyle name="_Ф-1И2_DCF_Pavlodar_9 7" xfId="20817"/>
    <cellStyle name="_Ф-1И2_DCF_Pavlodar_9_6" xfId="5976"/>
    <cellStyle name="_Ф-1И2_DCF_Pavlodar_9_6" xfId="5977"/>
    <cellStyle name="_Ф-1И2_DCF_Pavlodar_9_CAEC 4Q 2009 to EBRD Для НАС" xfId="5978"/>
    <cellStyle name="_Ф-1И2_DCF_Pavlodar_9_CAEC 4Q 2009 to EBRD Для НАС" xfId="5979"/>
    <cellStyle name="_Ф-1И2_DCF_Pavlodar_9_CAEC 4Q 2009 to EBRD Для НАС 2" xfId="20818"/>
    <cellStyle name="_Ф-1И2_DCF_Pavlodar_9_CAEC 4Q 2009 to EBRD Для НАС 2" xfId="20819"/>
    <cellStyle name="_Ф-1И2_DCF_Pavlodar_9_CAEC 4Q 2009 to EBRD Для НАС 3" xfId="20820"/>
    <cellStyle name="_Ф-1И2_DCF_Pavlodar_9_CAEC 4Q 2009 to EBRD Для НАС 3" xfId="20821"/>
    <cellStyle name="_Ф-1И2_DCF_Pavlodar_9_Worksheet in 2230 Consolidated SevKazEnergy JSC IFRS 2009" xfId="5980"/>
    <cellStyle name="_Ф-1И2_DCF_Pavlodar_9_Worksheet in 2230 Consolidated SevKazEnergy JSC IFRS 2009" xfId="5981"/>
    <cellStyle name="_Ф-1И2_DCF_Pavlodar_9_Worksheet in 2230 Consolidated SevKazEnergy JSC IFRS 2009 2" xfId="10445"/>
    <cellStyle name="_Ф-1И2_DCF_Pavlodar_9_Worksheet in 2230 Consolidated SevKazEnergy JSC IFRS 2009 2" xfId="10446"/>
    <cellStyle name="_Ф-1И2_DCF_Pavlodar_9_Worksheet in 2230 Consolidated SevKazEnergy JSC IFRS 2009 3" xfId="10447"/>
    <cellStyle name="_Ф-1И2_DCF_Pavlodar_9_Worksheet in 2230 Consolidated SevKazEnergy JSC IFRS 2009 3" xfId="10448"/>
    <cellStyle name="_Ф-1И2_DCF_Pavlodar_9_Worksheet in 2230 Consolidated SevKazEnergy JSC IFRS 2009 4" xfId="10449"/>
    <cellStyle name="_Ф-1И2_DCF_Pavlodar_9_Worksheet in 2230 Consolidated SevKazEnergy JSC IFRS 2009 4" xfId="10450"/>
    <cellStyle name="_Ф-1И2_DCF_Pavlodar_9_Worksheet in 2230 Consolidated SevKazEnergy JSC IFRS 2009 5" xfId="10451"/>
    <cellStyle name="_Ф-1И2_DCF_Pavlodar_9_Worksheet in 2230 Consolidated SevKazEnergy JSC IFRS 2009 5" xfId="10452"/>
    <cellStyle name="_Ф-1И2_DCF_Pavlodar_9_Worksheet in 2230 Consolidated SevKazEnergy JSC IFRS 2009 6" xfId="10453"/>
    <cellStyle name="_Ф-1И2_DCF_Pavlodar_9_Worksheet in 2230 Consolidated SevKazEnergy JSC IFRS 2009 6" xfId="10454"/>
    <cellStyle name="_Ф-1И2_DCF_Pavlodar_9_Worksheet in 2230 Consolidated SevKazEnergy JSC IFRS 2009_Ф_3" xfId="10455"/>
    <cellStyle name="_Ф-1И2_DCF_Pavlodar_9_Worksheet in 2230 Consolidated SevKazEnergy JSC IFRS 2009_Ф_3" xfId="10456"/>
    <cellStyle name="_Ф-1И2_DCF_Pavlodar_9_Worksheet in 2230 Consolidated SevKazEnergy JSC IFRS 2009_ФО ЭС 31-12-2014г. от 28 января без переоценки с примерными резервами" xfId="10457"/>
    <cellStyle name="_Ф-1И2_DCF_Pavlodar_9_Worksheet in 2230 Consolidated SevKazEnergy JSC IFRS 2009_ФО ЭС 31-12-2014г. от 28 января без переоценки с примерными резервами" xfId="10458"/>
    <cellStyle name="_Ф-1И2_DCF_Pavlodar_9_Книга3 (3)" xfId="5982"/>
    <cellStyle name="_Ф-1И2_DCF_Pavlodar_9_Книга3 (3)" xfId="5983"/>
    <cellStyle name="_Ф-1И2_DCF_Pavlodar_9_Книга3 (3)_Новый Свод форм к СД ЦАЭК" xfId="5984"/>
    <cellStyle name="_Ф-1И2_DCF_Pavlodar_9_Книга3 (3)_Новый Свод форм к СД ЦАЭК" xfId="5985"/>
    <cellStyle name="_Ф-1И2_DCF_Pavlodar_9_Книга3 (3)_Новый Свод форм к СД ЦАЭК 2010-2015" xfId="5986"/>
    <cellStyle name="_Ф-1И2_DCF_Pavlodar_9_Книга3 (3)_Новый Свод форм к СД ЦАЭК 2010-2015" xfId="5987"/>
    <cellStyle name="_Ф-1И2_DCF_Pavlodar_9_Книга3 (3)_Свод форм к СД ЦАЭК" xfId="5988"/>
    <cellStyle name="_Ф-1И2_DCF_Pavlodar_9_Книга3 (3)_Свод форм к СД ЦАЭК" xfId="5989"/>
    <cellStyle name="_Ф-1И2_DCF_Pavlodar_9_Лист1" xfId="5990"/>
    <cellStyle name="_Ф-1И2_DCF_Pavlodar_9_Лист1" xfId="5991"/>
    <cellStyle name="_Ф-1И2_DCF_Pavlodar_9_Лист4" xfId="10459"/>
    <cellStyle name="_Ф-1И2_DCF_Pavlodar_9_Лист4" xfId="10460"/>
    <cellStyle name="_Ф-1И2_DCF_Pavlodar_9_Прогноз ЦАЭК_4 квартал 2009" xfId="5992"/>
    <cellStyle name="_Ф-1И2_DCF_Pavlodar_9_Прогноз ЦАЭК_4 квартал 2009" xfId="5993"/>
    <cellStyle name="_Ф-1И2_DCF_Pavlodar_9_Прогноз ЦАЭК_4 квартал 2009 2" xfId="20822"/>
    <cellStyle name="_Ф-1И2_DCF_Pavlodar_9_Прогноз ЦАЭК_4 квартал 2009 2" xfId="20823"/>
    <cellStyle name="_Ф-1И2_DCF_Pavlodar_9_Прогноз ЦАЭК_4 квартал 2009 3" xfId="20824"/>
    <cellStyle name="_Ф-1И2_DCF_Pavlodar_9_Прогноз ЦАЭК_4 квартал 2009 3" xfId="20825"/>
    <cellStyle name="_Ф-1И2_DCF_Pavlodar_9_ПЭ консолидир  (ПЭ)2009 г" xfId="5994"/>
    <cellStyle name="_Ф-1И2_DCF_Pavlodar_9_ПЭ консолидир  (ПЭ)2009 г" xfId="5995"/>
    <cellStyle name="_Ф-1И2_DCF_Pavlodar_9_ПЭ_Бух баланс за 2009г." xfId="5996"/>
    <cellStyle name="_Ф-1И2_DCF_Pavlodar_9_ПЭ_Бух баланс за 2009г." xfId="5997"/>
    <cellStyle name="_Ф-1И2_DCF_Pavlodar_9_ПЭ_Бух баланс за 2009г. 2" xfId="20826"/>
    <cellStyle name="_Ф-1И2_DCF_Pavlodar_9_ПЭ_Бух баланс за 2009г. 2" xfId="20827"/>
    <cellStyle name="_Ф-1И2_DCF_Pavlodar_9_ПЭ_Бух баланс за 2009г. 3" xfId="20828"/>
    <cellStyle name="_Ф-1И2_DCF_Pavlodar_9_ПЭ_Бух баланс за 2009г. 3" xfId="20829"/>
    <cellStyle name="_Ф-1И2_DCF_Pavlodar_9_СКЭ 7 месяцев ТЭП 2010г" xfId="5998"/>
    <cellStyle name="_Ф-1И2_DCF_Pavlodar_9_СКЭ 7 месяцев ТЭП 2010г" xfId="5999"/>
    <cellStyle name="_Ф-1И2_DCF_Pavlodar_9_Ф3_ЦАЭК_30.09.09" xfId="6000"/>
    <cellStyle name="_Ф-1И2_DCF_Pavlodar_9_Ф3_ЦАЭК_30.09.09" xfId="6001"/>
    <cellStyle name="_Ф-1И2_DCF_Pavlodar_9_Ф3_ЦАЭК_30.09.09 2" xfId="6002"/>
    <cellStyle name="_Ф-1И2_DCF_Pavlodar_9_Ф3_ЦАЭК_30.09.09 2" xfId="6003"/>
    <cellStyle name="_Ф-1И2_DCF_Pavlodar_9_Ф3_ЦАЭК_30.09.09 3" xfId="6004"/>
    <cellStyle name="_Ф-1И2_DCF_Pavlodar_9_Ф3_ЦАЭК_30.09.09 3" xfId="6005"/>
    <cellStyle name="_Ф-1И2_DCF_Pavlodar_9_Ф3_ЦАЭК_30.09.09 4" xfId="20830"/>
    <cellStyle name="_Ф-1И2_DCF_Pavlodar_9_Ф3_ЦАЭК_30.09.09 4" xfId="20831"/>
    <cellStyle name="_Ф-1И2_DCF_Pavlodar_9_ЦАЭК_2009 печатные формы" xfId="6006"/>
    <cellStyle name="_Ф-1И2_DCF_Pavlodar_9_ЦАЭК_2009 печатные формы" xfId="6007"/>
    <cellStyle name="_Ф-1И2_DCF_Pavlodar_9_ЦАЭК_2009 печатные формы_Новый Свод форм к СД ЦАЭК" xfId="6008"/>
    <cellStyle name="_Ф-1И2_DCF_Pavlodar_9_ЦАЭК_2009 печатные формы_Новый Свод форм к СД ЦАЭК" xfId="6009"/>
    <cellStyle name="_Ф-1И2_DCF_Pavlodar_9_ЦАЭК_2009 печатные формы_Новый Свод форм к СД ЦАЭК 2010-2015" xfId="6010"/>
    <cellStyle name="_Ф-1И2_DCF_Pavlodar_9_ЦАЭК_2009 печатные формы_Новый Свод форм к СД ЦАЭК 2010-2015" xfId="6011"/>
    <cellStyle name="_Ф-1И2_DCF_Pavlodar_9_ЦАЭК_2009 печатные формы_Свод форм к СД ЦАЭК" xfId="6012"/>
    <cellStyle name="_Ф-1И2_DCF_Pavlodar_9_ЦАЭК_2009 печатные формы_Свод форм к СД ЦАЭК" xfId="6013"/>
    <cellStyle name="_Ф-1И2_DCF_Pavlodar_9_ЦАЭК_свод_2009_Делойт_14.05.10" xfId="6014"/>
    <cellStyle name="_Ф-1И2_DCF_Pavlodar_9_ЦАЭК_свод_2009_Делойт_14.05.10" xfId="6015"/>
    <cellStyle name="_Ф-1И2_DCF_Pavlodar_9_ЦАЭК_свод_30.09.10_неготов" xfId="6016"/>
    <cellStyle name="_Ф-1И2_DCF_Pavlodar_9_ЦАЭК_свод_30.09.10_неготов" xfId="6017"/>
    <cellStyle name="_Ф-1И2_DCF_Pavlodar_9_ЦАЭК_свод_31.12.09" xfId="6018"/>
    <cellStyle name="_Ф-1И2_DCF_Pavlodar_9_ЦАЭК_свод_31.12.09" xfId="6019"/>
    <cellStyle name="_Ф-1И2_DCF_Pavlodar_9_ЦАЭК_свод_31.12.09 2" xfId="20832"/>
    <cellStyle name="_Ф-1И2_DCF_Pavlodar_9_ЦАЭК_свод_31.12.09 2" xfId="20833"/>
    <cellStyle name="_Ф-1И2_DCF_Pavlodar_9_ЦАЭК_свод_31.12.09_Новый Свод форм к СД ЦАЭК" xfId="6020"/>
    <cellStyle name="_Ф-1И2_DCF_Pavlodar_9_ЦАЭК_свод_31.12.09_Новый Свод форм к СД ЦАЭК" xfId="6021"/>
    <cellStyle name="_Ф-1И2_DCF_Pavlodar_9_ЦАЭК_свод_31.12.09_Новый Свод форм к СД ЦАЭК 2010-2015" xfId="6022"/>
    <cellStyle name="_Ф-1И2_DCF_Pavlodar_9_ЦАЭК_свод_31.12.09_Новый Свод форм к СД ЦАЭК 2010-2015" xfId="6023"/>
    <cellStyle name="_Ф-1И2_DCF_Pavlodar_9_ЦАЭК_свод_31.12.09_Свод форм к СД ЦАЭК" xfId="6024"/>
    <cellStyle name="_Ф-1И2_DCF_Pavlodar_9_ЦАЭК_свод_31.12.09_Свод форм к СД ЦАЭК" xfId="6025"/>
    <cellStyle name="_Ф-1И2_DCF_Pavlodar_9_ЦАЭК_свод_31.12.09прогноз" xfId="6026"/>
    <cellStyle name="_Ф-1И2_DCF_Pavlodar_9_ЦАЭК_свод_31.12.09прогноз" xfId="6027"/>
    <cellStyle name="_Ф-1И2_DCF_Pavlodar_9_ЦАЭК_ТС_ФМ_100$_до_2030_-_02-06.10.10" xfId="6028"/>
    <cellStyle name="_Ф-1И2_DCF_Pavlodar_9_ЦАЭК_ТС_ФМ_100$_до_2030_-_02-06.10.10" xfId="6029"/>
    <cellStyle name="_Ф-1И2_DCF_Pavlodar_9_ЦАЭК_ТС_ФМ_100$_до_2030_-_02-06.10.10_Book3" xfId="6030"/>
    <cellStyle name="_Ф-1И2_DCF_Pavlodar_9_ЦАЭК_ТС_ФМ_100$_до_2030_-_02-06.10.10_Book3" xfId="6031"/>
    <cellStyle name="_Ф-1И2_DCF_Pavlodar_9_ЦАЭК_ТС_ФМ_100$_до_2030_-_02-06.10.10_Financial Model Pavlodar 10.10.2010" xfId="6032"/>
    <cellStyle name="_Ф-1И2_DCF_Pavlodar_9_ЦАЭК_ТС_ФМ_100$_до_2030_-_02-06.10.10_Financial Model Pavlodar 10.10.2010" xfId="6033"/>
    <cellStyle name="_Ф-1И2_DCF_Pavlodar_9_ЦАЭК_ТС_ФМ_100$_до_2030_-_02-06.10.10_FinModel Pavlodar DH 2010.09.30_2" xfId="6034"/>
    <cellStyle name="_Ф-1И2_DCF_Pavlodar_9_ЦАЭК_ТС_ФМ_100$_до_2030_-_02-06.10.10_FinModel Pavlodar DH 2010.09.30_2" xfId="6035"/>
    <cellStyle name="_Ф-1И2_DCF_Pavlodar_9_ЦАЭК_ТС_ФМ_100$_до_2030_-_02-06.10.10_FinModel Pavlodar DH 2010.09.30_4" xfId="6036"/>
    <cellStyle name="_Ф-1И2_DCF_Pavlodar_9_ЦАЭК_ТС_ФМ_100$_до_2030_-_02-06.10.10_FinModel Pavlodar DH 2010.09.30_4" xfId="6037"/>
    <cellStyle name="_Ф-1И2_DCF_Pavlodar_9_ЦАЭК_ТС_ФМ_100$_до_2030_-_02-06.10.10_FinModel Petropavlovsk DH 2010.09.30_5" xfId="6038"/>
    <cellStyle name="_Ф-1И2_DCF_Pavlodar_9_ЦАЭК_ТС_ФМ_100$_до_2030_-_02-06.10.10_FinModel Petropavlovsk DH 2010.09.30_5" xfId="6039"/>
    <cellStyle name="_Ф-1И2_DCF_Worksheet in 2230 Consolidated SevKazEnergy JSC IFRS 2009" xfId="6040"/>
    <cellStyle name="_Ф-1И2_DCF_Worksheet in 2230 Consolidated SevKazEnergy JSC IFRS 2009" xfId="6041"/>
    <cellStyle name="_Ф-1И2_DCF_Worksheet in 2230 Consolidated SevKazEnergy JSC IFRS 2009 2" xfId="10461"/>
    <cellStyle name="_Ф-1И2_DCF_Worksheet in 2230 Consolidated SevKazEnergy JSC IFRS 2009 2" xfId="10462"/>
    <cellStyle name="_Ф-1И2_DCF_Worksheet in 2230 Consolidated SevKazEnergy JSC IFRS 2009 3" xfId="10463"/>
    <cellStyle name="_Ф-1И2_DCF_Worksheet in 2230 Consolidated SevKazEnergy JSC IFRS 2009 3" xfId="10464"/>
    <cellStyle name="_Ф-1И2_DCF_Worksheet in 2230 Consolidated SevKazEnergy JSC IFRS 2009 4" xfId="10465"/>
    <cellStyle name="_Ф-1И2_DCF_Worksheet in 2230 Consolidated SevKazEnergy JSC IFRS 2009 4" xfId="10466"/>
    <cellStyle name="_Ф-1И2_DCF_Worksheet in 2230 Consolidated SevKazEnergy JSC IFRS 2009 5" xfId="10467"/>
    <cellStyle name="_Ф-1И2_DCF_Worksheet in 2230 Consolidated SevKazEnergy JSC IFRS 2009 5" xfId="10468"/>
    <cellStyle name="_Ф-1И2_DCF_Worksheet in 2230 Consolidated SevKazEnergy JSC IFRS 2009 6" xfId="10469"/>
    <cellStyle name="_Ф-1И2_DCF_Worksheet in 2230 Consolidated SevKazEnergy JSC IFRS 2009 6" xfId="10470"/>
    <cellStyle name="_Ф-1И2_DCF_Worksheet in 2230 Consolidated SevKazEnergy JSC IFRS 2009_Ф_3" xfId="10471"/>
    <cellStyle name="_Ф-1И2_DCF_Worksheet in 2230 Consolidated SevKazEnergy JSC IFRS 2009_Ф_3" xfId="10472"/>
    <cellStyle name="_Ф-1И2_DCF_Worksheet in 2230 Consolidated SevKazEnergy JSC IFRS 2009_ФО ЭС 31-12-2014г. от 28 января без переоценки с примерными резервами" xfId="10473"/>
    <cellStyle name="_Ф-1И2_DCF_Worksheet in 2230 Consolidated SevKazEnergy JSC IFRS 2009_ФО ЭС 31-12-2014г. от 28 января без переоценки с примерными резервами" xfId="10474"/>
    <cellStyle name="_Ф-1И2_DCF_Книга3 (3)" xfId="6042"/>
    <cellStyle name="_Ф-1И2_DCF_Книга3 (3)" xfId="6043"/>
    <cellStyle name="_Ф-1И2_DCF_Книга3 (3)_Новый Свод форм к СД ЦАЭК" xfId="6044"/>
    <cellStyle name="_Ф-1И2_DCF_Книга3 (3)_Новый Свод форм к СД ЦАЭК" xfId="6045"/>
    <cellStyle name="_Ф-1И2_DCF_Книга3 (3)_Новый Свод форм к СД ЦАЭК 2010-2015" xfId="6046"/>
    <cellStyle name="_Ф-1И2_DCF_Книга3 (3)_Новый Свод форм к СД ЦАЭК 2010-2015" xfId="6047"/>
    <cellStyle name="_Ф-1И2_DCF_Книга3 (3)_Свод форм к СД ЦАЭК" xfId="6048"/>
    <cellStyle name="_Ф-1И2_DCF_Книга3 (3)_Свод форм к СД ЦАЭК" xfId="6049"/>
    <cellStyle name="_Ф-1И2_DCF_Лист1" xfId="6050"/>
    <cellStyle name="_Ф-1И2_DCF_Лист1" xfId="6051"/>
    <cellStyle name="_Ф-1И2_DCF_Лист4" xfId="10475"/>
    <cellStyle name="_Ф-1И2_DCF_Лист4" xfId="10476"/>
    <cellStyle name="_Ф-1И2_DCF_Прогноз ЦАЭК_4 квартал 2009" xfId="6052"/>
    <cellStyle name="_Ф-1И2_DCF_Прогноз ЦАЭК_4 квартал 2009" xfId="6053"/>
    <cellStyle name="_Ф-1И2_DCF_Прогноз ЦАЭК_4 квартал 2009 2" xfId="20834"/>
    <cellStyle name="_Ф-1И2_DCF_Прогноз ЦАЭК_4 квартал 2009 2" xfId="20835"/>
    <cellStyle name="_Ф-1И2_DCF_Прогноз ЦАЭК_4 квартал 2009 3" xfId="20836"/>
    <cellStyle name="_Ф-1И2_DCF_Прогноз ЦАЭК_4 квартал 2009 3" xfId="20837"/>
    <cellStyle name="_Ф-1И2_DCF_ПЭ консолидир  (ПЭ)2009 г" xfId="6054"/>
    <cellStyle name="_Ф-1И2_DCF_ПЭ консолидир  (ПЭ)2009 г" xfId="6055"/>
    <cellStyle name="_Ф-1И2_DCF_ПЭ_Бух баланс за 2009г." xfId="6056"/>
    <cellStyle name="_Ф-1И2_DCF_ПЭ_Бух баланс за 2009г." xfId="6057"/>
    <cellStyle name="_Ф-1И2_DCF_ПЭ_Бух баланс за 2009г. 2" xfId="20838"/>
    <cellStyle name="_Ф-1И2_DCF_ПЭ_Бух баланс за 2009г. 2" xfId="20839"/>
    <cellStyle name="_Ф-1И2_DCF_ПЭ_Бух баланс за 2009г. 3" xfId="20840"/>
    <cellStyle name="_Ф-1И2_DCF_ПЭ_Бух баланс за 2009г. 3" xfId="20841"/>
    <cellStyle name="_Ф-1И2_DCF_Ф3_ЦАЭК_30.09.09" xfId="6058"/>
    <cellStyle name="_Ф-1И2_DCF_Ф3_ЦАЭК_30.09.09" xfId="6059"/>
    <cellStyle name="_Ф-1И2_DCF_Ф3_ЦАЭК_30.09.09 2" xfId="6060"/>
    <cellStyle name="_Ф-1И2_DCF_Ф3_ЦАЭК_30.09.09 2" xfId="6061"/>
    <cellStyle name="_Ф-1И2_DCF_Ф3_ЦАЭК_30.09.09 3" xfId="6062"/>
    <cellStyle name="_Ф-1И2_DCF_Ф3_ЦАЭК_30.09.09 3" xfId="6063"/>
    <cellStyle name="_Ф-1И2_DCF_Ф3_ЦАЭК_30.09.09 4" xfId="20842"/>
    <cellStyle name="_Ф-1И2_DCF_Ф3_ЦАЭК_30.09.09 4" xfId="20843"/>
    <cellStyle name="_Ф-1И2_DCF_ЦАЭК_2009 печатные формы" xfId="6064"/>
    <cellStyle name="_Ф-1И2_DCF_ЦАЭК_2009 печатные формы" xfId="6065"/>
    <cellStyle name="_Ф-1И2_DCF_ЦАЭК_2009 печатные формы_Новый Свод форм к СД ЦАЭК" xfId="6066"/>
    <cellStyle name="_Ф-1И2_DCF_ЦАЭК_2009 печатные формы_Новый Свод форм к СД ЦАЭК" xfId="6067"/>
    <cellStyle name="_Ф-1И2_DCF_ЦАЭК_2009 печатные формы_Новый Свод форм к СД ЦАЭК 2010-2015" xfId="6068"/>
    <cellStyle name="_Ф-1И2_DCF_ЦАЭК_2009 печатные формы_Новый Свод форм к СД ЦАЭК 2010-2015" xfId="6069"/>
    <cellStyle name="_Ф-1И2_DCF_ЦАЭК_2009 печатные формы_Свод форм к СД ЦАЭК" xfId="6070"/>
    <cellStyle name="_Ф-1И2_DCF_ЦАЭК_2009 печатные формы_Свод форм к СД ЦАЭК" xfId="6071"/>
    <cellStyle name="_Ф-1И2_DCF_ЦАЭК_свод_2009_Делойт_14.05.10" xfId="6072"/>
    <cellStyle name="_Ф-1И2_DCF_ЦАЭК_свод_2009_Делойт_14.05.10" xfId="6073"/>
    <cellStyle name="_Ф-1И2_DCF_ЦАЭК_свод_30.09.10_неготов" xfId="6074"/>
    <cellStyle name="_Ф-1И2_DCF_ЦАЭК_свод_30.09.10_неготов" xfId="6075"/>
    <cellStyle name="_Ф-1И2_DCF_ЦАЭК_свод_31.12.09" xfId="6076"/>
    <cellStyle name="_Ф-1И2_DCF_ЦАЭК_свод_31.12.09" xfId="6077"/>
    <cellStyle name="_Ф-1И2_DCF_ЦАЭК_свод_31.12.09 2" xfId="20844"/>
    <cellStyle name="_Ф-1И2_DCF_ЦАЭК_свод_31.12.09 2" xfId="20845"/>
    <cellStyle name="_Ф-1И2_DCF_ЦАЭК_свод_31.12.09_Новый Свод форм к СД ЦАЭК" xfId="6078"/>
    <cellStyle name="_Ф-1И2_DCF_ЦАЭК_свод_31.12.09_Новый Свод форм к СД ЦАЭК" xfId="6079"/>
    <cellStyle name="_Ф-1И2_DCF_ЦАЭК_свод_31.12.09_Новый Свод форм к СД ЦАЭК 2010-2015" xfId="6080"/>
    <cellStyle name="_Ф-1И2_DCF_ЦАЭК_свод_31.12.09_Новый Свод форм к СД ЦАЭК 2010-2015" xfId="6081"/>
    <cellStyle name="_Ф-1И2_DCF_ЦАЭК_свод_31.12.09_Свод форм к СД ЦАЭК" xfId="6082"/>
    <cellStyle name="_Ф-1И2_DCF_ЦАЭК_свод_31.12.09_Свод форм к СД ЦАЭК" xfId="6083"/>
    <cellStyle name="_Ф-1И2_DCF_ЦАЭК_свод_31.12.09прогноз" xfId="6084"/>
    <cellStyle name="_Ф-1И2_DCF_ЦАЭК_свод_31.12.09прогноз" xfId="6085"/>
    <cellStyle name="_Ф-1И2_DCF_ЦАЭК_ТС_ФМ_100$_до_2030_-_02-06.10.10" xfId="6086"/>
    <cellStyle name="_Ф-1И2_DCF_ЦАЭК_ТС_ФМ_100$_до_2030_-_02-06.10.10" xfId="6087"/>
    <cellStyle name="_Ф-1И2_DCF_ЦАЭК_ТС_ФМ_100$_до_2030_-_02-06.10.10_Book3" xfId="6088"/>
    <cellStyle name="_Ф-1И2_DCF_ЦАЭК_ТС_ФМ_100$_до_2030_-_02-06.10.10_Book3" xfId="6089"/>
    <cellStyle name="_Ф-1И2_DCF_ЦАЭК_ТС_ФМ_100$_до_2030_-_02-06.10.10_Financial Model Pavlodar 10.10.2010" xfId="6090"/>
    <cellStyle name="_Ф-1И2_DCF_ЦАЭК_ТС_ФМ_100$_до_2030_-_02-06.10.10_Financial Model Pavlodar 10.10.2010" xfId="6091"/>
    <cellStyle name="_Ф-1И2_DCF_ЦАЭК_ТС_ФМ_100$_до_2030_-_02-06.10.10_FinModel Pavlodar DH 2010.09.30_2" xfId="6092"/>
    <cellStyle name="_Ф-1И2_DCF_ЦАЭК_ТС_ФМ_100$_до_2030_-_02-06.10.10_FinModel Pavlodar DH 2010.09.30_2" xfId="6093"/>
    <cellStyle name="_Ф-1И2_DCF_ЦАЭК_ТС_ФМ_100$_до_2030_-_02-06.10.10_FinModel Pavlodar DH 2010.09.30_4" xfId="6094"/>
    <cellStyle name="_Ф-1И2_DCF_ЦАЭК_ТС_ФМ_100$_до_2030_-_02-06.10.10_FinModel Pavlodar DH 2010.09.30_4" xfId="6095"/>
    <cellStyle name="_Ф-1И2_DCF_ЦАЭК_ТС_ФМ_100$_до_2030_-_02-06.10.10_FinModel Petropavlovsk DH 2010.09.30_5" xfId="6096"/>
    <cellStyle name="_Ф-1И2_DCF_ЦАЭК_ТС_ФМ_100$_до_2030_-_02-06.10.10_FinModel Petropavlovsk DH 2010.09.30_5" xfId="6097"/>
    <cellStyle name="_Ф-1И2_Worksheet in 2230 Consolidated SevKazEnergy JSC IFRS 2009" xfId="6098"/>
    <cellStyle name="_Ф-1И2_Worksheet in 2230 Consolidated SevKazEnergy JSC IFRS 2009" xfId="6099"/>
    <cellStyle name="_Ф-1И2_Worksheet in 2230 Consolidated SevKazEnergy JSC IFRS 2009 2" xfId="10477"/>
    <cellStyle name="_Ф-1И2_Worksheet in 2230 Consolidated SevKazEnergy JSC IFRS 2009 2" xfId="10478"/>
    <cellStyle name="_Ф-1И2_Worksheet in 2230 Consolidated SevKazEnergy JSC IFRS 2009 3" xfId="10479"/>
    <cellStyle name="_Ф-1И2_Worksheet in 2230 Consolidated SevKazEnergy JSC IFRS 2009 3" xfId="10480"/>
    <cellStyle name="_Ф-1И2_Worksheet in 2230 Consolidated SevKazEnergy JSC IFRS 2009 4" xfId="10481"/>
    <cellStyle name="_Ф-1И2_Worksheet in 2230 Consolidated SevKazEnergy JSC IFRS 2009 4" xfId="10482"/>
    <cellStyle name="_Ф-1И2_Worksheet in 2230 Consolidated SevKazEnergy JSC IFRS 2009 5" xfId="10483"/>
    <cellStyle name="_Ф-1И2_Worksheet in 2230 Consolidated SevKazEnergy JSC IFRS 2009 5" xfId="10484"/>
    <cellStyle name="_Ф-1И2_Worksheet in 2230 Consolidated SevKazEnergy JSC IFRS 2009 6" xfId="10485"/>
    <cellStyle name="_Ф-1И2_Worksheet in 2230 Consolidated SevKazEnergy JSC IFRS 2009 6" xfId="10486"/>
    <cellStyle name="_Ф-1И2_Worksheet in 2230 Consolidated SevKazEnergy JSC IFRS 2009_Ф_3" xfId="10487"/>
    <cellStyle name="_Ф-1И2_Worksheet in 2230 Consolidated SevKazEnergy JSC IFRS 2009_Ф_3" xfId="10488"/>
    <cellStyle name="_Ф-1И2_Worksheet in 2230 Consolidated SevKazEnergy JSC IFRS 2009_ФО ЭС 31-12-2014г. от 28 января без переоценки с примерными резервами" xfId="10489"/>
    <cellStyle name="_Ф-1И2_Worksheet in 2230 Consolidated SevKazEnergy JSC IFRS 2009_ФО ЭС 31-12-2014г. от 28 января без переоценки с примерными резервами" xfId="10490"/>
    <cellStyle name="_Ф-1И2_Книга3 (3)" xfId="6100"/>
    <cellStyle name="_Ф-1И2_Книга3 (3)" xfId="6101"/>
    <cellStyle name="_Ф-1И2_Книга3 (3)_Новый Свод форм к СД ЦАЭК" xfId="6102"/>
    <cellStyle name="_Ф-1И2_Книга3 (3)_Новый Свод форм к СД ЦАЭК" xfId="6103"/>
    <cellStyle name="_Ф-1И2_Книга3 (3)_Новый Свод форм к СД ЦАЭК 2010-2015" xfId="6104"/>
    <cellStyle name="_Ф-1И2_Книга3 (3)_Новый Свод форм к СД ЦАЭК 2010-2015" xfId="6105"/>
    <cellStyle name="_Ф-1И2_Книга3 (3)_Свод форм к СД ЦАЭК" xfId="6106"/>
    <cellStyle name="_Ф-1И2_Книга3 (3)_Свод форм к СД ЦАЭК" xfId="6107"/>
    <cellStyle name="_Ф-1И2_Лист1" xfId="6108"/>
    <cellStyle name="_Ф-1И2_Лист1" xfId="6109"/>
    <cellStyle name="_Ф-1И2_Лист4" xfId="10491"/>
    <cellStyle name="_Ф-1И2_Лист4" xfId="10492"/>
    <cellStyle name="_Ф-1И2_Прогноз ЦАЭК_4 квартал 2009" xfId="6110"/>
    <cellStyle name="_Ф-1И2_Прогноз ЦАЭК_4 квартал 2009" xfId="6111"/>
    <cellStyle name="_Ф-1И2_Прогноз ЦАЭК_4 квартал 2009 2" xfId="20846"/>
    <cellStyle name="_Ф-1И2_Прогноз ЦАЭК_4 квартал 2009 2" xfId="20847"/>
    <cellStyle name="_Ф-1И2_Прогноз ЦАЭК_4 квартал 2009 3" xfId="20848"/>
    <cellStyle name="_Ф-1И2_Прогноз ЦАЭК_4 квартал 2009 3" xfId="20849"/>
    <cellStyle name="_Ф-1И2_ПЭ консолидир  (ПЭ)2009 г" xfId="6112"/>
    <cellStyle name="_Ф-1И2_ПЭ консолидир  (ПЭ)2009 г" xfId="6113"/>
    <cellStyle name="_Ф-1И2_ПЭ_Бух баланс за 2009г." xfId="6114"/>
    <cellStyle name="_Ф-1И2_ПЭ_Бух баланс за 2009г." xfId="6115"/>
    <cellStyle name="_Ф-1И2_ПЭ_Бух баланс за 2009г. 2" xfId="20850"/>
    <cellStyle name="_Ф-1И2_ПЭ_Бух баланс за 2009г. 2" xfId="20851"/>
    <cellStyle name="_Ф-1И2_ПЭ_Бух баланс за 2009г. 3" xfId="20852"/>
    <cellStyle name="_Ф-1И2_ПЭ_Бух баланс за 2009г. 3" xfId="20853"/>
    <cellStyle name="_Ф-1И2_СКЭ 7 месяцев ТЭП 2010г" xfId="6116"/>
    <cellStyle name="_Ф-1И2_СКЭ 7 месяцев ТЭП 2010г" xfId="6117"/>
    <cellStyle name="_Ф-1И2_Ф3_ЦАЭК_30.09.09" xfId="6118"/>
    <cellStyle name="_Ф-1И2_Ф3_ЦАЭК_30.09.09" xfId="6119"/>
    <cellStyle name="_Ф-1И2_Ф3_ЦАЭК_30.09.09 2" xfId="6120"/>
    <cellStyle name="_Ф-1И2_Ф3_ЦАЭК_30.09.09 2" xfId="6121"/>
    <cellStyle name="_Ф-1И2_Ф3_ЦАЭК_30.09.09 3" xfId="6122"/>
    <cellStyle name="_Ф-1И2_Ф3_ЦАЭК_30.09.09 3" xfId="6123"/>
    <cellStyle name="_Ф-1И2_Ф3_ЦАЭК_30.09.09 4" xfId="20854"/>
    <cellStyle name="_Ф-1И2_Ф3_ЦАЭК_30.09.09 4" xfId="20855"/>
    <cellStyle name="_Ф-1И2_ЦАЭК_2009 печатные формы" xfId="6124"/>
    <cellStyle name="_Ф-1И2_ЦАЭК_2009 печатные формы" xfId="6125"/>
    <cellStyle name="_Ф-1И2_ЦАЭК_2009 печатные формы_Новый Свод форм к СД ЦАЭК" xfId="6126"/>
    <cellStyle name="_Ф-1И2_ЦАЭК_2009 печатные формы_Новый Свод форм к СД ЦАЭК" xfId="6127"/>
    <cellStyle name="_Ф-1И2_ЦАЭК_2009 печатные формы_Новый Свод форм к СД ЦАЭК 2010-2015" xfId="6128"/>
    <cellStyle name="_Ф-1И2_ЦАЭК_2009 печатные формы_Новый Свод форм к СД ЦАЭК 2010-2015" xfId="6129"/>
    <cellStyle name="_Ф-1И2_ЦАЭК_2009 печатные формы_Свод форм к СД ЦАЭК" xfId="6130"/>
    <cellStyle name="_Ф-1И2_ЦАЭК_2009 печатные формы_Свод форм к СД ЦАЭК" xfId="6131"/>
    <cellStyle name="_Ф-1И2_ЦАЭК_свод_2009_Делойт_14.05.10" xfId="6132"/>
    <cellStyle name="_Ф-1И2_ЦАЭК_свод_2009_Делойт_14.05.10" xfId="6133"/>
    <cellStyle name="_Ф-1И2_ЦАЭК_свод_30.09.10_неготов" xfId="6134"/>
    <cellStyle name="_Ф-1И2_ЦАЭК_свод_30.09.10_неготов" xfId="6135"/>
    <cellStyle name="_Ф-1И2_ЦАЭК_свод_31.12.09" xfId="6136"/>
    <cellStyle name="_Ф-1И2_ЦАЭК_свод_31.12.09" xfId="6137"/>
    <cellStyle name="_Ф-1И2_ЦАЭК_свод_31.12.09 2" xfId="20856"/>
    <cellStyle name="_Ф-1И2_ЦАЭК_свод_31.12.09 2" xfId="20857"/>
    <cellStyle name="_Ф-1И2_ЦАЭК_свод_31.12.09_Новый Свод форм к СД ЦАЭК" xfId="6138"/>
    <cellStyle name="_Ф-1И2_ЦАЭК_свод_31.12.09_Новый Свод форм к СД ЦАЭК" xfId="6139"/>
    <cellStyle name="_Ф-1И2_ЦАЭК_свод_31.12.09_Новый Свод форм к СД ЦАЭК 2010-2015" xfId="6140"/>
    <cellStyle name="_Ф-1И2_ЦАЭК_свод_31.12.09_Новый Свод форм к СД ЦАЭК 2010-2015" xfId="6141"/>
    <cellStyle name="_Ф-1И2_ЦАЭК_свод_31.12.09_Свод форм к СД ЦАЭК" xfId="6142"/>
    <cellStyle name="_Ф-1И2_ЦАЭК_свод_31.12.09_Свод форм к СД ЦАЭК" xfId="6143"/>
    <cellStyle name="_Ф-1И2_ЦАЭК_свод_31.12.09прогноз" xfId="6144"/>
    <cellStyle name="_Ф-1И2_ЦАЭК_свод_31.12.09прогноз" xfId="6145"/>
    <cellStyle name="_Ф-1И2_ЦАЭК_ТС_ФМ_100$_до_2030_-_02-06.10.10" xfId="6146"/>
    <cellStyle name="_Ф-1И2_ЦАЭК_ТС_ФМ_100$_до_2030_-_02-06.10.10" xfId="6147"/>
    <cellStyle name="_Ф-1И2_ЦАЭК_ТС_ФМ_100$_до_2030_-_02-06.10.10_Book3" xfId="6148"/>
    <cellStyle name="_Ф-1И2_ЦАЭК_ТС_ФМ_100$_до_2030_-_02-06.10.10_Book3" xfId="6149"/>
    <cellStyle name="_Ф-1И2_ЦАЭК_ТС_ФМ_100$_до_2030_-_02-06.10.10_Financial Model Pavlodar 10.10.2010" xfId="6150"/>
    <cellStyle name="_Ф-1И2_ЦАЭК_ТС_ФМ_100$_до_2030_-_02-06.10.10_Financial Model Pavlodar 10.10.2010" xfId="6151"/>
    <cellStyle name="_Ф-1И2_ЦАЭК_ТС_ФМ_100$_до_2030_-_02-06.10.10_FinModel Pavlodar DH 2010.09.30_2" xfId="6152"/>
    <cellStyle name="_Ф-1И2_ЦАЭК_ТС_ФМ_100$_до_2030_-_02-06.10.10_FinModel Pavlodar DH 2010.09.30_2" xfId="6153"/>
    <cellStyle name="_Ф-1И2_ЦАЭК_ТС_ФМ_100$_до_2030_-_02-06.10.10_FinModel Pavlodar DH 2010.09.30_4" xfId="6154"/>
    <cellStyle name="_Ф-1И2_ЦАЭК_ТС_ФМ_100$_до_2030_-_02-06.10.10_FinModel Pavlodar DH 2010.09.30_4" xfId="6155"/>
    <cellStyle name="_Ф-1И2_ЦАЭК_ТС_ФМ_100$_до_2030_-_02-06.10.10_FinModel Petropavlovsk DH 2010.09.30_5" xfId="6156"/>
    <cellStyle name="_Ф-1И2_ЦАЭК_ТС_ФМ_100$_до_2030_-_02-06.10.10_FinModel Petropavlovsk DH 2010.09.30_5" xfId="6157"/>
    <cellStyle name="_Ф3_ЦАЭК_30.09.09" xfId="6158"/>
    <cellStyle name="_Ф3_ЦАЭК_30.09.09" xfId="6159"/>
    <cellStyle name="_Ф3_ЦАЭК_30.09.09 2" xfId="6160"/>
    <cellStyle name="_Ф3_ЦАЭК_30.09.09 2" xfId="6161"/>
    <cellStyle name="_Ф3_ЦАЭК_30.09.09 3" xfId="6162"/>
    <cellStyle name="_Ф3_ЦАЭК_30.09.09 3" xfId="6163"/>
    <cellStyle name="_Ф3_ЦАЭК_30.09.09 4" xfId="20858"/>
    <cellStyle name="_Ф3_ЦАЭК_30.09.09 4" xfId="20859"/>
    <cellStyle name="_ЦАЭК_2009 печатные формы" xfId="6164"/>
    <cellStyle name="_ЦАЭК_2009 печатные формы" xfId="6165"/>
    <cellStyle name="_ЦАЭК_2009 печатные формы_Новый Свод форм к СД ЦАЭК" xfId="6166"/>
    <cellStyle name="_ЦАЭК_2009 печатные формы_Новый Свод форм к СД ЦАЭК" xfId="6167"/>
    <cellStyle name="_ЦАЭК_2009 печатные формы_Новый Свод форм к СД ЦАЭК 2010-2015" xfId="6168"/>
    <cellStyle name="_ЦАЭК_2009 печатные формы_Новый Свод форм к СД ЦАЭК 2010-2015" xfId="6169"/>
    <cellStyle name="_ЦАЭК_2009 печатные формы_Свод форм к СД ЦАЭК" xfId="6170"/>
    <cellStyle name="_ЦАЭК_2009 печатные формы_Свод форм к СД ЦАЭК" xfId="6171"/>
    <cellStyle name="_ЦАЭК_свод_2009_Делойт_14.05.10" xfId="6172"/>
    <cellStyle name="_ЦАЭК_свод_2009_Делойт_14.05.10" xfId="6173"/>
    <cellStyle name="_ЦАЭК_свод_30.09.10_неготов" xfId="6174"/>
    <cellStyle name="_ЦАЭК_свод_30.09.10_неготов" xfId="6175"/>
    <cellStyle name="_ЦАЭК_свод_31.12.09" xfId="6176"/>
    <cellStyle name="_ЦАЭК_свод_31.12.09" xfId="6177"/>
    <cellStyle name="_ЦАЭК_свод_31.12.09 2" xfId="20860"/>
    <cellStyle name="_ЦАЭК_свод_31.12.09 2" xfId="20861"/>
    <cellStyle name="_ЦАЭК_свод_31.12.09_Новый Свод форм к СД ЦАЭК" xfId="6178"/>
    <cellStyle name="_ЦАЭК_свод_31.12.09_Новый Свод форм к СД ЦАЭК" xfId="6179"/>
    <cellStyle name="_ЦАЭК_свод_31.12.09_Новый Свод форм к СД ЦАЭК 2010-2015" xfId="6180"/>
    <cellStyle name="_ЦАЭК_свод_31.12.09_Новый Свод форм к СД ЦАЭК 2010-2015" xfId="6181"/>
    <cellStyle name="_ЦАЭК_свод_31.12.09_Свод форм к СД ЦАЭК" xfId="6182"/>
    <cellStyle name="_ЦАЭК_свод_31.12.09_Свод форм к СД ЦАЭК" xfId="6183"/>
    <cellStyle name="_ЦАЭК_свод_31.12.09прогноз" xfId="6184"/>
    <cellStyle name="_ЦАЭК_свод_31.12.09прогноз" xfId="6185"/>
    <cellStyle name="_ЦАЭК_ТС_ФМ_100$_до_2030_-_02-06.10.10" xfId="6186"/>
    <cellStyle name="_ЦАЭК_ТС_ФМ_100$_до_2030_-_02-06.10.10" xfId="6187"/>
    <cellStyle name="_ЦАЭК_ТС_ФМ_100$_до_2030_-_02-06.10.10_Book3" xfId="6188"/>
    <cellStyle name="_ЦАЭК_ТС_ФМ_100$_до_2030_-_02-06.10.10_Book3" xfId="6189"/>
    <cellStyle name="_ЦАЭК_ТС_ФМ_100$_до_2030_-_02-06.10.10_Financial Model Pavlodar 10.10.2010" xfId="6190"/>
    <cellStyle name="_ЦАЭК_ТС_ФМ_100$_до_2030_-_02-06.10.10_Financial Model Pavlodar 10.10.2010" xfId="6191"/>
    <cellStyle name="_ЦАЭК_ТС_ФМ_100$_до_2030_-_02-06.10.10_FinModel Pavlodar DH 2010.09.30_2" xfId="6192"/>
    <cellStyle name="_ЦАЭК_ТС_ФМ_100$_до_2030_-_02-06.10.10_FinModel Pavlodar DH 2010.09.30_2" xfId="6193"/>
    <cellStyle name="_ЦАЭК_ТС_ФМ_100$_до_2030_-_02-06.10.10_FinModel Pavlodar DH 2010.09.30_4" xfId="6194"/>
    <cellStyle name="_ЦАЭК_ТС_ФМ_100$_до_2030_-_02-06.10.10_FinModel Pavlodar DH 2010.09.30_4" xfId="6195"/>
    <cellStyle name="_ЦАЭК_ТС_ФМ_100$_до_2030_-_02-06.10.10_FinModel Petropavlovsk DH 2010.09.30_5" xfId="6196"/>
    <cellStyle name="_ЦАЭК_ТС_ФМ_100$_до_2030_-_02-06.10.10_FinModel Petropavlovsk DH 2010.09.30_5" xfId="6197"/>
    <cellStyle name="" xfId="6198"/>
    <cellStyle name="" xfId="6199"/>
    <cellStyle name=" 2" xfId="8073"/>
    <cellStyle name=" 2" xfId="8074"/>
    <cellStyle name=" 2 2" xfId="16954"/>
    <cellStyle name=" 2 2" xfId="16955"/>
    <cellStyle name=" 2 3" xfId="16956"/>
    <cellStyle name=" 2 3" xfId="16957"/>
    <cellStyle name=" 2 4" xfId="16958"/>
    <cellStyle name=" 2 4" xfId="16959"/>
    <cellStyle name=" 2 5" xfId="16960"/>
    <cellStyle name=" 2 5" xfId="16961"/>
    <cellStyle name=" 3" xfId="10493"/>
    <cellStyle name=" 3" xfId="10494"/>
    <cellStyle name=" 3 2" xfId="16962"/>
    <cellStyle name=" 3 2" xfId="16963"/>
    <cellStyle name=" 3 3" xfId="16964"/>
    <cellStyle name=" 3 3" xfId="16965"/>
    <cellStyle name=" 3 4" xfId="16966"/>
    <cellStyle name=" 3 4" xfId="16967"/>
    <cellStyle name=" 3 5" xfId="16968"/>
    <cellStyle name=" 3 5" xfId="16969"/>
    <cellStyle name=" 4" xfId="10495"/>
    <cellStyle name=" 4" xfId="10496"/>
    <cellStyle name=" 4 2" xfId="16970"/>
    <cellStyle name=" 4 2" xfId="16971"/>
    <cellStyle name=" 4 3" xfId="16972"/>
    <cellStyle name=" 4 3" xfId="16973"/>
    <cellStyle name=" 4 4" xfId="16974"/>
    <cellStyle name=" 4 4" xfId="16975"/>
    <cellStyle name=" 4 5" xfId="16976"/>
    <cellStyle name=" 4 5" xfId="16977"/>
    <cellStyle name=" 5" xfId="10497"/>
    <cellStyle name=" 5" xfId="10498"/>
    <cellStyle name=" 6" xfId="10499"/>
    <cellStyle name=" 6" xfId="10500"/>
    <cellStyle name=" 7" xfId="20862"/>
    <cellStyle name=" 7" xfId="20863"/>
    <cellStyle name="_6" xfId="6200"/>
    <cellStyle name="_6" xfId="6201"/>
    <cellStyle name="_CAEC 4Q 2009 to EBRD Для НАС" xfId="6202"/>
    <cellStyle name="_CAEC 4Q 2009 to EBRD Для НАС" xfId="6203"/>
    <cellStyle name="_CAEC 4Q 2009 to EBRD Для НАС 2" xfId="20864"/>
    <cellStyle name="_CAEC 4Q 2009 to EBRD Для НАС 2" xfId="20865"/>
    <cellStyle name="_CAEC 4Q 2009 to EBRD Для НАС 3" xfId="20866"/>
    <cellStyle name="_CAEC 4Q 2009 to EBRD Для НАС 3" xfId="20867"/>
    <cellStyle name="_DCF" xfId="6204"/>
    <cellStyle name="_DCF" xfId="6205"/>
    <cellStyle name="_DCF 2" xfId="16978"/>
    <cellStyle name="_DCF 2" xfId="16979"/>
    <cellStyle name="_DCF 3 с увел  объемами 14 12 07 " xfId="6206"/>
    <cellStyle name="_DCF 3 с увел  объемами 14 12 07 " xfId="6207"/>
    <cellStyle name="_DCF 3 с увел  объемами 14 12 07  2" xfId="16980"/>
    <cellStyle name="_DCF 3 с увел  объемами 14 12 07  2" xfId="16981"/>
    <cellStyle name="_DCF 3 с увел  объемами 14 12 07 _6" xfId="6208"/>
    <cellStyle name="_DCF 3 с увел  объемами 14 12 07 _6" xfId="6209"/>
    <cellStyle name="_DCF 3 с увел  объемами 14 12 07 _CAEC 4Q 2009 to EBRD Для НАС" xfId="6210"/>
    <cellStyle name="_DCF 3 с увел  объемами 14 12 07 _CAEC 4Q 2009 to EBRD Для НАС" xfId="6211"/>
    <cellStyle name="_DCF 3 с увел  объемами 14 12 07 _CAEC 4Q 2009 to EBRD Для НАС 2" xfId="20868"/>
    <cellStyle name="_DCF 3 с увел  объемами 14 12 07 _CAEC 4Q 2009 to EBRD Для НАС 2" xfId="20869"/>
    <cellStyle name="_DCF 3 с увел  объемами 14 12 07 _CAEC 4Q 2009 to EBRD Для НАС 3" xfId="20870"/>
    <cellStyle name="_DCF 3 с увел  объемами 14 12 07 _CAEC 4Q 2009 to EBRD Для НАС 3" xfId="20871"/>
    <cellStyle name="_DCF 3 с увел  объемами 14 12 07 _Finance" xfId="10501"/>
    <cellStyle name="_DCF 3 с увел  объемами 14 12 07 _Finance" xfId="10502"/>
    <cellStyle name="_DCF 3 с увел  объемами 14 12 07 _Worksheet in 2230 Consolidated SevKazEnergy JSC IFRS 2009" xfId="6212"/>
    <cellStyle name="_DCF 3 с увел  объемами 14 12 07 _Worksheet in 2230 Consolidated SevKazEnergy JSC IFRS 2009" xfId="6213"/>
    <cellStyle name="_DCF 3 с увел  объемами 14 12 07 _Worksheet in 2230 Consolidated SevKazEnergy JSC IFRS 2009 2" xfId="10503"/>
    <cellStyle name="_DCF 3 с увел  объемами 14 12 07 _Worksheet in 2230 Consolidated SevKazEnergy JSC IFRS 2009 2" xfId="10504"/>
    <cellStyle name="_DCF 3 с увел  объемами 14 12 07 _Worksheet in 2230 Consolidated SevKazEnergy JSC IFRS 2009 3" xfId="10505"/>
    <cellStyle name="_DCF 3 с увел  объемами 14 12 07 _Worksheet in 2230 Consolidated SevKazEnergy JSC IFRS 2009 3" xfId="10506"/>
    <cellStyle name="_DCF 3 с увел  объемами 14 12 07 _Worksheet in 2230 Consolidated SevKazEnergy JSC IFRS 2009 4" xfId="10507"/>
    <cellStyle name="_DCF 3 с увел  объемами 14 12 07 _Worksheet in 2230 Consolidated SevKazEnergy JSC IFRS 2009 4" xfId="10508"/>
    <cellStyle name="_DCF 3 с увел  объемами 14 12 07 _Worksheet in 2230 Consolidated SevKazEnergy JSC IFRS 2009 5" xfId="10509"/>
    <cellStyle name="_DCF 3 с увел  объемами 14 12 07 _Worksheet in 2230 Consolidated SevKazEnergy JSC IFRS 2009 5" xfId="10510"/>
    <cellStyle name="_DCF 3 с увел  объемами 14 12 07 _Worksheet in 2230 Consolidated SevKazEnergy JSC IFRS 2009 6" xfId="10511"/>
    <cellStyle name="_DCF 3 с увел  объемами 14 12 07 _Worksheet in 2230 Consolidated SevKazEnergy JSC IFRS 2009 6" xfId="10512"/>
    <cellStyle name="_DCF 3 с увел  объемами 14 12 07 _Worksheet in 2230 Consolidated SevKazEnergy JSC IFRS 2009_Ф_3" xfId="10513"/>
    <cellStyle name="_DCF 3 с увел  объемами 14 12 07 _Worksheet in 2230 Consolidated SevKazEnergy JSC IFRS 2009_Ф_3" xfId="10514"/>
    <cellStyle name="_DCF 3 с увел  объемами 14 12 07 _Worksheet in 2230 Consolidated SevKazEnergy JSC IFRS 2009_ФО ЭС 31-12-2014г. от 28 января без переоценки с примерными резервами" xfId="10515"/>
    <cellStyle name="_DCF 3 с увел  объемами 14 12 07 _Worksheet in 2230 Consolidated SevKazEnergy JSC IFRS 2009_ФО ЭС 31-12-2014г. от 28 января без переоценки с примерными резервами" xfId="10516"/>
    <cellStyle name="_DCF 3 с увел  объемами 14 12 07 _Книга3 (3)" xfId="6214"/>
    <cellStyle name="_DCF 3 с увел  объемами 14 12 07 _Книга3 (3)" xfId="6215"/>
    <cellStyle name="_DCF 3 с увел  объемами 14 12 07 _Книга3 (3)_Новый Свод форм к СД ЦАЭК" xfId="6216"/>
    <cellStyle name="_DCF 3 с увел  объемами 14 12 07 _Книга3 (3)_Новый Свод форм к СД ЦАЭК" xfId="6217"/>
    <cellStyle name="_DCF 3 с увел  объемами 14 12 07 _Книга3 (3)_Новый Свод форм к СД ЦАЭК 2010-2015" xfId="6218"/>
    <cellStyle name="_DCF 3 с увел  объемами 14 12 07 _Книга3 (3)_Новый Свод форм к СД ЦАЭК 2010-2015" xfId="6219"/>
    <cellStyle name="_DCF 3 с увел  объемами 14 12 07 _Книга3 (3)_Свод форм к СД ЦАЭК" xfId="6220"/>
    <cellStyle name="_DCF 3 с увел  объемами 14 12 07 _Книга3 (3)_Свод форм к СД ЦАЭК" xfId="6221"/>
    <cellStyle name="_DCF 3 с увел  объемами 14 12 07 _Лист1" xfId="6222"/>
    <cellStyle name="_DCF 3 с увел  объемами 14 12 07 _Лист1" xfId="6223"/>
    <cellStyle name="_DCF 3 с увел  объемами 14 12 07 _Лист4" xfId="10517"/>
    <cellStyle name="_DCF 3 с увел  объемами 14 12 07 _Лист4" xfId="10518"/>
    <cellStyle name="_DCF 3 с увел  объемами 14 12 07 _Прогноз ЦАЭК_4 квартал 2009" xfId="6224"/>
    <cellStyle name="_DCF 3 с увел  объемами 14 12 07 _Прогноз ЦАЭК_4 квартал 2009" xfId="6225"/>
    <cellStyle name="_DCF 3 с увел  объемами 14 12 07 _Прогноз ЦАЭК_4 квартал 2009 2" xfId="20872"/>
    <cellStyle name="_DCF 3 с увел  объемами 14 12 07 _Прогноз ЦАЭК_4 квартал 2009 2" xfId="20873"/>
    <cellStyle name="_DCF 3 с увел  объемами 14 12 07 _Прогноз ЦАЭК_4 квартал 2009 3" xfId="20874"/>
    <cellStyle name="_DCF 3 с увел  объемами 14 12 07 _Прогноз ЦАЭК_4 квартал 2009 3" xfId="20875"/>
    <cellStyle name="_DCF 3 с увел  объемами 14 12 07 _ПЭ консолидир  (ПЭ)2009 г" xfId="6226"/>
    <cellStyle name="_DCF 3 с увел  объемами 14 12 07 _ПЭ консолидир  (ПЭ)2009 г" xfId="6227"/>
    <cellStyle name="_DCF 3 с увел  объемами 14 12 07 _ПЭ_Бух баланс за 2009г." xfId="6228"/>
    <cellStyle name="_DCF 3 с увел  объемами 14 12 07 _ПЭ_Бух баланс за 2009г." xfId="6229"/>
    <cellStyle name="_DCF 3 с увел  объемами 14 12 07 _ПЭ_Бух баланс за 2009г. 2" xfId="20876"/>
    <cellStyle name="_DCF 3 с увел  объемами 14 12 07 _ПЭ_Бух баланс за 2009г. 2" xfId="20877"/>
    <cellStyle name="_DCF 3 с увел  объемами 14 12 07 _ПЭ_Бух баланс за 2009г. 3" xfId="20878"/>
    <cellStyle name="_DCF 3 с увел  объемами 14 12 07 _ПЭ_Бух баланс за 2009г. 3" xfId="20879"/>
    <cellStyle name="_DCF 3 с увел  объемами 14 12 07 _Ф3_ЦАЭК_30.09.09" xfId="6230"/>
    <cellStyle name="_DCF 3 с увел  объемами 14 12 07 _Ф3_ЦАЭК_30.09.09" xfId="6231"/>
    <cellStyle name="_DCF 3 с увел  объемами 14 12 07 _Ф3_ЦАЭК_30.09.09 2" xfId="6232"/>
    <cellStyle name="_DCF 3 с увел  объемами 14 12 07 _Ф3_ЦАЭК_30.09.09 2" xfId="6233"/>
    <cellStyle name="_DCF 3 с увел  объемами 14 12 07 _Ф3_ЦАЭК_30.09.09 3" xfId="6234"/>
    <cellStyle name="_DCF 3 с увел  объемами 14 12 07 _Ф3_ЦАЭК_30.09.09 3" xfId="6235"/>
    <cellStyle name="_DCF 3 с увел  объемами 14 12 07 _Ф3_ЦАЭК_30.09.09 4" xfId="20880"/>
    <cellStyle name="_DCF 3 с увел  объемами 14 12 07 _Ф3_ЦАЭК_30.09.09 4" xfId="20881"/>
    <cellStyle name="_DCF 3 с увел  объемами 14 12 07 _ЦАЭК_2009 печатные формы" xfId="6236"/>
    <cellStyle name="_DCF 3 с увел  объемами 14 12 07 _ЦАЭК_2009 печатные формы" xfId="6237"/>
    <cellStyle name="_DCF 3 с увел  объемами 14 12 07 _ЦАЭК_2009 печатные формы_Новый Свод форм к СД ЦАЭК" xfId="6238"/>
    <cellStyle name="_DCF 3 с увел  объемами 14 12 07 _ЦАЭК_2009 печатные формы_Новый Свод форм к СД ЦАЭК" xfId="6239"/>
    <cellStyle name="_DCF 3 с увел  объемами 14 12 07 _ЦАЭК_2009 печатные формы_Новый Свод форм к СД ЦАЭК 2010-2015" xfId="6240"/>
    <cellStyle name="_DCF 3 с увел  объемами 14 12 07 _ЦАЭК_2009 печатные формы_Новый Свод форм к СД ЦАЭК 2010-2015" xfId="6241"/>
    <cellStyle name="_DCF 3 с увел  объемами 14 12 07 _ЦАЭК_2009 печатные формы_Свод форм к СД ЦАЭК" xfId="6242"/>
    <cellStyle name="_DCF 3 с увел  объемами 14 12 07 _ЦАЭК_2009 печатные формы_Свод форм к СД ЦАЭК" xfId="6243"/>
    <cellStyle name="_DCF 3 с увел  объемами 14 12 07 _ЦАЭК_свод_2009_Делойт_14.05.10" xfId="6244"/>
    <cellStyle name="_DCF 3 с увел  объемами 14 12 07 _ЦАЭК_свод_2009_Делойт_14.05.10" xfId="6245"/>
    <cellStyle name="_DCF 3 с увел  объемами 14 12 07 _ЦАЭК_свод_30.09.10_неготов" xfId="6246"/>
    <cellStyle name="_DCF 3 с увел  объемами 14 12 07 _ЦАЭК_свод_30.09.10_неготов" xfId="6247"/>
    <cellStyle name="_DCF 3 с увел  объемами 14 12 07 _ЦАЭК_свод_31.12.09" xfId="6248"/>
    <cellStyle name="_DCF 3 с увел  объемами 14 12 07 _ЦАЭК_свод_31.12.09" xfId="6249"/>
    <cellStyle name="_DCF 3 с увел  объемами 14 12 07 _ЦАЭК_свод_31.12.09 2" xfId="20882"/>
    <cellStyle name="_DCF 3 с увел  объемами 14 12 07 _ЦАЭК_свод_31.12.09 2" xfId="20883"/>
    <cellStyle name="_DCF 3 с увел  объемами 14 12 07 _ЦАЭК_свод_31.12.09_Новый Свод форм к СД ЦАЭК" xfId="6250"/>
    <cellStyle name="_DCF 3 с увел  объемами 14 12 07 _ЦАЭК_свод_31.12.09_Новый Свод форм к СД ЦАЭК" xfId="6251"/>
    <cellStyle name="_DCF 3 с увел  объемами 14 12 07 _ЦАЭК_свод_31.12.09_Новый Свод форм к СД ЦАЭК 2010-2015" xfId="6252"/>
    <cellStyle name="_DCF 3 с увел  объемами 14 12 07 _ЦАЭК_свод_31.12.09_Новый Свод форм к СД ЦАЭК 2010-2015" xfId="6253"/>
    <cellStyle name="_DCF 3 с увел  объемами 14 12 07 _ЦАЭК_свод_31.12.09_Свод форм к СД ЦАЭК" xfId="6254"/>
    <cellStyle name="_DCF 3 с увел  объемами 14 12 07 _ЦАЭК_свод_31.12.09_Свод форм к СД ЦАЭК" xfId="6255"/>
    <cellStyle name="_DCF 3 с увел  объемами 14 12 07 _ЦАЭК_свод_31.12.09прогноз" xfId="6256"/>
    <cellStyle name="_DCF 3 с увел  объемами 14 12 07 _ЦАЭК_свод_31.12.09прогноз" xfId="6257"/>
    <cellStyle name="_DCF 3 с увел  объемами 14 12 07 _ЦАЭК_ТС_ФМ_100$_до_2030_-_02-06.10.10" xfId="6258"/>
    <cellStyle name="_DCF 3 с увел  объемами 14 12 07 _ЦАЭК_ТС_ФМ_100$_до_2030_-_02-06.10.10" xfId="6259"/>
    <cellStyle name="_DCF 3 с увел  объемами 14 12 07 _ЦАЭК_ТС_ФМ_100$_до_2030_-_02-06.10.10_Book3" xfId="6260"/>
    <cellStyle name="_DCF 3 с увел  объемами 14 12 07 _ЦАЭК_ТС_ФМ_100$_до_2030_-_02-06.10.10_Book3" xfId="6261"/>
    <cellStyle name="_DCF 3 с увел  объемами 14 12 07 _ЦАЭК_ТС_ФМ_100$_до_2030_-_02-06.10.10_Financial Model Pavlodar 10.10.2010" xfId="6262"/>
    <cellStyle name="_DCF 3 с увел  объемами 14 12 07 _ЦАЭК_ТС_ФМ_100$_до_2030_-_02-06.10.10_Financial Model Pavlodar 10.10.2010" xfId="6263"/>
    <cellStyle name="_DCF 3 с увел  объемами 14 12 07 _ЦАЭК_ТС_ФМ_100$_до_2030_-_02-06.10.10_FinModel Pavlodar DH 2010.09.30_2" xfId="6264"/>
    <cellStyle name="_DCF 3 с увел  объемами 14 12 07 _ЦАЭК_ТС_ФМ_100$_до_2030_-_02-06.10.10_FinModel Pavlodar DH 2010.09.30_2" xfId="6265"/>
    <cellStyle name="_DCF 3 с увел  объемами 14 12 07 _ЦАЭК_ТС_ФМ_100$_до_2030_-_02-06.10.10_FinModel Pavlodar DH 2010.09.30_4" xfId="6266"/>
    <cellStyle name="_DCF 3 с увел  объемами 14 12 07 _ЦАЭК_ТС_ФМ_100$_до_2030_-_02-06.10.10_FinModel Pavlodar DH 2010.09.30_4" xfId="6267"/>
    <cellStyle name="_DCF 3 с увел  объемами 14 12 07 _ЦАЭК_ТС_ФМ_100$_до_2030_-_02-06.10.10_FinModel Petropavlovsk DH 2010.09.30_5" xfId="6268"/>
    <cellStyle name="_DCF 3 с увел  объемами 14 12 07 _ЦАЭК_ТС_ФМ_100$_до_2030_-_02-06.10.10_FinModel Petropavlovsk DH 2010.09.30_5" xfId="6269"/>
    <cellStyle name="_DCF 3 с увел. объемами 14.12.07.с корр. окончат." xfId="6270"/>
    <cellStyle name="_DCF 3 с увел. объемами 14.12.07.с корр. окончат." xfId="6271"/>
    <cellStyle name="_DCF 3 с увел. объемами 14.12.07.с корр. окончат. 2" xfId="16982"/>
    <cellStyle name="_DCF 3 с увел. объемами 14.12.07.с корр. окончат. 2" xfId="16983"/>
    <cellStyle name="_DCF 3 с увел. объемами 14.12.07.с корр. окончат._6" xfId="6272"/>
    <cellStyle name="_DCF 3 с увел. объемами 14.12.07.с корр. окончат._6" xfId="6273"/>
    <cellStyle name="_DCF 3 с увел. объемами 14.12.07.с корр. окончат._CAEC 4Q 2009 to EBRD Для НАС" xfId="6274"/>
    <cellStyle name="_DCF 3 с увел. объемами 14.12.07.с корр. окончат._CAEC 4Q 2009 to EBRD Для НАС" xfId="6275"/>
    <cellStyle name="_DCF 3 с увел. объемами 14.12.07.с корр. окончат._CAEC 4Q 2009 to EBRD Для НАС 2" xfId="20884"/>
    <cellStyle name="_DCF 3 с увел. объемами 14.12.07.с корр. окончат._CAEC 4Q 2009 to EBRD Для НАС 2" xfId="20885"/>
    <cellStyle name="_DCF 3 с увел. объемами 14.12.07.с корр. окончат._CAEC 4Q 2009 to EBRD Для НАС 3" xfId="20886"/>
    <cellStyle name="_DCF 3 с увел. объемами 14.12.07.с корр. окончат._CAEC 4Q 2009 to EBRD Для НАС 3" xfId="20887"/>
    <cellStyle name="_DCF 3 с увел. объемами 14.12.07.с корр. окончат._Worksheet in 2230 Consolidated SevKazEnergy JSC IFRS 2009" xfId="6276"/>
    <cellStyle name="_DCF 3 с увел. объемами 14.12.07.с корр. окончат._Worksheet in 2230 Consolidated SevKazEnergy JSC IFRS 2009" xfId="6277"/>
    <cellStyle name="_DCF 3 с увел. объемами 14.12.07.с корр. окончат._Worksheet in 2230 Consolidated SevKazEnergy JSC IFRS 2009 2" xfId="10519"/>
    <cellStyle name="_DCF 3 с увел. объемами 14.12.07.с корр. окончат._Worksheet in 2230 Consolidated SevKazEnergy JSC IFRS 2009 2" xfId="10520"/>
    <cellStyle name="_DCF 3 с увел. объемами 14.12.07.с корр. окончат._Worksheet in 2230 Consolidated SevKazEnergy JSC IFRS 2009 3" xfId="10521"/>
    <cellStyle name="_DCF 3 с увел. объемами 14.12.07.с корр. окончат._Worksheet in 2230 Consolidated SevKazEnergy JSC IFRS 2009 3" xfId="10522"/>
    <cellStyle name="_DCF 3 с увел. объемами 14.12.07.с корр. окончат._Worksheet in 2230 Consolidated SevKazEnergy JSC IFRS 2009 4" xfId="10523"/>
    <cellStyle name="_DCF 3 с увел. объемами 14.12.07.с корр. окончат._Worksheet in 2230 Consolidated SevKazEnergy JSC IFRS 2009 4" xfId="10524"/>
    <cellStyle name="_DCF 3 с увел. объемами 14.12.07.с корр. окончат._Worksheet in 2230 Consolidated SevKazEnergy JSC IFRS 2009 5" xfId="10525"/>
    <cellStyle name="_DCF 3 с увел. объемами 14.12.07.с корр. окончат._Worksheet in 2230 Consolidated SevKazEnergy JSC IFRS 2009 5" xfId="10526"/>
    <cellStyle name="_DCF 3 с увел. объемами 14.12.07.с корр. окончат._Worksheet in 2230 Consolidated SevKazEnergy JSC IFRS 2009 6" xfId="10527"/>
    <cellStyle name="_DCF 3 с увел. объемами 14.12.07.с корр. окончат._Worksheet in 2230 Consolidated SevKazEnergy JSC IFRS 2009 6" xfId="10528"/>
    <cellStyle name="_DCF 3 с увел. объемами 14.12.07.с корр. окончат._Worksheet in 2230 Consolidated SevKazEnergy JSC IFRS 2009_Ф_3" xfId="10529"/>
    <cellStyle name="_DCF 3 с увел. объемами 14.12.07.с корр. окончат._Worksheet in 2230 Consolidated SevKazEnergy JSC IFRS 2009_Ф_3" xfId="10530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0531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0532"/>
    <cellStyle name="_DCF 3 с увел. объемами 14.12.07.с корр. окончат._Книга3 (3)" xfId="6278"/>
    <cellStyle name="_DCF 3 с увел. объемами 14.12.07.с корр. окончат._Книга3 (3)" xfId="6279"/>
    <cellStyle name="_DCF 3 с увел. объемами 14.12.07.с корр. окончат._Книга3 (3)_Новый Свод форм к СД ЦАЭК" xfId="6280"/>
    <cellStyle name="_DCF 3 с увел. объемами 14.12.07.с корр. окончат._Книга3 (3)_Новый Свод форм к СД ЦАЭК" xfId="6281"/>
    <cellStyle name="_DCF 3 с увел. объемами 14.12.07.с корр. окончат._Книга3 (3)_Новый Свод форм к СД ЦАЭК 2010-2015" xfId="6282"/>
    <cellStyle name="_DCF 3 с увел. объемами 14.12.07.с корр. окончат._Книга3 (3)_Новый Свод форм к СД ЦАЭК 2010-2015" xfId="6283"/>
    <cellStyle name="_DCF 3 с увел. объемами 14.12.07.с корр. окончат._Книга3 (3)_Свод форм к СД ЦАЭК" xfId="6284"/>
    <cellStyle name="_DCF 3 с увел. объемами 14.12.07.с корр. окончат._Книга3 (3)_Свод форм к СД ЦАЭК" xfId="6285"/>
    <cellStyle name="_DCF 3 с увел. объемами 14.12.07.с корр. окончат._Лист1" xfId="6286"/>
    <cellStyle name="_DCF 3 с увел. объемами 14.12.07.с корр. окончат._Лист1" xfId="6287"/>
    <cellStyle name="_DCF 3 с увел. объемами 14.12.07.с корр. окончат._Лист4" xfId="10533"/>
    <cellStyle name="_DCF 3 с увел. объемами 14.12.07.с корр. окончат._Лист4" xfId="10534"/>
    <cellStyle name="_DCF 3 с увел. объемами 14.12.07.с корр. окончат._Прогноз ЦАЭК_4 квартал 2009" xfId="6288"/>
    <cellStyle name="_DCF 3 с увел. объемами 14.12.07.с корр. окончат._Прогноз ЦАЭК_4 квартал 2009" xfId="6289"/>
    <cellStyle name="_DCF 3 с увел. объемами 14.12.07.с корр. окончат._Прогноз ЦАЭК_4 квартал 2009 2" xfId="20888"/>
    <cellStyle name="_DCF 3 с увел. объемами 14.12.07.с корр. окончат._Прогноз ЦАЭК_4 квартал 2009 2" xfId="20889"/>
    <cellStyle name="_DCF 3 с увел. объемами 14.12.07.с корр. окончат._Прогноз ЦАЭК_4 квартал 2009 3" xfId="20890"/>
    <cellStyle name="_DCF 3 с увел. объемами 14.12.07.с корр. окончат._Прогноз ЦАЭК_4 квартал 2009 3" xfId="20891"/>
    <cellStyle name="_DCF 3 с увел. объемами 14.12.07.с корр. окончат._ПЭ консолидир  (ПЭ)2009 г" xfId="6290"/>
    <cellStyle name="_DCF 3 с увел. объемами 14.12.07.с корр. окончат._ПЭ консолидир  (ПЭ)2009 г" xfId="6291"/>
    <cellStyle name="_DCF 3 с увел. объемами 14.12.07.с корр. окончат._ПЭ_Бух баланс за 2009г." xfId="6292"/>
    <cellStyle name="_DCF 3 с увел. объемами 14.12.07.с корр. окончат._ПЭ_Бух баланс за 2009г." xfId="6293"/>
    <cellStyle name="_DCF 3 с увел. объемами 14.12.07.с корр. окончат._ПЭ_Бух баланс за 2009г. 2" xfId="20892"/>
    <cellStyle name="_DCF 3 с увел. объемами 14.12.07.с корр. окончат._ПЭ_Бух баланс за 2009г. 2" xfId="20893"/>
    <cellStyle name="_DCF 3 с увел. объемами 14.12.07.с корр. окончат._ПЭ_Бух баланс за 2009г. 3" xfId="20894"/>
    <cellStyle name="_DCF 3 с увел. объемами 14.12.07.с корр. окончат._ПЭ_Бух баланс за 2009г. 3" xfId="20895"/>
    <cellStyle name="_DCF 3 с увел. объемами 14.12.07.с корр. окончат._Ф3_ЦАЭК_30.09.09" xfId="6294"/>
    <cellStyle name="_DCF 3 с увел. объемами 14.12.07.с корр. окончат._Ф3_ЦАЭК_30.09.09" xfId="6295"/>
    <cellStyle name="_DCF 3 с увел. объемами 14.12.07.с корр. окончат._Ф3_ЦАЭК_30.09.09 2" xfId="6296"/>
    <cellStyle name="_DCF 3 с увел. объемами 14.12.07.с корр. окончат._Ф3_ЦАЭК_30.09.09 2" xfId="6297"/>
    <cellStyle name="_DCF 3 с увел. объемами 14.12.07.с корр. окончат._Ф3_ЦАЭК_30.09.09 3" xfId="6298"/>
    <cellStyle name="_DCF 3 с увел. объемами 14.12.07.с корр. окончат._Ф3_ЦАЭК_30.09.09 3" xfId="6299"/>
    <cellStyle name="_DCF 3 с увел. объемами 14.12.07.с корр. окончат._Ф3_ЦАЭК_30.09.09 4" xfId="20896"/>
    <cellStyle name="_DCF 3 с увел. объемами 14.12.07.с корр. окончат._Ф3_ЦАЭК_30.09.09 4" xfId="20897"/>
    <cellStyle name="_DCF 3 с увел. объемами 14.12.07.с корр. окончат._ЦАЭК_2009 печатные формы" xfId="6300"/>
    <cellStyle name="_DCF 3 с увел. объемами 14.12.07.с корр. окончат._ЦАЭК_2009 печатные формы" xfId="6301"/>
    <cellStyle name="_DCF 3 с увел. объемами 14.12.07.с корр. окончат._ЦАЭК_2009 печатные формы_Новый Свод форм к СД ЦАЭК" xfId="6302"/>
    <cellStyle name="_DCF 3 с увел. объемами 14.12.07.с корр. окончат._ЦАЭК_2009 печатные формы_Новый Свод форм к СД ЦАЭК" xfId="6303"/>
    <cellStyle name="_DCF 3 с увел. объемами 14.12.07.с корр. окончат._ЦАЭК_2009 печатные формы_Новый Свод форм к СД ЦАЭК 2010-2015" xfId="6304"/>
    <cellStyle name="_DCF 3 с увел. объемами 14.12.07.с корр. окончат._ЦАЭК_2009 печатные формы_Новый Свод форм к СД ЦАЭК 2010-2015" xfId="6305"/>
    <cellStyle name="_DCF 3 с увел. объемами 14.12.07.с корр. окончат._ЦАЭК_2009 печатные формы_Свод форм к СД ЦАЭК" xfId="6306"/>
    <cellStyle name="_DCF 3 с увел. объемами 14.12.07.с корр. окончат._ЦАЭК_2009 печатные формы_Свод форм к СД ЦАЭК" xfId="6307"/>
    <cellStyle name="_DCF 3 с увел. объемами 14.12.07.с корр. окончат._ЦАЭК_свод_2009_Делойт_14.05.10" xfId="6308"/>
    <cellStyle name="_DCF 3 с увел. объемами 14.12.07.с корр. окончат._ЦАЭК_свод_2009_Делойт_14.05.10" xfId="6309"/>
    <cellStyle name="_DCF 3 с увел. объемами 14.12.07.с корр. окончат._ЦАЭК_свод_30.09.10_неготов" xfId="6310"/>
    <cellStyle name="_DCF 3 с увел. объемами 14.12.07.с корр. окончат._ЦАЭК_свод_30.09.10_неготов" xfId="6311"/>
    <cellStyle name="_DCF 3 с увел. объемами 14.12.07.с корр. окончат._ЦАЭК_свод_31.12.09" xfId="6312"/>
    <cellStyle name="_DCF 3 с увел. объемами 14.12.07.с корр. окончат._ЦАЭК_свод_31.12.09" xfId="6313"/>
    <cellStyle name="_DCF 3 с увел. объемами 14.12.07.с корр. окончат._ЦАЭК_свод_31.12.09 2" xfId="20898"/>
    <cellStyle name="_DCF 3 с увел. объемами 14.12.07.с корр. окончат._ЦАЭК_свод_31.12.09 2" xfId="20899"/>
    <cellStyle name="_DCF 3 с увел. объемами 14.12.07.с корр. окончат._ЦАЭК_свод_31.12.09_Новый Свод форм к СД ЦАЭК" xfId="6314"/>
    <cellStyle name="_DCF 3 с увел. объемами 14.12.07.с корр. окончат._ЦАЭК_свод_31.12.09_Новый Свод форм к СД ЦАЭК" xfId="6315"/>
    <cellStyle name="_DCF 3 с увел. объемами 14.12.07.с корр. окончат._ЦАЭК_свод_31.12.09_Новый Свод форм к СД ЦАЭК 2010-2015" xfId="6316"/>
    <cellStyle name="_DCF 3 с увел. объемами 14.12.07.с корр. окончат._ЦАЭК_свод_31.12.09_Новый Свод форм к СД ЦАЭК 2010-2015" xfId="6317"/>
    <cellStyle name="_DCF 3 с увел. объемами 14.12.07.с корр. окончат._ЦАЭК_свод_31.12.09_Свод форм к СД ЦАЭК" xfId="6318"/>
    <cellStyle name="_DCF 3 с увел. объемами 14.12.07.с корр. окончат._ЦАЭК_свод_31.12.09_Свод форм к СД ЦАЭК" xfId="6319"/>
    <cellStyle name="_DCF 3 с увел. объемами 14.12.07.с корр. окончат._ЦАЭК_свод_31.12.09прогноз" xfId="6320"/>
    <cellStyle name="_DCF 3 с увел. объемами 14.12.07.с корр. окончат._ЦАЭК_свод_31.12.09прогноз" xfId="6321"/>
    <cellStyle name="_DCF 3 с увел. объемами 14.12.07.с корр. окончат._ЦАЭК_ТС_ФМ_100$_до_2030_-_02-06.10.10" xfId="6322"/>
    <cellStyle name="_DCF 3 с увел. объемами 14.12.07.с корр. окончат._ЦАЭК_ТС_ФМ_100$_до_2030_-_02-06.10.10" xfId="6323"/>
    <cellStyle name="_DCF 3 с увел. объемами 14.12.07.с корр. окончат._ЦАЭК_ТС_ФМ_100$_до_2030_-_02-06.10.10_Book3" xfId="6324"/>
    <cellStyle name="_DCF 3 с увел. объемами 14.12.07.с корр. окончат._ЦАЭК_ТС_ФМ_100$_до_2030_-_02-06.10.10_Book3" xfId="6325"/>
    <cellStyle name="_DCF 3 с увел. объемами 14.12.07.с корр. окончат._ЦАЭК_ТС_ФМ_100$_до_2030_-_02-06.10.10_Financial Model Pavlodar 10.10.2010" xfId="6326"/>
    <cellStyle name="_DCF 3 с увел. объемами 14.12.07.с корр. окончат._ЦАЭК_ТС_ФМ_100$_до_2030_-_02-06.10.10_Financial Model Pavlodar 10.10.2010" xfId="6327"/>
    <cellStyle name="_DCF 3 с увел. объемами 14.12.07.с корр. окончат._ЦАЭК_ТС_ФМ_100$_до_2030_-_02-06.10.10_FinModel Pavlodar DH 2010.09.30_2" xfId="6328"/>
    <cellStyle name="_DCF 3 с увел. объемами 14.12.07.с корр. окончат._ЦАЭК_ТС_ФМ_100$_до_2030_-_02-06.10.10_FinModel Pavlodar DH 2010.09.30_2" xfId="6329"/>
    <cellStyle name="_DCF 3 с увел. объемами 14.12.07.с корр. окончат._ЦАЭК_ТС_ФМ_100$_до_2030_-_02-06.10.10_FinModel Pavlodar DH 2010.09.30_4" xfId="6330"/>
    <cellStyle name="_DCF 3 с увел. объемами 14.12.07.с корр. окончат._ЦАЭК_ТС_ФМ_100$_до_2030_-_02-06.10.10_FinModel Pavlodar DH 2010.09.30_4" xfId="6331"/>
    <cellStyle name="_DCF 3 с увел. объемами 14.12.07.с корр. окончат._ЦАЭК_ТС_ФМ_100$_до_2030_-_02-06.10.10_FinModel Petropavlovsk DH 2010.09.30_5" xfId="6332"/>
    <cellStyle name="_DCF 3 с увел. объемами 14.12.07.с корр. окончат._ЦАЭК_ТС_ФМ_100$_до_2030_-_02-06.10.10_FinModel Petropavlovsk DH 2010.09.30_5" xfId="6333"/>
    <cellStyle name="_DCF_6" xfId="6334"/>
    <cellStyle name="_DCF_6" xfId="6335"/>
    <cellStyle name="_DCF_CAEC 4Q 2009 to EBRD Для НАС" xfId="6336"/>
    <cellStyle name="_DCF_CAEC 4Q 2009 to EBRD Для НАС" xfId="6337"/>
    <cellStyle name="_DCF_CAEC 4Q 2009 to EBRD Для НАС 2" xfId="20900"/>
    <cellStyle name="_DCF_CAEC 4Q 2009 to EBRD Для НАС 2" xfId="20901"/>
    <cellStyle name="_DCF_CAEC 4Q 2009 to EBRD Для НАС 3" xfId="20902"/>
    <cellStyle name="_DCF_CAEC 4Q 2009 to EBRD Для НАС 3" xfId="20903"/>
    <cellStyle name="_DCF_Finance" xfId="10535"/>
    <cellStyle name="_DCF_Finance" xfId="10536"/>
    <cellStyle name="_DCF_Pavlodar_9" xfId="6338"/>
    <cellStyle name="_DCF_Pavlodar_9" xfId="6339"/>
    <cellStyle name="_DCF_Pavlodar_9 2" xfId="8075"/>
    <cellStyle name="_DCF_Pavlodar_9 2" xfId="8076"/>
    <cellStyle name="_DCF_Pavlodar_9 2 2" xfId="16984"/>
    <cellStyle name="_DCF_Pavlodar_9 2 2" xfId="16985"/>
    <cellStyle name="_DCF_Pavlodar_9 2 3" xfId="16986"/>
    <cellStyle name="_DCF_Pavlodar_9 2 3" xfId="16987"/>
    <cellStyle name="_DCF_Pavlodar_9 2 4" xfId="16988"/>
    <cellStyle name="_DCF_Pavlodar_9 2 4" xfId="16989"/>
    <cellStyle name="_DCF_Pavlodar_9 2 5" xfId="16990"/>
    <cellStyle name="_DCF_Pavlodar_9 2 5" xfId="16991"/>
    <cellStyle name="_DCF_Pavlodar_9 3" xfId="10537"/>
    <cellStyle name="_DCF_Pavlodar_9 3" xfId="10538"/>
    <cellStyle name="_DCF_Pavlodar_9 3 2" xfId="16992"/>
    <cellStyle name="_DCF_Pavlodar_9 3 2" xfId="16993"/>
    <cellStyle name="_DCF_Pavlodar_9 3 3" xfId="16994"/>
    <cellStyle name="_DCF_Pavlodar_9 3 3" xfId="16995"/>
    <cellStyle name="_DCF_Pavlodar_9 3 4" xfId="16996"/>
    <cellStyle name="_DCF_Pavlodar_9 3 4" xfId="16997"/>
    <cellStyle name="_DCF_Pavlodar_9 3 5" xfId="16998"/>
    <cellStyle name="_DCF_Pavlodar_9 3 5" xfId="16999"/>
    <cellStyle name="_DCF_Pavlodar_9 4" xfId="10539"/>
    <cellStyle name="_DCF_Pavlodar_9 4" xfId="10540"/>
    <cellStyle name="_DCF_Pavlodar_9 4 2" xfId="17000"/>
    <cellStyle name="_DCF_Pavlodar_9 4 2" xfId="17001"/>
    <cellStyle name="_DCF_Pavlodar_9 4 3" xfId="17002"/>
    <cellStyle name="_DCF_Pavlodar_9 4 3" xfId="17003"/>
    <cellStyle name="_DCF_Pavlodar_9 4 4" xfId="17004"/>
    <cellStyle name="_DCF_Pavlodar_9 4 4" xfId="17005"/>
    <cellStyle name="_DCF_Pavlodar_9 4 5" xfId="17006"/>
    <cellStyle name="_DCF_Pavlodar_9 4 5" xfId="17007"/>
    <cellStyle name="_DCF_Pavlodar_9 5" xfId="10541"/>
    <cellStyle name="_DCF_Pavlodar_9 5" xfId="10542"/>
    <cellStyle name="_DCF_Pavlodar_9 6" xfId="10543"/>
    <cellStyle name="_DCF_Pavlodar_9 6" xfId="10544"/>
    <cellStyle name="_DCF_Pavlodar_9 7" xfId="20904"/>
    <cellStyle name="_DCF_Pavlodar_9 7" xfId="20905"/>
    <cellStyle name="_DCF_Pavlodar_9_6" xfId="6340"/>
    <cellStyle name="_DCF_Pavlodar_9_6" xfId="6341"/>
    <cellStyle name="_DCF_Pavlodar_9_CAEC 4Q 2009 to EBRD Для НАС" xfId="6342"/>
    <cellStyle name="_DCF_Pavlodar_9_CAEC 4Q 2009 to EBRD Для НАС" xfId="6343"/>
    <cellStyle name="_DCF_Pavlodar_9_CAEC 4Q 2009 to EBRD Для НАС 2" xfId="20906"/>
    <cellStyle name="_DCF_Pavlodar_9_CAEC 4Q 2009 to EBRD Для НАС 2" xfId="20907"/>
    <cellStyle name="_DCF_Pavlodar_9_CAEC 4Q 2009 to EBRD Для НАС 3" xfId="20908"/>
    <cellStyle name="_DCF_Pavlodar_9_CAEC 4Q 2009 to EBRD Для НАС 3" xfId="20909"/>
    <cellStyle name="_DCF_Pavlodar_9_Worksheet in 2230 Consolidated SevKazEnergy JSC IFRS 2009" xfId="6344"/>
    <cellStyle name="_DCF_Pavlodar_9_Worksheet in 2230 Consolidated SevKazEnergy JSC IFRS 2009" xfId="6345"/>
    <cellStyle name="_DCF_Pavlodar_9_Worksheet in 2230 Consolidated SevKazEnergy JSC IFRS 2009 2" xfId="10545"/>
    <cellStyle name="_DCF_Pavlodar_9_Worksheet in 2230 Consolidated SevKazEnergy JSC IFRS 2009 2" xfId="10546"/>
    <cellStyle name="_DCF_Pavlodar_9_Worksheet in 2230 Consolidated SevKazEnergy JSC IFRS 2009 3" xfId="10547"/>
    <cellStyle name="_DCF_Pavlodar_9_Worksheet in 2230 Consolidated SevKazEnergy JSC IFRS 2009 3" xfId="10548"/>
    <cellStyle name="_DCF_Pavlodar_9_Worksheet in 2230 Consolidated SevKazEnergy JSC IFRS 2009 4" xfId="10549"/>
    <cellStyle name="_DCF_Pavlodar_9_Worksheet in 2230 Consolidated SevKazEnergy JSC IFRS 2009 4" xfId="10550"/>
    <cellStyle name="_DCF_Pavlodar_9_Worksheet in 2230 Consolidated SevKazEnergy JSC IFRS 2009 5" xfId="10551"/>
    <cellStyle name="_DCF_Pavlodar_9_Worksheet in 2230 Consolidated SevKazEnergy JSC IFRS 2009 5" xfId="10552"/>
    <cellStyle name="_DCF_Pavlodar_9_Worksheet in 2230 Consolidated SevKazEnergy JSC IFRS 2009 6" xfId="10553"/>
    <cellStyle name="_DCF_Pavlodar_9_Worksheet in 2230 Consolidated SevKazEnergy JSC IFRS 2009 6" xfId="10554"/>
    <cellStyle name="_DCF_Pavlodar_9_Worksheet in 2230 Consolidated SevKazEnergy JSC IFRS 2009_Ф_3" xfId="10555"/>
    <cellStyle name="_DCF_Pavlodar_9_Worksheet in 2230 Consolidated SevKazEnergy JSC IFRS 2009_Ф_3" xfId="10556"/>
    <cellStyle name="_DCF_Pavlodar_9_Worksheet in 2230 Consolidated SevKazEnergy JSC IFRS 2009_ФО ЭС 31-12-2014г. от 28 января без переоценки с примерными резервами" xfId="10557"/>
    <cellStyle name="_DCF_Pavlodar_9_Worksheet in 2230 Consolidated SevKazEnergy JSC IFRS 2009_ФО ЭС 31-12-2014г. от 28 января без переоценки с примерными резервами" xfId="10558"/>
    <cellStyle name="_DCF_Pavlodar_9_Книга3 (3)" xfId="6346"/>
    <cellStyle name="_DCF_Pavlodar_9_Книга3 (3)" xfId="6347"/>
    <cellStyle name="_DCF_Pavlodar_9_Книга3 (3)_Новый Свод форм к СД ЦАЭК" xfId="6348"/>
    <cellStyle name="_DCF_Pavlodar_9_Книга3 (3)_Новый Свод форм к СД ЦАЭК" xfId="6349"/>
    <cellStyle name="_DCF_Pavlodar_9_Книга3 (3)_Новый Свод форм к СД ЦАЭК 2010-2015" xfId="6350"/>
    <cellStyle name="_DCF_Pavlodar_9_Книга3 (3)_Новый Свод форм к СД ЦАЭК 2010-2015" xfId="6351"/>
    <cellStyle name="_DCF_Pavlodar_9_Книга3 (3)_Свод форм к СД ЦАЭК" xfId="6352"/>
    <cellStyle name="_DCF_Pavlodar_9_Книга3 (3)_Свод форм к СД ЦАЭК" xfId="6353"/>
    <cellStyle name="_DCF_Pavlodar_9_Лист1" xfId="6354"/>
    <cellStyle name="_DCF_Pavlodar_9_Лист1" xfId="6355"/>
    <cellStyle name="_DCF_Pavlodar_9_Лист4" xfId="10559"/>
    <cellStyle name="_DCF_Pavlodar_9_Лист4" xfId="10560"/>
    <cellStyle name="_DCF_Pavlodar_9_Прогноз ЦАЭК_4 квартал 2009" xfId="6356"/>
    <cellStyle name="_DCF_Pavlodar_9_Прогноз ЦАЭК_4 квартал 2009" xfId="6357"/>
    <cellStyle name="_DCF_Pavlodar_9_Прогноз ЦАЭК_4 квартал 2009 2" xfId="20910"/>
    <cellStyle name="_DCF_Pavlodar_9_Прогноз ЦАЭК_4 квартал 2009 2" xfId="20911"/>
    <cellStyle name="_DCF_Pavlodar_9_Прогноз ЦАЭК_4 квартал 2009 3" xfId="20912"/>
    <cellStyle name="_DCF_Pavlodar_9_Прогноз ЦАЭК_4 квартал 2009 3" xfId="20913"/>
    <cellStyle name="_DCF_Pavlodar_9_ПЭ консолидир  (ПЭ)2009 г" xfId="6358"/>
    <cellStyle name="_DCF_Pavlodar_9_ПЭ консолидир  (ПЭ)2009 г" xfId="6359"/>
    <cellStyle name="_DCF_Pavlodar_9_ПЭ_Бух баланс за 2009г." xfId="6360"/>
    <cellStyle name="_DCF_Pavlodar_9_ПЭ_Бух баланс за 2009г." xfId="6361"/>
    <cellStyle name="_DCF_Pavlodar_9_ПЭ_Бух баланс за 2009г. 2" xfId="20914"/>
    <cellStyle name="_DCF_Pavlodar_9_ПЭ_Бух баланс за 2009г. 2" xfId="20915"/>
    <cellStyle name="_DCF_Pavlodar_9_ПЭ_Бух баланс за 2009г. 3" xfId="20916"/>
    <cellStyle name="_DCF_Pavlodar_9_ПЭ_Бух баланс за 2009г. 3" xfId="20917"/>
    <cellStyle name="_DCF_Pavlodar_9_СКЭ 7 месяцев ТЭП 2010г" xfId="6362"/>
    <cellStyle name="_DCF_Pavlodar_9_СКЭ 7 месяцев ТЭП 2010г" xfId="6363"/>
    <cellStyle name="_DCF_Pavlodar_9_Ф3_ЦАЭК_30.09.09" xfId="6364"/>
    <cellStyle name="_DCF_Pavlodar_9_Ф3_ЦАЭК_30.09.09" xfId="6365"/>
    <cellStyle name="_DCF_Pavlodar_9_Ф3_ЦАЭК_30.09.09 2" xfId="6366"/>
    <cellStyle name="_DCF_Pavlodar_9_Ф3_ЦАЭК_30.09.09 2" xfId="6367"/>
    <cellStyle name="_DCF_Pavlodar_9_Ф3_ЦАЭК_30.09.09 3" xfId="6368"/>
    <cellStyle name="_DCF_Pavlodar_9_Ф3_ЦАЭК_30.09.09 3" xfId="6369"/>
    <cellStyle name="_DCF_Pavlodar_9_Ф3_ЦАЭК_30.09.09 4" xfId="20918"/>
    <cellStyle name="_DCF_Pavlodar_9_Ф3_ЦАЭК_30.09.09 4" xfId="20919"/>
    <cellStyle name="_DCF_Pavlodar_9_ЦАЭК_2009 печатные формы" xfId="6370"/>
    <cellStyle name="_DCF_Pavlodar_9_ЦАЭК_2009 печатные формы" xfId="6371"/>
    <cellStyle name="_DCF_Pavlodar_9_ЦАЭК_2009 печатные формы_Новый Свод форм к СД ЦАЭК" xfId="6372"/>
    <cellStyle name="_DCF_Pavlodar_9_ЦАЭК_2009 печатные формы_Новый Свод форм к СД ЦАЭК" xfId="6373"/>
    <cellStyle name="_DCF_Pavlodar_9_ЦАЭК_2009 печатные формы_Новый Свод форм к СД ЦАЭК 2010-2015" xfId="6374"/>
    <cellStyle name="_DCF_Pavlodar_9_ЦАЭК_2009 печатные формы_Новый Свод форм к СД ЦАЭК 2010-2015" xfId="6375"/>
    <cellStyle name="_DCF_Pavlodar_9_ЦАЭК_2009 печатные формы_Свод форм к СД ЦАЭК" xfId="6376"/>
    <cellStyle name="_DCF_Pavlodar_9_ЦАЭК_2009 печатные формы_Свод форм к СД ЦАЭК" xfId="6377"/>
    <cellStyle name="_DCF_Pavlodar_9_ЦАЭК_свод_2009_Делойт_14.05.10" xfId="6378"/>
    <cellStyle name="_DCF_Pavlodar_9_ЦАЭК_свод_2009_Делойт_14.05.10" xfId="6379"/>
    <cellStyle name="_DCF_Pavlodar_9_ЦАЭК_свод_30.09.10_неготов" xfId="6380"/>
    <cellStyle name="_DCF_Pavlodar_9_ЦАЭК_свод_30.09.10_неготов" xfId="6381"/>
    <cellStyle name="_DCF_Pavlodar_9_ЦАЭК_свод_31.12.09" xfId="6382"/>
    <cellStyle name="_DCF_Pavlodar_9_ЦАЭК_свод_31.12.09" xfId="6383"/>
    <cellStyle name="_DCF_Pavlodar_9_ЦАЭК_свод_31.12.09 2" xfId="20920"/>
    <cellStyle name="_DCF_Pavlodar_9_ЦАЭК_свод_31.12.09 2" xfId="20921"/>
    <cellStyle name="_DCF_Pavlodar_9_ЦАЭК_свод_31.12.09_Новый Свод форм к СД ЦАЭК" xfId="6384"/>
    <cellStyle name="_DCF_Pavlodar_9_ЦАЭК_свод_31.12.09_Новый Свод форм к СД ЦАЭК" xfId="6385"/>
    <cellStyle name="_DCF_Pavlodar_9_ЦАЭК_свод_31.12.09_Новый Свод форм к СД ЦАЭК 2010-2015" xfId="6386"/>
    <cellStyle name="_DCF_Pavlodar_9_ЦАЭК_свод_31.12.09_Новый Свод форм к СД ЦАЭК 2010-2015" xfId="6387"/>
    <cellStyle name="_DCF_Pavlodar_9_ЦАЭК_свод_31.12.09_Свод форм к СД ЦАЭК" xfId="6388"/>
    <cellStyle name="_DCF_Pavlodar_9_ЦАЭК_свод_31.12.09_Свод форм к СД ЦАЭК" xfId="6389"/>
    <cellStyle name="_DCF_Pavlodar_9_ЦАЭК_свод_31.12.09прогноз" xfId="6390"/>
    <cellStyle name="_DCF_Pavlodar_9_ЦАЭК_свод_31.12.09прогноз" xfId="6391"/>
    <cellStyle name="_DCF_Pavlodar_9_ЦАЭК_ТС_ФМ_100$_до_2030_-_02-06.10.10" xfId="6392"/>
    <cellStyle name="_DCF_Pavlodar_9_ЦАЭК_ТС_ФМ_100$_до_2030_-_02-06.10.10" xfId="6393"/>
    <cellStyle name="_DCF_Pavlodar_9_ЦАЭК_ТС_ФМ_100$_до_2030_-_02-06.10.10_Book3" xfId="6394"/>
    <cellStyle name="_DCF_Pavlodar_9_ЦАЭК_ТС_ФМ_100$_до_2030_-_02-06.10.10_Book3" xfId="6395"/>
    <cellStyle name="_DCF_Pavlodar_9_ЦАЭК_ТС_ФМ_100$_до_2030_-_02-06.10.10_Financial Model Pavlodar 10.10.2010" xfId="6396"/>
    <cellStyle name="_DCF_Pavlodar_9_ЦАЭК_ТС_ФМ_100$_до_2030_-_02-06.10.10_Financial Model Pavlodar 10.10.2010" xfId="6397"/>
    <cellStyle name="_DCF_Pavlodar_9_ЦАЭК_ТС_ФМ_100$_до_2030_-_02-06.10.10_FinModel Pavlodar DH 2010.09.30_2" xfId="6398"/>
    <cellStyle name="_DCF_Pavlodar_9_ЦАЭК_ТС_ФМ_100$_до_2030_-_02-06.10.10_FinModel Pavlodar DH 2010.09.30_2" xfId="6399"/>
    <cellStyle name="_DCF_Pavlodar_9_ЦАЭК_ТС_ФМ_100$_до_2030_-_02-06.10.10_FinModel Pavlodar DH 2010.09.30_4" xfId="6400"/>
    <cellStyle name="_DCF_Pavlodar_9_ЦАЭК_ТС_ФМ_100$_до_2030_-_02-06.10.10_FinModel Pavlodar DH 2010.09.30_4" xfId="6401"/>
    <cellStyle name="_DCF_Pavlodar_9_ЦАЭК_ТС_ФМ_100$_до_2030_-_02-06.10.10_FinModel Petropavlovsk DH 2010.09.30_5" xfId="6402"/>
    <cellStyle name="_DCF_Pavlodar_9_ЦАЭК_ТС_ФМ_100$_до_2030_-_02-06.10.10_FinModel Petropavlovsk DH 2010.09.30_5" xfId="6403"/>
    <cellStyle name="_DCF_Worksheet in 2230 Consolidated SevKazEnergy JSC IFRS 2009" xfId="6404"/>
    <cellStyle name="_DCF_Worksheet in 2230 Consolidated SevKazEnergy JSC IFRS 2009" xfId="6405"/>
    <cellStyle name="_DCF_Worksheet in 2230 Consolidated SevKazEnergy JSC IFRS 2009 2" xfId="10561"/>
    <cellStyle name="_DCF_Worksheet in 2230 Consolidated SevKazEnergy JSC IFRS 2009 2" xfId="10562"/>
    <cellStyle name="_DCF_Worksheet in 2230 Consolidated SevKazEnergy JSC IFRS 2009 3" xfId="10563"/>
    <cellStyle name="_DCF_Worksheet in 2230 Consolidated SevKazEnergy JSC IFRS 2009 3" xfId="10564"/>
    <cellStyle name="_DCF_Worksheet in 2230 Consolidated SevKazEnergy JSC IFRS 2009 4" xfId="10565"/>
    <cellStyle name="_DCF_Worksheet in 2230 Consolidated SevKazEnergy JSC IFRS 2009 4" xfId="10566"/>
    <cellStyle name="_DCF_Worksheet in 2230 Consolidated SevKazEnergy JSC IFRS 2009 5" xfId="10567"/>
    <cellStyle name="_DCF_Worksheet in 2230 Consolidated SevKazEnergy JSC IFRS 2009 5" xfId="10568"/>
    <cellStyle name="_DCF_Worksheet in 2230 Consolidated SevKazEnergy JSC IFRS 2009 6" xfId="10569"/>
    <cellStyle name="_DCF_Worksheet in 2230 Consolidated SevKazEnergy JSC IFRS 2009 6" xfId="10570"/>
    <cellStyle name="_DCF_Worksheet in 2230 Consolidated SevKazEnergy JSC IFRS 2009_Ф_3" xfId="10571"/>
    <cellStyle name="_DCF_Worksheet in 2230 Consolidated SevKazEnergy JSC IFRS 2009_Ф_3" xfId="10572"/>
    <cellStyle name="_DCF_Worksheet in 2230 Consolidated SevKazEnergy JSC IFRS 2009_ФО ЭС 31-12-2014г. от 28 января без переоценки с примерными резервами" xfId="10573"/>
    <cellStyle name="_DCF_Worksheet in 2230 Consolidated SevKazEnergy JSC IFRS 2009_ФО ЭС 31-12-2014г. от 28 января без переоценки с примерными резервами" xfId="10574"/>
    <cellStyle name="_DCF_Книга3 (3)" xfId="6406"/>
    <cellStyle name="_DCF_Книга3 (3)" xfId="6407"/>
    <cellStyle name="_DCF_Книга3 (3)_Новый Свод форм к СД ЦАЭК" xfId="6408"/>
    <cellStyle name="_DCF_Книга3 (3)_Новый Свод форм к СД ЦАЭК" xfId="6409"/>
    <cellStyle name="_DCF_Книга3 (3)_Новый Свод форм к СД ЦАЭК 2010-2015" xfId="6410"/>
    <cellStyle name="_DCF_Книга3 (3)_Новый Свод форм к СД ЦАЭК 2010-2015" xfId="6411"/>
    <cellStyle name="_DCF_Книга3 (3)_Свод форм к СД ЦАЭК" xfId="6412"/>
    <cellStyle name="_DCF_Книга3 (3)_Свод форм к СД ЦАЭК" xfId="6413"/>
    <cellStyle name="_DCF_Лист1" xfId="6414"/>
    <cellStyle name="_DCF_Лист1" xfId="6415"/>
    <cellStyle name="_DCF_Лист4" xfId="10575"/>
    <cellStyle name="_DCF_Лист4" xfId="10576"/>
    <cellStyle name="_DCF_Прогноз ЦАЭК_4 квартал 2009" xfId="6416"/>
    <cellStyle name="_DCF_Прогноз ЦАЭК_4 квартал 2009" xfId="6417"/>
    <cellStyle name="_DCF_Прогноз ЦАЭК_4 квартал 2009 2" xfId="20922"/>
    <cellStyle name="_DCF_Прогноз ЦАЭК_4 квартал 2009 2" xfId="20923"/>
    <cellStyle name="_DCF_Прогноз ЦАЭК_4 квартал 2009 3" xfId="20924"/>
    <cellStyle name="_DCF_Прогноз ЦАЭК_4 квартал 2009 3" xfId="20925"/>
    <cellStyle name="_DCF_ПЭ консолидир  (ПЭ)2009 г" xfId="6418"/>
    <cellStyle name="_DCF_ПЭ консолидир  (ПЭ)2009 г" xfId="6419"/>
    <cellStyle name="_DCF_ПЭ_Бух баланс за 2009г." xfId="6420"/>
    <cellStyle name="_DCF_ПЭ_Бух баланс за 2009г." xfId="6421"/>
    <cellStyle name="_DCF_ПЭ_Бух баланс за 2009г. 2" xfId="20926"/>
    <cellStyle name="_DCF_ПЭ_Бух баланс за 2009г. 2" xfId="20927"/>
    <cellStyle name="_DCF_ПЭ_Бух баланс за 2009г. 3" xfId="20928"/>
    <cellStyle name="_DCF_ПЭ_Бух баланс за 2009г. 3" xfId="20929"/>
    <cellStyle name="_DCF_Ф3_ЦАЭК_30.09.09" xfId="6422"/>
    <cellStyle name="_DCF_Ф3_ЦАЭК_30.09.09" xfId="6423"/>
    <cellStyle name="_DCF_Ф3_ЦАЭК_30.09.09 2" xfId="6424"/>
    <cellStyle name="_DCF_Ф3_ЦАЭК_30.09.09 2" xfId="6425"/>
    <cellStyle name="_DCF_Ф3_ЦАЭК_30.09.09 3" xfId="6426"/>
    <cellStyle name="_DCF_Ф3_ЦАЭК_30.09.09 3" xfId="6427"/>
    <cellStyle name="_DCF_Ф3_ЦАЭК_30.09.09 4" xfId="20930"/>
    <cellStyle name="_DCF_Ф3_ЦАЭК_30.09.09 4" xfId="20931"/>
    <cellStyle name="_DCF_ЦАЭК_2009 печатные формы" xfId="6428"/>
    <cellStyle name="_DCF_ЦАЭК_2009 печатные формы" xfId="6429"/>
    <cellStyle name="_DCF_ЦАЭК_2009 печатные формы_Новый Свод форм к СД ЦАЭК" xfId="6430"/>
    <cellStyle name="_DCF_ЦАЭК_2009 печатные формы_Новый Свод форм к СД ЦАЭК" xfId="6431"/>
    <cellStyle name="_DCF_ЦАЭК_2009 печатные формы_Новый Свод форм к СД ЦАЭК 2010-2015" xfId="6432"/>
    <cellStyle name="_DCF_ЦАЭК_2009 печатные формы_Новый Свод форм к СД ЦАЭК 2010-2015" xfId="6433"/>
    <cellStyle name="_DCF_ЦАЭК_2009 печатные формы_Свод форм к СД ЦАЭК" xfId="6434"/>
    <cellStyle name="_DCF_ЦАЭК_2009 печатные формы_Свод форм к СД ЦАЭК" xfId="6435"/>
    <cellStyle name="_DCF_ЦАЭК_свод_2009_Делойт_14.05.10" xfId="6436"/>
    <cellStyle name="_DCF_ЦАЭК_свод_2009_Делойт_14.05.10" xfId="6437"/>
    <cellStyle name="_DCF_ЦАЭК_свод_30.09.10_неготов" xfId="6438"/>
    <cellStyle name="_DCF_ЦАЭК_свод_30.09.10_неготов" xfId="6439"/>
    <cellStyle name="_DCF_ЦАЭК_свод_31.12.09" xfId="6440"/>
    <cellStyle name="_DCF_ЦАЭК_свод_31.12.09" xfId="6441"/>
    <cellStyle name="_DCF_ЦАЭК_свод_31.12.09 2" xfId="20932"/>
    <cellStyle name="_DCF_ЦАЭК_свод_31.12.09 2" xfId="20933"/>
    <cellStyle name="_DCF_ЦАЭК_свод_31.12.09_Новый Свод форм к СД ЦАЭК" xfId="6442"/>
    <cellStyle name="_DCF_ЦАЭК_свод_31.12.09_Новый Свод форм к СД ЦАЭК" xfId="6443"/>
    <cellStyle name="_DCF_ЦАЭК_свод_31.12.09_Новый Свод форм к СД ЦАЭК 2010-2015" xfId="6444"/>
    <cellStyle name="_DCF_ЦАЭК_свод_31.12.09_Новый Свод форм к СД ЦАЭК 2010-2015" xfId="6445"/>
    <cellStyle name="_DCF_ЦАЭК_свод_31.12.09_Свод форм к СД ЦАЭК" xfId="6446"/>
    <cellStyle name="_DCF_ЦАЭК_свод_31.12.09_Свод форм к СД ЦАЭК" xfId="6447"/>
    <cellStyle name="_DCF_ЦАЭК_свод_31.12.09прогноз" xfId="6448"/>
    <cellStyle name="_DCF_ЦАЭК_свод_31.12.09прогноз" xfId="6449"/>
    <cellStyle name="_DCF_ЦАЭК_ТС_ФМ_100$_до_2030_-_02-06.10.10" xfId="6450"/>
    <cellStyle name="_DCF_ЦАЭК_ТС_ФМ_100$_до_2030_-_02-06.10.10" xfId="6451"/>
    <cellStyle name="_DCF_ЦАЭК_ТС_ФМ_100$_до_2030_-_02-06.10.10_Book3" xfId="6452"/>
    <cellStyle name="_DCF_ЦАЭК_ТС_ФМ_100$_до_2030_-_02-06.10.10_Book3" xfId="6453"/>
    <cellStyle name="_DCF_ЦАЭК_ТС_ФМ_100$_до_2030_-_02-06.10.10_Financial Model Pavlodar 10.10.2010" xfId="6454"/>
    <cellStyle name="_DCF_ЦАЭК_ТС_ФМ_100$_до_2030_-_02-06.10.10_Financial Model Pavlodar 10.10.2010" xfId="6455"/>
    <cellStyle name="_DCF_ЦАЭК_ТС_ФМ_100$_до_2030_-_02-06.10.10_FinModel Pavlodar DH 2010.09.30_2" xfId="6456"/>
    <cellStyle name="_DCF_ЦАЭК_ТС_ФМ_100$_до_2030_-_02-06.10.10_FinModel Pavlodar DH 2010.09.30_2" xfId="6457"/>
    <cellStyle name="_DCF_ЦАЭК_ТС_ФМ_100$_до_2030_-_02-06.10.10_FinModel Pavlodar DH 2010.09.30_4" xfId="6458"/>
    <cellStyle name="_DCF_ЦАЭК_ТС_ФМ_100$_до_2030_-_02-06.10.10_FinModel Pavlodar DH 2010.09.30_4" xfId="6459"/>
    <cellStyle name="_DCF_ЦАЭК_ТС_ФМ_100$_до_2030_-_02-06.10.10_FinModel Petropavlovsk DH 2010.09.30_5" xfId="6460"/>
    <cellStyle name="_DCF_ЦАЭК_ТС_ФМ_100$_до_2030_-_02-06.10.10_FinModel Petropavlovsk DH 2010.09.30_5" xfId="6461"/>
    <cellStyle name="_Finance" xfId="10577"/>
    <cellStyle name="_Finance" xfId="10578"/>
    <cellStyle name="_Worksheet in 2230 Consolidated SevKazEnergy JSC IFRS 2009" xfId="6462"/>
    <cellStyle name="_Worksheet in 2230 Consolidated SevKazEnergy JSC IFRS 2009" xfId="6463"/>
    <cellStyle name="_Worksheet in 2230 Consolidated SevKazEnergy JSC IFRS 2009 2" xfId="10579"/>
    <cellStyle name="_Worksheet in 2230 Consolidated SevKazEnergy JSC IFRS 2009 2" xfId="10580"/>
    <cellStyle name="_Worksheet in 2230 Consolidated SevKazEnergy JSC IFRS 2009 3" xfId="10581"/>
    <cellStyle name="_Worksheet in 2230 Consolidated SevKazEnergy JSC IFRS 2009 3" xfId="10582"/>
    <cellStyle name="_Worksheet in 2230 Consolidated SevKazEnergy JSC IFRS 2009 4" xfId="10583"/>
    <cellStyle name="_Worksheet in 2230 Consolidated SevKazEnergy JSC IFRS 2009 4" xfId="10584"/>
    <cellStyle name="_Worksheet in 2230 Consolidated SevKazEnergy JSC IFRS 2009 5" xfId="10585"/>
    <cellStyle name="_Worksheet in 2230 Consolidated SevKazEnergy JSC IFRS 2009 5" xfId="10586"/>
    <cellStyle name="_Worksheet in 2230 Consolidated SevKazEnergy JSC IFRS 2009 6" xfId="10587"/>
    <cellStyle name="_Worksheet in 2230 Consolidated SevKazEnergy JSC IFRS 2009 6" xfId="10588"/>
    <cellStyle name="_Worksheet in 2230 Consolidated SevKazEnergy JSC IFRS 2009_Ф_3" xfId="10589"/>
    <cellStyle name="_Worksheet in 2230 Consolidated SevKazEnergy JSC IFRS 2009_Ф_3" xfId="10590"/>
    <cellStyle name="_Worksheet in 2230 Consolidated SevKazEnergy JSC IFRS 2009_ФО ЭС 31-12-2014г. от 28 января без переоценки с примерными резервами" xfId="10591"/>
    <cellStyle name="_Worksheet in 2230 Consolidated SevKazEnergy JSC IFRS 2009_ФО ЭС 31-12-2014г. от 28 января без переоценки с примерными резервами" xfId="10592"/>
    <cellStyle name="_Книга3 (3)" xfId="6464"/>
    <cellStyle name="_Книга3 (3)" xfId="6465"/>
    <cellStyle name="_Книга3 (3)_Новый Свод форм к СД ЦАЭК" xfId="6466"/>
    <cellStyle name="_Книга3 (3)_Новый Свод форм к СД ЦАЭК" xfId="6467"/>
    <cellStyle name="_Книга3 (3)_Новый Свод форм к СД ЦАЭК 2010-2015" xfId="6468"/>
    <cellStyle name="_Книга3 (3)_Новый Свод форм к СД ЦАЭК 2010-2015" xfId="6469"/>
    <cellStyle name="_Книга3 (3)_Свод форм к СД ЦАЭК" xfId="6470"/>
    <cellStyle name="_Книга3 (3)_Свод форм к СД ЦАЭК" xfId="6471"/>
    <cellStyle name="_Лист1" xfId="6472"/>
    <cellStyle name="_Лист1" xfId="6473"/>
    <cellStyle name="_Лист4" xfId="10593"/>
    <cellStyle name="_Лист4" xfId="10594"/>
    <cellStyle name="_Прогноз ЦАЭК_4 квартал 2009" xfId="6474"/>
    <cellStyle name="_Прогноз ЦАЭК_4 квартал 2009" xfId="6475"/>
    <cellStyle name="_Прогноз ЦАЭК_4 квартал 2009 2" xfId="20934"/>
    <cellStyle name="_Прогноз ЦАЭК_4 квартал 2009 2" xfId="20935"/>
    <cellStyle name="_Прогноз ЦАЭК_4 квартал 2009 3" xfId="20936"/>
    <cellStyle name="_Прогноз ЦАЭК_4 квартал 2009 3" xfId="20937"/>
    <cellStyle name="_ПЭ консолидир  (ПЭ)2009 г" xfId="6476"/>
    <cellStyle name="_ПЭ консолидир  (ПЭ)2009 г" xfId="6477"/>
    <cellStyle name="_ПЭ_Бух баланс за 2009г." xfId="6478"/>
    <cellStyle name="_ПЭ_Бух баланс за 2009г." xfId="6479"/>
    <cellStyle name="_ПЭ_Бух баланс за 2009г. 2" xfId="20938"/>
    <cellStyle name="_ПЭ_Бух баланс за 2009г. 2" xfId="20939"/>
    <cellStyle name="_ПЭ_Бух баланс за 2009г. 3" xfId="20940"/>
    <cellStyle name="_ПЭ_Бух баланс за 2009г. 3" xfId="20941"/>
    <cellStyle name="_СКЭ 7 месяцев ТЭП 2010г" xfId="6480"/>
    <cellStyle name="_СКЭ 7 месяцев ТЭП 2010г" xfId="6481"/>
    <cellStyle name="_Ф-1И2" xfId="6482"/>
    <cellStyle name="_Ф-1И2" xfId="6483"/>
    <cellStyle name="_Ф-1И2 2" xfId="8077"/>
    <cellStyle name="_Ф-1И2 2" xfId="8078"/>
    <cellStyle name="_Ф-1И2 2 2" xfId="17008"/>
    <cellStyle name="_Ф-1И2 2 2" xfId="17009"/>
    <cellStyle name="_Ф-1И2 2 3" xfId="17010"/>
    <cellStyle name="_Ф-1И2 2 3" xfId="17011"/>
    <cellStyle name="_Ф-1И2 2 4" xfId="17012"/>
    <cellStyle name="_Ф-1И2 2 4" xfId="17013"/>
    <cellStyle name="_Ф-1И2 2 5" xfId="17014"/>
    <cellStyle name="_Ф-1И2 2 5" xfId="17015"/>
    <cellStyle name="_Ф-1И2 3" xfId="10595"/>
    <cellStyle name="_Ф-1И2 3" xfId="10596"/>
    <cellStyle name="_Ф-1И2 3 2" xfId="17016"/>
    <cellStyle name="_Ф-1И2 3 2" xfId="17017"/>
    <cellStyle name="_Ф-1И2 3 3" xfId="17018"/>
    <cellStyle name="_Ф-1И2 3 3" xfId="17019"/>
    <cellStyle name="_Ф-1И2 3 4" xfId="17020"/>
    <cellStyle name="_Ф-1И2 3 4" xfId="17021"/>
    <cellStyle name="_Ф-1И2 3 5" xfId="17022"/>
    <cellStyle name="_Ф-1И2 3 5" xfId="17023"/>
    <cellStyle name="_Ф-1И2 4" xfId="10597"/>
    <cellStyle name="_Ф-1И2 4" xfId="10598"/>
    <cellStyle name="_Ф-1И2 4 2" xfId="17024"/>
    <cellStyle name="_Ф-1И2 4 2" xfId="17025"/>
    <cellStyle name="_Ф-1И2 4 3" xfId="17026"/>
    <cellStyle name="_Ф-1И2 4 3" xfId="17027"/>
    <cellStyle name="_Ф-1И2 4 4" xfId="17028"/>
    <cellStyle name="_Ф-1И2 4 4" xfId="17029"/>
    <cellStyle name="_Ф-1И2 4 5" xfId="17030"/>
    <cellStyle name="_Ф-1И2 4 5" xfId="17031"/>
    <cellStyle name="_Ф-1И2 5" xfId="10599"/>
    <cellStyle name="_Ф-1И2 5" xfId="10600"/>
    <cellStyle name="_Ф-1И2 6" xfId="10601"/>
    <cellStyle name="_Ф-1И2 6" xfId="10602"/>
    <cellStyle name="_Ф-1И2 7" xfId="20942"/>
    <cellStyle name="_Ф-1И2 7" xfId="20943"/>
    <cellStyle name="_Ф-1И2_6" xfId="6484"/>
    <cellStyle name="_Ф-1И2_6" xfId="6485"/>
    <cellStyle name="_Ф-1И2_CAEC 4Q 2009 to EBRD Для НАС" xfId="6486"/>
    <cellStyle name="_Ф-1И2_CAEC 4Q 2009 to EBRD Для НАС" xfId="6487"/>
    <cellStyle name="_Ф-1И2_CAEC 4Q 2009 to EBRD Для НАС 2" xfId="20944"/>
    <cellStyle name="_Ф-1И2_CAEC 4Q 2009 to EBRD Для НАС 2" xfId="20945"/>
    <cellStyle name="_Ф-1И2_CAEC 4Q 2009 to EBRD Для НАС 3" xfId="20946"/>
    <cellStyle name="_Ф-1И2_CAEC 4Q 2009 to EBRD Для НАС 3" xfId="20947"/>
    <cellStyle name="_Ф-1И2_DCF" xfId="6488"/>
    <cellStyle name="_Ф-1И2_DCF" xfId="6489"/>
    <cellStyle name="_Ф-1И2_DCF 2" xfId="17032"/>
    <cellStyle name="_Ф-1И2_DCF 2" xfId="17033"/>
    <cellStyle name="_Ф-1И2_DCF 3 с увел  объемами 14 12 07 " xfId="6490"/>
    <cellStyle name="_Ф-1И2_DCF 3 с увел  объемами 14 12 07 " xfId="6491"/>
    <cellStyle name="_Ф-1И2_DCF 3 с увел  объемами 14 12 07  2" xfId="17034"/>
    <cellStyle name="_Ф-1И2_DCF 3 с увел  объемами 14 12 07  2" xfId="17035"/>
    <cellStyle name="_Ф-1И2_DCF 3 с увел  объемами 14 12 07 _6" xfId="6492"/>
    <cellStyle name="_Ф-1И2_DCF 3 с увел  объемами 14 12 07 _6" xfId="6493"/>
    <cellStyle name="_Ф-1И2_DCF 3 с увел  объемами 14 12 07 _CAEC 4Q 2009 to EBRD Для НАС" xfId="6494"/>
    <cellStyle name="_Ф-1И2_DCF 3 с увел  объемами 14 12 07 _CAEC 4Q 2009 to EBRD Для НАС" xfId="6495"/>
    <cellStyle name="_Ф-1И2_DCF 3 с увел  объемами 14 12 07 _CAEC 4Q 2009 to EBRD Для НАС 2" xfId="20948"/>
    <cellStyle name="_Ф-1И2_DCF 3 с увел  объемами 14 12 07 _CAEC 4Q 2009 to EBRD Для НАС 2" xfId="20949"/>
    <cellStyle name="_Ф-1И2_DCF 3 с увел  объемами 14 12 07 _CAEC 4Q 2009 to EBRD Для НАС 3" xfId="20950"/>
    <cellStyle name="_Ф-1И2_DCF 3 с увел  объемами 14 12 07 _CAEC 4Q 2009 to EBRD Для НАС 3" xfId="20951"/>
    <cellStyle name="_Ф-1И2_DCF 3 с увел  объемами 14 12 07 _Worksheet in 2230 Consolidated SevKazEnergy JSC IFRS 2009" xfId="6496"/>
    <cellStyle name="_Ф-1И2_DCF 3 с увел  объемами 14 12 07 _Worksheet in 2230 Consolidated SevKazEnergy JSC IFRS 2009" xfId="6497"/>
    <cellStyle name="_Ф-1И2_DCF 3 с увел  объемами 14 12 07 _Worksheet in 2230 Consolidated SevKazEnergy JSC IFRS 2009 2" xfId="10603"/>
    <cellStyle name="_Ф-1И2_DCF 3 с увел  объемами 14 12 07 _Worksheet in 2230 Consolidated SevKazEnergy JSC IFRS 2009 2" xfId="10604"/>
    <cellStyle name="_Ф-1И2_DCF 3 с увел  объемами 14 12 07 _Worksheet in 2230 Consolidated SevKazEnergy JSC IFRS 2009 3" xfId="10605"/>
    <cellStyle name="_Ф-1И2_DCF 3 с увел  объемами 14 12 07 _Worksheet in 2230 Consolidated SevKazEnergy JSC IFRS 2009 3" xfId="10606"/>
    <cellStyle name="_Ф-1И2_DCF 3 с увел  объемами 14 12 07 _Worksheet in 2230 Consolidated SevKazEnergy JSC IFRS 2009 4" xfId="10607"/>
    <cellStyle name="_Ф-1И2_DCF 3 с увел  объемами 14 12 07 _Worksheet in 2230 Consolidated SevKazEnergy JSC IFRS 2009 4" xfId="10608"/>
    <cellStyle name="_Ф-1И2_DCF 3 с увел  объемами 14 12 07 _Worksheet in 2230 Consolidated SevKazEnergy JSC IFRS 2009 5" xfId="10609"/>
    <cellStyle name="_Ф-1И2_DCF 3 с увел  объемами 14 12 07 _Worksheet in 2230 Consolidated SevKazEnergy JSC IFRS 2009 5" xfId="10610"/>
    <cellStyle name="_Ф-1И2_DCF 3 с увел  объемами 14 12 07 _Worksheet in 2230 Consolidated SevKazEnergy JSC IFRS 2009 6" xfId="10611"/>
    <cellStyle name="_Ф-1И2_DCF 3 с увел  объемами 14 12 07 _Worksheet in 2230 Consolidated SevKazEnergy JSC IFRS 2009 6" xfId="10612"/>
    <cellStyle name="_Ф-1И2_DCF 3 с увел  объемами 14 12 07 _Worksheet in 2230 Consolidated SevKazEnergy JSC IFRS 2009_Ф_3" xfId="10613"/>
    <cellStyle name="_Ф-1И2_DCF 3 с увел  объемами 14 12 07 _Worksheet in 2230 Consolidated SevKazEnergy JSC IFRS 2009_Ф_3" xfId="10614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0615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0616"/>
    <cellStyle name="_Ф-1И2_DCF 3 с увел  объемами 14 12 07 _Книга3 (3)" xfId="6498"/>
    <cellStyle name="_Ф-1И2_DCF 3 с увел  объемами 14 12 07 _Книга3 (3)" xfId="6499"/>
    <cellStyle name="_Ф-1И2_DCF 3 с увел  объемами 14 12 07 _Книга3 (3)_Новый Свод форм к СД ЦАЭК" xfId="6500"/>
    <cellStyle name="_Ф-1И2_DCF 3 с увел  объемами 14 12 07 _Книга3 (3)_Новый Свод форм к СД ЦАЭК" xfId="6501"/>
    <cellStyle name="_Ф-1И2_DCF 3 с увел  объемами 14 12 07 _Книга3 (3)_Новый Свод форм к СД ЦАЭК 2010-2015" xfId="6502"/>
    <cellStyle name="_Ф-1И2_DCF 3 с увел  объемами 14 12 07 _Книга3 (3)_Новый Свод форм к СД ЦАЭК 2010-2015" xfId="6503"/>
    <cellStyle name="_Ф-1И2_DCF 3 с увел  объемами 14 12 07 _Книга3 (3)_Свод форм к СД ЦАЭК" xfId="6504"/>
    <cellStyle name="_Ф-1И2_DCF 3 с увел  объемами 14 12 07 _Книга3 (3)_Свод форм к СД ЦАЭК" xfId="6505"/>
    <cellStyle name="_Ф-1И2_DCF 3 с увел  объемами 14 12 07 _Лист1" xfId="6506"/>
    <cellStyle name="_Ф-1И2_DCF 3 с увел  объемами 14 12 07 _Лист1" xfId="6507"/>
    <cellStyle name="_Ф-1И2_DCF 3 с увел  объемами 14 12 07 _Лист4" xfId="10617"/>
    <cellStyle name="_Ф-1И2_DCF 3 с увел  объемами 14 12 07 _Лист4" xfId="10618"/>
    <cellStyle name="_Ф-1И2_DCF 3 с увел  объемами 14 12 07 _Прогноз ЦАЭК_4 квартал 2009" xfId="6508"/>
    <cellStyle name="_Ф-1И2_DCF 3 с увел  объемами 14 12 07 _Прогноз ЦАЭК_4 квартал 2009" xfId="6509"/>
    <cellStyle name="_Ф-1И2_DCF 3 с увел  объемами 14 12 07 _Прогноз ЦАЭК_4 квартал 2009 2" xfId="20952"/>
    <cellStyle name="_Ф-1И2_DCF 3 с увел  объемами 14 12 07 _Прогноз ЦАЭК_4 квартал 2009 2" xfId="20953"/>
    <cellStyle name="_Ф-1И2_DCF 3 с увел  объемами 14 12 07 _Прогноз ЦАЭК_4 квартал 2009 3" xfId="20954"/>
    <cellStyle name="_Ф-1И2_DCF 3 с увел  объемами 14 12 07 _Прогноз ЦАЭК_4 квартал 2009 3" xfId="20955"/>
    <cellStyle name="_Ф-1И2_DCF 3 с увел  объемами 14 12 07 _ПЭ консолидир  (ПЭ)2009 г" xfId="6510"/>
    <cellStyle name="_Ф-1И2_DCF 3 с увел  объемами 14 12 07 _ПЭ консолидир  (ПЭ)2009 г" xfId="6511"/>
    <cellStyle name="_Ф-1И2_DCF 3 с увел  объемами 14 12 07 _ПЭ_Бух баланс за 2009г." xfId="6512"/>
    <cellStyle name="_Ф-1И2_DCF 3 с увел  объемами 14 12 07 _ПЭ_Бух баланс за 2009г." xfId="6513"/>
    <cellStyle name="_Ф-1И2_DCF 3 с увел  объемами 14 12 07 _ПЭ_Бух баланс за 2009г. 2" xfId="20956"/>
    <cellStyle name="_Ф-1И2_DCF 3 с увел  объемами 14 12 07 _ПЭ_Бух баланс за 2009г. 2" xfId="20957"/>
    <cellStyle name="_Ф-1И2_DCF 3 с увел  объемами 14 12 07 _ПЭ_Бух баланс за 2009г. 3" xfId="20958"/>
    <cellStyle name="_Ф-1И2_DCF 3 с увел  объемами 14 12 07 _ПЭ_Бух баланс за 2009г. 3" xfId="20959"/>
    <cellStyle name="_Ф-1И2_DCF 3 с увел  объемами 14 12 07 _Ф3_ЦАЭК_30.09.09" xfId="6514"/>
    <cellStyle name="_Ф-1И2_DCF 3 с увел  объемами 14 12 07 _Ф3_ЦАЭК_30.09.09" xfId="6515"/>
    <cellStyle name="_Ф-1И2_DCF 3 с увел  объемами 14 12 07 _Ф3_ЦАЭК_30.09.09 2" xfId="6516"/>
    <cellStyle name="_Ф-1И2_DCF 3 с увел  объемами 14 12 07 _Ф3_ЦАЭК_30.09.09 2" xfId="6517"/>
    <cellStyle name="_Ф-1И2_DCF 3 с увел  объемами 14 12 07 _Ф3_ЦАЭК_30.09.09 3" xfId="6518"/>
    <cellStyle name="_Ф-1И2_DCF 3 с увел  объемами 14 12 07 _Ф3_ЦАЭК_30.09.09 3" xfId="6519"/>
    <cellStyle name="_Ф-1И2_DCF 3 с увел  объемами 14 12 07 _Ф3_ЦАЭК_30.09.09 4" xfId="20960"/>
    <cellStyle name="_Ф-1И2_DCF 3 с увел  объемами 14 12 07 _Ф3_ЦАЭК_30.09.09 4" xfId="20961"/>
    <cellStyle name="_Ф-1И2_DCF 3 с увел  объемами 14 12 07 _ЦАЭК_2009 печатные формы" xfId="6520"/>
    <cellStyle name="_Ф-1И2_DCF 3 с увел  объемами 14 12 07 _ЦАЭК_2009 печатные формы" xfId="6521"/>
    <cellStyle name="_Ф-1И2_DCF 3 с увел  объемами 14 12 07 _ЦАЭК_2009 печатные формы_Новый Свод форм к СД ЦАЭК" xfId="6522"/>
    <cellStyle name="_Ф-1И2_DCF 3 с увел  объемами 14 12 07 _ЦАЭК_2009 печатные формы_Новый Свод форм к СД ЦАЭК" xfId="6523"/>
    <cellStyle name="_Ф-1И2_DCF 3 с увел  объемами 14 12 07 _ЦАЭК_2009 печатные формы_Новый Свод форм к СД ЦАЭК 2010-2015" xfId="6524"/>
    <cellStyle name="_Ф-1И2_DCF 3 с увел  объемами 14 12 07 _ЦАЭК_2009 печатные формы_Новый Свод форм к СД ЦАЭК 2010-2015" xfId="6525"/>
    <cellStyle name="_Ф-1И2_DCF 3 с увел  объемами 14 12 07 _ЦАЭК_2009 печатные формы_Свод форм к СД ЦАЭК" xfId="6526"/>
    <cellStyle name="_Ф-1И2_DCF 3 с увел  объемами 14 12 07 _ЦАЭК_2009 печатные формы_Свод форм к СД ЦАЭК" xfId="6527"/>
    <cellStyle name="_Ф-1И2_DCF 3 с увел  объемами 14 12 07 _ЦАЭК_свод_2009_Делойт_14.05.10" xfId="6528"/>
    <cellStyle name="_Ф-1И2_DCF 3 с увел  объемами 14 12 07 _ЦАЭК_свод_2009_Делойт_14.05.10" xfId="6529"/>
    <cellStyle name="_Ф-1И2_DCF 3 с увел  объемами 14 12 07 _ЦАЭК_свод_30.09.10_неготов" xfId="6530"/>
    <cellStyle name="_Ф-1И2_DCF 3 с увел  объемами 14 12 07 _ЦАЭК_свод_30.09.10_неготов" xfId="6531"/>
    <cellStyle name="_Ф-1И2_DCF 3 с увел  объемами 14 12 07 _ЦАЭК_свод_31.12.09" xfId="6532"/>
    <cellStyle name="_Ф-1И2_DCF 3 с увел  объемами 14 12 07 _ЦАЭК_свод_31.12.09" xfId="6533"/>
    <cellStyle name="_Ф-1И2_DCF 3 с увел  объемами 14 12 07 _ЦАЭК_свод_31.12.09 2" xfId="20962"/>
    <cellStyle name="_Ф-1И2_DCF 3 с увел  объемами 14 12 07 _ЦАЭК_свод_31.12.09 2" xfId="20963"/>
    <cellStyle name="_Ф-1И2_DCF 3 с увел  объемами 14 12 07 _ЦАЭК_свод_31.12.09_Новый Свод форм к СД ЦАЭК" xfId="6534"/>
    <cellStyle name="_Ф-1И2_DCF 3 с увел  объемами 14 12 07 _ЦАЭК_свод_31.12.09_Новый Свод форм к СД ЦАЭК" xfId="6535"/>
    <cellStyle name="_Ф-1И2_DCF 3 с увел  объемами 14 12 07 _ЦАЭК_свод_31.12.09_Новый Свод форм к СД ЦАЭК 2010-2015" xfId="6536"/>
    <cellStyle name="_Ф-1И2_DCF 3 с увел  объемами 14 12 07 _ЦАЭК_свод_31.12.09_Новый Свод форм к СД ЦАЭК 2010-2015" xfId="6537"/>
    <cellStyle name="_Ф-1И2_DCF 3 с увел  объемами 14 12 07 _ЦАЭК_свод_31.12.09_Свод форм к СД ЦАЭК" xfId="6538"/>
    <cellStyle name="_Ф-1И2_DCF 3 с увел  объемами 14 12 07 _ЦАЭК_свод_31.12.09_Свод форм к СД ЦАЭК" xfId="6539"/>
    <cellStyle name="_Ф-1И2_DCF 3 с увел  объемами 14 12 07 _ЦАЭК_свод_31.12.09прогноз" xfId="6540"/>
    <cellStyle name="_Ф-1И2_DCF 3 с увел  объемами 14 12 07 _ЦАЭК_свод_31.12.09прогноз" xfId="6541"/>
    <cellStyle name="_Ф-1И2_DCF 3 с увел  объемами 14 12 07 _ЦАЭК_ТС_ФМ_100$_до_2030_-_02-06.10.10" xfId="6542"/>
    <cellStyle name="_Ф-1И2_DCF 3 с увел  объемами 14 12 07 _ЦАЭК_ТС_ФМ_100$_до_2030_-_02-06.10.10" xfId="6543"/>
    <cellStyle name="_Ф-1И2_DCF 3 с увел  объемами 14 12 07 _ЦАЭК_ТС_ФМ_100$_до_2030_-_02-06.10.10_Book3" xfId="6544"/>
    <cellStyle name="_Ф-1И2_DCF 3 с увел  объемами 14 12 07 _ЦАЭК_ТС_ФМ_100$_до_2030_-_02-06.10.10_Book3" xfId="6545"/>
    <cellStyle name="_Ф-1И2_DCF 3 с увел  объемами 14 12 07 _ЦАЭК_ТС_ФМ_100$_до_2030_-_02-06.10.10_Financial Model Pavlodar 10.10.2010" xfId="6546"/>
    <cellStyle name="_Ф-1И2_DCF 3 с увел  объемами 14 12 07 _ЦАЭК_ТС_ФМ_100$_до_2030_-_02-06.10.10_Financial Model Pavlodar 10.10.2010" xfId="6547"/>
    <cellStyle name="_Ф-1И2_DCF 3 с увел  объемами 14 12 07 _ЦАЭК_ТС_ФМ_100$_до_2030_-_02-06.10.10_FinModel Pavlodar DH 2010.09.30_2" xfId="6548"/>
    <cellStyle name="_Ф-1И2_DCF 3 с увел  объемами 14 12 07 _ЦАЭК_ТС_ФМ_100$_до_2030_-_02-06.10.10_FinModel Pavlodar DH 2010.09.30_2" xfId="6549"/>
    <cellStyle name="_Ф-1И2_DCF 3 с увел  объемами 14 12 07 _ЦАЭК_ТС_ФМ_100$_до_2030_-_02-06.10.10_FinModel Pavlodar DH 2010.09.30_4" xfId="6550"/>
    <cellStyle name="_Ф-1И2_DCF 3 с увел  объемами 14 12 07 _ЦАЭК_ТС_ФМ_100$_до_2030_-_02-06.10.10_FinModel Pavlodar DH 2010.09.30_4" xfId="6551"/>
    <cellStyle name="_Ф-1И2_DCF 3 с увел  объемами 14 12 07 _ЦАЭК_ТС_ФМ_100$_до_2030_-_02-06.10.10_FinModel Petropavlovsk DH 2010.09.30_5" xfId="6552"/>
    <cellStyle name="_Ф-1И2_DCF 3 с увел  объемами 14 12 07 _ЦАЭК_ТС_ФМ_100$_до_2030_-_02-06.10.10_FinModel Petropavlovsk DH 2010.09.30_5" xfId="6553"/>
    <cellStyle name="_Ф-1И2_DCF_6" xfId="6554"/>
    <cellStyle name="_Ф-1И2_DCF_6" xfId="6555"/>
    <cellStyle name="_Ф-1И2_DCF_CAEC 4Q 2009 to EBRD Для НАС" xfId="6556"/>
    <cellStyle name="_Ф-1И2_DCF_CAEC 4Q 2009 to EBRD Для НАС" xfId="6557"/>
    <cellStyle name="_Ф-1И2_DCF_CAEC 4Q 2009 to EBRD Для НАС 2" xfId="20964"/>
    <cellStyle name="_Ф-1И2_DCF_CAEC 4Q 2009 to EBRD Для НАС 2" xfId="20965"/>
    <cellStyle name="_Ф-1И2_DCF_CAEC 4Q 2009 to EBRD Для НАС 3" xfId="20966"/>
    <cellStyle name="_Ф-1И2_DCF_CAEC 4Q 2009 to EBRD Для НАС 3" xfId="20967"/>
    <cellStyle name="_Ф-1И2_DCF_Pavlodar_9" xfId="6558"/>
    <cellStyle name="_Ф-1И2_DCF_Pavlodar_9" xfId="6559"/>
    <cellStyle name="_Ф-1И2_DCF_Pavlodar_9 2" xfId="8079"/>
    <cellStyle name="_Ф-1И2_DCF_Pavlodar_9 2" xfId="8080"/>
    <cellStyle name="_Ф-1И2_DCF_Pavlodar_9 2 2" xfId="17036"/>
    <cellStyle name="_Ф-1И2_DCF_Pavlodar_9 2 2" xfId="17037"/>
    <cellStyle name="_Ф-1И2_DCF_Pavlodar_9 2 3" xfId="17038"/>
    <cellStyle name="_Ф-1И2_DCF_Pavlodar_9 2 3" xfId="17039"/>
    <cellStyle name="_Ф-1И2_DCF_Pavlodar_9 2 4" xfId="17040"/>
    <cellStyle name="_Ф-1И2_DCF_Pavlodar_9 2 4" xfId="17041"/>
    <cellStyle name="_Ф-1И2_DCF_Pavlodar_9 2 5" xfId="17042"/>
    <cellStyle name="_Ф-1И2_DCF_Pavlodar_9 2 5" xfId="17043"/>
    <cellStyle name="_Ф-1И2_DCF_Pavlodar_9 3" xfId="10619"/>
    <cellStyle name="_Ф-1И2_DCF_Pavlodar_9 3" xfId="10620"/>
    <cellStyle name="_Ф-1И2_DCF_Pavlodar_9 3 2" xfId="17044"/>
    <cellStyle name="_Ф-1И2_DCF_Pavlodar_9 3 2" xfId="17045"/>
    <cellStyle name="_Ф-1И2_DCF_Pavlodar_9 3 3" xfId="17046"/>
    <cellStyle name="_Ф-1И2_DCF_Pavlodar_9 3 3" xfId="17047"/>
    <cellStyle name="_Ф-1И2_DCF_Pavlodar_9 3 4" xfId="17048"/>
    <cellStyle name="_Ф-1И2_DCF_Pavlodar_9 3 4" xfId="17049"/>
    <cellStyle name="_Ф-1И2_DCF_Pavlodar_9 3 5" xfId="17050"/>
    <cellStyle name="_Ф-1И2_DCF_Pavlodar_9 3 5" xfId="17051"/>
    <cellStyle name="_Ф-1И2_DCF_Pavlodar_9 4" xfId="10621"/>
    <cellStyle name="_Ф-1И2_DCF_Pavlodar_9 4" xfId="10622"/>
    <cellStyle name="_Ф-1И2_DCF_Pavlodar_9 4 2" xfId="17052"/>
    <cellStyle name="_Ф-1И2_DCF_Pavlodar_9 4 2" xfId="17053"/>
    <cellStyle name="_Ф-1И2_DCF_Pavlodar_9 4 3" xfId="17054"/>
    <cellStyle name="_Ф-1И2_DCF_Pavlodar_9 4 3" xfId="17055"/>
    <cellStyle name="_Ф-1И2_DCF_Pavlodar_9 4 4" xfId="17056"/>
    <cellStyle name="_Ф-1И2_DCF_Pavlodar_9 4 4" xfId="17057"/>
    <cellStyle name="_Ф-1И2_DCF_Pavlodar_9 4 5" xfId="17058"/>
    <cellStyle name="_Ф-1И2_DCF_Pavlodar_9 4 5" xfId="17059"/>
    <cellStyle name="_Ф-1И2_DCF_Pavlodar_9 5" xfId="10623"/>
    <cellStyle name="_Ф-1И2_DCF_Pavlodar_9 5" xfId="10624"/>
    <cellStyle name="_Ф-1И2_DCF_Pavlodar_9 6" xfId="10625"/>
    <cellStyle name="_Ф-1И2_DCF_Pavlodar_9 6" xfId="10626"/>
    <cellStyle name="_Ф-1И2_DCF_Pavlodar_9 7" xfId="20968"/>
    <cellStyle name="_Ф-1И2_DCF_Pavlodar_9 7" xfId="20969"/>
    <cellStyle name="_Ф-1И2_DCF_Pavlodar_9_6" xfId="6560"/>
    <cellStyle name="_Ф-1И2_DCF_Pavlodar_9_6" xfId="6561"/>
    <cellStyle name="_Ф-1И2_DCF_Pavlodar_9_CAEC 4Q 2009 to EBRD Для НАС" xfId="6562"/>
    <cellStyle name="_Ф-1И2_DCF_Pavlodar_9_CAEC 4Q 2009 to EBRD Для НАС" xfId="6563"/>
    <cellStyle name="_Ф-1И2_DCF_Pavlodar_9_CAEC 4Q 2009 to EBRD Для НАС 2" xfId="20970"/>
    <cellStyle name="_Ф-1И2_DCF_Pavlodar_9_CAEC 4Q 2009 to EBRD Для НАС 2" xfId="20971"/>
    <cellStyle name="_Ф-1И2_DCF_Pavlodar_9_CAEC 4Q 2009 to EBRD Для НАС 3" xfId="20972"/>
    <cellStyle name="_Ф-1И2_DCF_Pavlodar_9_CAEC 4Q 2009 to EBRD Для НАС 3" xfId="20973"/>
    <cellStyle name="_Ф-1И2_DCF_Pavlodar_9_Worksheet in 2230 Consolidated SevKazEnergy JSC IFRS 2009" xfId="6564"/>
    <cellStyle name="_Ф-1И2_DCF_Pavlodar_9_Worksheet in 2230 Consolidated SevKazEnergy JSC IFRS 2009" xfId="6565"/>
    <cellStyle name="_Ф-1И2_DCF_Pavlodar_9_Worksheet in 2230 Consolidated SevKazEnergy JSC IFRS 2009 2" xfId="10627"/>
    <cellStyle name="_Ф-1И2_DCF_Pavlodar_9_Worksheet in 2230 Consolidated SevKazEnergy JSC IFRS 2009 2" xfId="10628"/>
    <cellStyle name="_Ф-1И2_DCF_Pavlodar_9_Worksheet in 2230 Consolidated SevKazEnergy JSC IFRS 2009 3" xfId="10629"/>
    <cellStyle name="_Ф-1И2_DCF_Pavlodar_9_Worksheet in 2230 Consolidated SevKazEnergy JSC IFRS 2009 3" xfId="10630"/>
    <cellStyle name="_Ф-1И2_DCF_Pavlodar_9_Worksheet in 2230 Consolidated SevKazEnergy JSC IFRS 2009 4" xfId="10631"/>
    <cellStyle name="_Ф-1И2_DCF_Pavlodar_9_Worksheet in 2230 Consolidated SevKazEnergy JSC IFRS 2009 4" xfId="10632"/>
    <cellStyle name="_Ф-1И2_DCF_Pavlodar_9_Worksheet in 2230 Consolidated SevKazEnergy JSC IFRS 2009 5" xfId="10633"/>
    <cellStyle name="_Ф-1И2_DCF_Pavlodar_9_Worksheet in 2230 Consolidated SevKazEnergy JSC IFRS 2009 5" xfId="10634"/>
    <cellStyle name="_Ф-1И2_DCF_Pavlodar_9_Worksheet in 2230 Consolidated SevKazEnergy JSC IFRS 2009 6" xfId="10635"/>
    <cellStyle name="_Ф-1И2_DCF_Pavlodar_9_Worksheet in 2230 Consolidated SevKazEnergy JSC IFRS 2009 6" xfId="10636"/>
    <cellStyle name="_Ф-1И2_DCF_Pavlodar_9_Worksheet in 2230 Consolidated SevKazEnergy JSC IFRS 2009_Ф_3" xfId="10637"/>
    <cellStyle name="_Ф-1И2_DCF_Pavlodar_9_Worksheet in 2230 Consolidated SevKazEnergy JSC IFRS 2009_Ф_3" xfId="10638"/>
    <cellStyle name="_Ф-1И2_DCF_Pavlodar_9_Worksheet in 2230 Consolidated SevKazEnergy JSC IFRS 2009_ФО ЭС 31-12-2014г. от 28 января без переоценки с примерными резервами" xfId="10639"/>
    <cellStyle name="_Ф-1И2_DCF_Pavlodar_9_Worksheet in 2230 Consolidated SevKazEnergy JSC IFRS 2009_ФО ЭС 31-12-2014г. от 28 января без переоценки с примерными резервами" xfId="10640"/>
    <cellStyle name="_Ф-1И2_DCF_Pavlodar_9_Книга3 (3)" xfId="6566"/>
    <cellStyle name="_Ф-1И2_DCF_Pavlodar_9_Книга3 (3)" xfId="6567"/>
    <cellStyle name="_Ф-1И2_DCF_Pavlodar_9_Книга3 (3)_Новый Свод форм к СД ЦАЭК" xfId="6568"/>
    <cellStyle name="_Ф-1И2_DCF_Pavlodar_9_Книга3 (3)_Новый Свод форм к СД ЦАЭК" xfId="6569"/>
    <cellStyle name="_Ф-1И2_DCF_Pavlodar_9_Книга3 (3)_Новый Свод форм к СД ЦАЭК 2010-2015" xfId="6570"/>
    <cellStyle name="_Ф-1И2_DCF_Pavlodar_9_Книга3 (3)_Новый Свод форм к СД ЦАЭК 2010-2015" xfId="6571"/>
    <cellStyle name="_Ф-1И2_DCF_Pavlodar_9_Книга3 (3)_Свод форм к СД ЦАЭК" xfId="6572"/>
    <cellStyle name="_Ф-1И2_DCF_Pavlodar_9_Книга3 (3)_Свод форм к СД ЦАЭК" xfId="6573"/>
    <cellStyle name="_Ф-1И2_DCF_Pavlodar_9_Лист1" xfId="6574"/>
    <cellStyle name="_Ф-1И2_DCF_Pavlodar_9_Лист1" xfId="6575"/>
    <cellStyle name="_Ф-1И2_DCF_Pavlodar_9_Лист4" xfId="10641"/>
    <cellStyle name="_Ф-1И2_DCF_Pavlodar_9_Лист4" xfId="10642"/>
    <cellStyle name="_Ф-1И2_DCF_Pavlodar_9_Прогноз ЦАЭК_4 квартал 2009" xfId="6576"/>
    <cellStyle name="_Ф-1И2_DCF_Pavlodar_9_Прогноз ЦАЭК_4 квартал 2009" xfId="6577"/>
    <cellStyle name="_Ф-1И2_DCF_Pavlodar_9_Прогноз ЦАЭК_4 квартал 2009 2" xfId="20974"/>
    <cellStyle name="_Ф-1И2_DCF_Pavlodar_9_Прогноз ЦАЭК_4 квартал 2009 2" xfId="20975"/>
    <cellStyle name="_Ф-1И2_DCF_Pavlodar_9_Прогноз ЦАЭК_4 квартал 2009 3" xfId="20976"/>
    <cellStyle name="_Ф-1И2_DCF_Pavlodar_9_Прогноз ЦАЭК_4 квартал 2009 3" xfId="20977"/>
    <cellStyle name="_Ф-1И2_DCF_Pavlodar_9_ПЭ консолидир  (ПЭ)2009 г" xfId="6578"/>
    <cellStyle name="_Ф-1И2_DCF_Pavlodar_9_ПЭ консолидир  (ПЭ)2009 г" xfId="6579"/>
    <cellStyle name="_Ф-1И2_DCF_Pavlodar_9_ПЭ_Бух баланс за 2009г." xfId="6580"/>
    <cellStyle name="_Ф-1И2_DCF_Pavlodar_9_ПЭ_Бух баланс за 2009г." xfId="6581"/>
    <cellStyle name="_Ф-1И2_DCF_Pavlodar_9_ПЭ_Бух баланс за 2009г. 2" xfId="20978"/>
    <cellStyle name="_Ф-1И2_DCF_Pavlodar_9_ПЭ_Бух баланс за 2009г. 2" xfId="20979"/>
    <cellStyle name="_Ф-1И2_DCF_Pavlodar_9_ПЭ_Бух баланс за 2009г. 3" xfId="20980"/>
    <cellStyle name="_Ф-1И2_DCF_Pavlodar_9_ПЭ_Бух баланс за 2009г. 3" xfId="20981"/>
    <cellStyle name="_Ф-1И2_DCF_Pavlodar_9_СКЭ 7 месяцев ТЭП 2010г" xfId="6582"/>
    <cellStyle name="_Ф-1И2_DCF_Pavlodar_9_СКЭ 7 месяцев ТЭП 2010г" xfId="6583"/>
    <cellStyle name="_Ф-1И2_DCF_Pavlodar_9_Ф3_ЦАЭК_30.09.09" xfId="6584"/>
    <cellStyle name="_Ф-1И2_DCF_Pavlodar_9_Ф3_ЦАЭК_30.09.09" xfId="6585"/>
    <cellStyle name="_Ф-1И2_DCF_Pavlodar_9_Ф3_ЦАЭК_30.09.09 2" xfId="6586"/>
    <cellStyle name="_Ф-1И2_DCF_Pavlodar_9_Ф3_ЦАЭК_30.09.09 2" xfId="6587"/>
    <cellStyle name="_Ф-1И2_DCF_Pavlodar_9_Ф3_ЦАЭК_30.09.09 3" xfId="6588"/>
    <cellStyle name="_Ф-1И2_DCF_Pavlodar_9_Ф3_ЦАЭК_30.09.09 3" xfId="6589"/>
    <cellStyle name="_Ф-1И2_DCF_Pavlodar_9_Ф3_ЦАЭК_30.09.09 4" xfId="20982"/>
    <cellStyle name="_Ф-1И2_DCF_Pavlodar_9_Ф3_ЦАЭК_30.09.09 4" xfId="20983"/>
    <cellStyle name="_Ф-1И2_DCF_Pavlodar_9_ЦАЭК_2009 печатные формы" xfId="6590"/>
    <cellStyle name="_Ф-1И2_DCF_Pavlodar_9_ЦАЭК_2009 печатные формы" xfId="6591"/>
    <cellStyle name="_Ф-1И2_DCF_Pavlodar_9_ЦАЭК_2009 печатные формы_Новый Свод форм к СД ЦАЭК" xfId="6592"/>
    <cellStyle name="_Ф-1И2_DCF_Pavlodar_9_ЦАЭК_2009 печатные формы_Новый Свод форм к СД ЦАЭК" xfId="6593"/>
    <cellStyle name="_Ф-1И2_DCF_Pavlodar_9_ЦАЭК_2009 печатные формы_Новый Свод форм к СД ЦАЭК 2010-2015" xfId="6594"/>
    <cellStyle name="_Ф-1И2_DCF_Pavlodar_9_ЦАЭК_2009 печатные формы_Новый Свод форм к СД ЦАЭК 2010-2015" xfId="6595"/>
    <cellStyle name="_Ф-1И2_DCF_Pavlodar_9_ЦАЭК_2009 печатные формы_Свод форм к СД ЦАЭК" xfId="6596"/>
    <cellStyle name="_Ф-1И2_DCF_Pavlodar_9_ЦАЭК_2009 печатные формы_Свод форм к СД ЦАЭК" xfId="6597"/>
    <cellStyle name="_Ф-1И2_DCF_Pavlodar_9_ЦАЭК_свод_2009_Делойт_14.05.10" xfId="6598"/>
    <cellStyle name="_Ф-1И2_DCF_Pavlodar_9_ЦАЭК_свод_2009_Делойт_14.05.10" xfId="6599"/>
    <cellStyle name="_Ф-1И2_DCF_Pavlodar_9_ЦАЭК_свод_30.09.10_неготов" xfId="6600"/>
    <cellStyle name="_Ф-1И2_DCF_Pavlodar_9_ЦАЭК_свод_30.09.10_неготов" xfId="6601"/>
    <cellStyle name="_Ф-1И2_DCF_Pavlodar_9_ЦАЭК_свод_31.12.09" xfId="6602"/>
    <cellStyle name="_Ф-1И2_DCF_Pavlodar_9_ЦАЭК_свод_31.12.09" xfId="6603"/>
    <cellStyle name="_Ф-1И2_DCF_Pavlodar_9_ЦАЭК_свод_31.12.09 2" xfId="20984"/>
    <cellStyle name="_Ф-1И2_DCF_Pavlodar_9_ЦАЭК_свод_31.12.09 2" xfId="20985"/>
    <cellStyle name="_Ф-1И2_DCF_Pavlodar_9_ЦАЭК_свод_31.12.09_Новый Свод форм к СД ЦАЭК" xfId="6604"/>
    <cellStyle name="_Ф-1И2_DCF_Pavlodar_9_ЦАЭК_свод_31.12.09_Новый Свод форм к СД ЦАЭК" xfId="6605"/>
    <cellStyle name="_Ф-1И2_DCF_Pavlodar_9_ЦАЭК_свод_31.12.09_Новый Свод форм к СД ЦАЭК 2010-2015" xfId="6606"/>
    <cellStyle name="_Ф-1И2_DCF_Pavlodar_9_ЦАЭК_свод_31.12.09_Новый Свод форм к СД ЦАЭК 2010-2015" xfId="6607"/>
    <cellStyle name="_Ф-1И2_DCF_Pavlodar_9_ЦАЭК_свод_31.12.09_Свод форм к СД ЦАЭК" xfId="6608"/>
    <cellStyle name="_Ф-1И2_DCF_Pavlodar_9_ЦАЭК_свод_31.12.09_Свод форм к СД ЦАЭК" xfId="6609"/>
    <cellStyle name="_Ф-1И2_DCF_Pavlodar_9_ЦАЭК_свод_31.12.09прогноз" xfId="6610"/>
    <cellStyle name="_Ф-1И2_DCF_Pavlodar_9_ЦАЭК_свод_31.12.09прогноз" xfId="6611"/>
    <cellStyle name="_Ф-1И2_DCF_Pavlodar_9_ЦАЭК_ТС_ФМ_100$_до_2030_-_02-06.10.10" xfId="6612"/>
    <cellStyle name="_Ф-1И2_DCF_Pavlodar_9_ЦАЭК_ТС_ФМ_100$_до_2030_-_02-06.10.10" xfId="6613"/>
    <cellStyle name="_Ф-1И2_DCF_Pavlodar_9_ЦАЭК_ТС_ФМ_100$_до_2030_-_02-06.10.10_Book3" xfId="6614"/>
    <cellStyle name="_Ф-1И2_DCF_Pavlodar_9_ЦАЭК_ТС_ФМ_100$_до_2030_-_02-06.10.10_Book3" xfId="6615"/>
    <cellStyle name="_Ф-1И2_DCF_Pavlodar_9_ЦАЭК_ТС_ФМ_100$_до_2030_-_02-06.10.10_Financial Model Pavlodar 10.10.2010" xfId="6616"/>
    <cellStyle name="_Ф-1И2_DCF_Pavlodar_9_ЦАЭК_ТС_ФМ_100$_до_2030_-_02-06.10.10_Financial Model Pavlodar 10.10.2010" xfId="6617"/>
    <cellStyle name="_Ф-1И2_DCF_Pavlodar_9_ЦАЭК_ТС_ФМ_100$_до_2030_-_02-06.10.10_FinModel Pavlodar DH 2010.09.30_2" xfId="6618"/>
    <cellStyle name="_Ф-1И2_DCF_Pavlodar_9_ЦАЭК_ТС_ФМ_100$_до_2030_-_02-06.10.10_FinModel Pavlodar DH 2010.09.30_2" xfId="6619"/>
    <cellStyle name="_Ф-1И2_DCF_Pavlodar_9_ЦАЭК_ТС_ФМ_100$_до_2030_-_02-06.10.10_FinModel Pavlodar DH 2010.09.30_4" xfId="6620"/>
    <cellStyle name="_Ф-1И2_DCF_Pavlodar_9_ЦАЭК_ТС_ФМ_100$_до_2030_-_02-06.10.10_FinModel Pavlodar DH 2010.09.30_4" xfId="6621"/>
    <cellStyle name="_Ф-1И2_DCF_Pavlodar_9_ЦАЭК_ТС_ФМ_100$_до_2030_-_02-06.10.10_FinModel Petropavlovsk DH 2010.09.30_5" xfId="6622"/>
    <cellStyle name="_Ф-1И2_DCF_Pavlodar_9_ЦАЭК_ТС_ФМ_100$_до_2030_-_02-06.10.10_FinModel Petropavlovsk DH 2010.09.30_5" xfId="6623"/>
    <cellStyle name="_Ф-1И2_DCF_Worksheet in 2230 Consolidated SevKazEnergy JSC IFRS 2009" xfId="6624"/>
    <cellStyle name="_Ф-1И2_DCF_Worksheet in 2230 Consolidated SevKazEnergy JSC IFRS 2009" xfId="6625"/>
    <cellStyle name="_Ф-1И2_DCF_Worksheet in 2230 Consolidated SevKazEnergy JSC IFRS 2009 2" xfId="10643"/>
    <cellStyle name="_Ф-1И2_DCF_Worksheet in 2230 Consolidated SevKazEnergy JSC IFRS 2009 2" xfId="10644"/>
    <cellStyle name="_Ф-1И2_DCF_Worksheet in 2230 Consolidated SevKazEnergy JSC IFRS 2009 3" xfId="10645"/>
    <cellStyle name="_Ф-1И2_DCF_Worksheet in 2230 Consolidated SevKazEnergy JSC IFRS 2009 3" xfId="10646"/>
    <cellStyle name="_Ф-1И2_DCF_Worksheet in 2230 Consolidated SevKazEnergy JSC IFRS 2009 4" xfId="10647"/>
    <cellStyle name="_Ф-1И2_DCF_Worksheet in 2230 Consolidated SevKazEnergy JSC IFRS 2009 4" xfId="10648"/>
    <cellStyle name="_Ф-1И2_DCF_Worksheet in 2230 Consolidated SevKazEnergy JSC IFRS 2009 5" xfId="10649"/>
    <cellStyle name="_Ф-1И2_DCF_Worksheet in 2230 Consolidated SevKazEnergy JSC IFRS 2009 5" xfId="10650"/>
    <cellStyle name="_Ф-1И2_DCF_Worksheet in 2230 Consolidated SevKazEnergy JSC IFRS 2009 6" xfId="10651"/>
    <cellStyle name="_Ф-1И2_DCF_Worksheet in 2230 Consolidated SevKazEnergy JSC IFRS 2009 6" xfId="10652"/>
    <cellStyle name="_Ф-1И2_DCF_Worksheet in 2230 Consolidated SevKazEnergy JSC IFRS 2009_Ф_3" xfId="10653"/>
    <cellStyle name="_Ф-1И2_DCF_Worksheet in 2230 Consolidated SevKazEnergy JSC IFRS 2009_Ф_3" xfId="10654"/>
    <cellStyle name="_Ф-1И2_DCF_Worksheet in 2230 Consolidated SevKazEnergy JSC IFRS 2009_ФО ЭС 31-12-2014г. от 28 января без переоценки с примерными резервами" xfId="10655"/>
    <cellStyle name="_Ф-1И2_DCF_Worksheet in 2230 Consolidated SevKazEnergy JSC IFRS 2009_ФО ЭС 31-12-2014г. от 28 января без переоценки с примерными резервами" xfId="10656"/>
    <cellStyle name="_Ф-1И2_DCF_Книга3 (3)" xfId="6626"/>
    <cellStyle name="_Ф-1И2_DCF_Книга3 (3)" xfId="6627"/>
    <cellStyle name="_Ф-1И2_DCF_Книга3 (3)_Новый Свод форм к СД ЦАЭК" xfId="6628"/>
    <cellStyle name="_Ф-1И2_DCF_Книга3 (3)_Новый Свод форм к СД ЦАЭК" xfId="6629"/>
    <cellStyle name="_Ф-1И2_DCF_Книга3 (3)_Новый Свод форм к СД ЦАЭК 2010-2015" xfId="6630"/>
    <cellStyle name="_Ф-1И2_DCF_Книга3 (3)_Новый Свод форм к СД ЦАЭК 2010-2015" xfId="6631"/>
    <cellStyle name="_Ф-1И2_DCF_Книга3 (3)_Свод форм к СД ЦАЭК" xfId="6632"/>
    <cellStyle name="_Ф-1И2_DCF_Книга3 (3)_Свод форм к СД ЦАЭК" xfId="6633"/>
    <cellStyle name="_Ф-1И2_DCF_Лист1" xfId="6634"/>
    <cellStyle name="_Ф-1И2_DCF_Лист1" xfId="6635"/>
    <cellStyle name="_Ф-1И2_DCF_Лист4" xfId="10657"/>
    <cellStyle name="_Ф-1И2_DCF_Лист4" xfId="10658"/>
    <cellStyle name="_Ф-1И2_DCF_Прогноз ЦАЭК_4 квартал 2009" xfId="6636"/>
    <cellStyle name="_Ф-1И2_DCF_Прогноз ЦАЭК_4 квартал 2009" xfId="6637"/>
    <cellStyle name="_Ф-1И2_DCF_Прогноз ЦАЭК_4 квартал 2009 2" xfId="20986"/>
    <cellStyle name="_Ф-1И2_DCF_Прогноз ЦАЭК_4 квартал 2009 2" xfId="20987"/>
    <cellStyle name="_Ф-1И2_DCF_Прогноз ЦАЭК_4 квартал 2009 3" xfId="20988"/>
    <cellStyle name="_Ф-1И2_DCF_Прогноз ЦАЭК_4 квартал 2009 3" xfId="20989"/>
    <cellStyle name="_Ф-1И2_DCF_ПЭ консолидир  (ПЭ)2009 г" xfId="6638"/>
    <cellStyle name="_Ф-1И2_DCF_ПЭ консолидир  (ПЭ)2009 г" xfId="6639"/>
    <cellStyle name="_Ф-1И2_DCF_ПЭ_Бух баланс за 2009г." xfId="6640"/>
    <cellStyle name="_Ф-1И2_DCF_ПЭ_Бух баланс за 2009г." xfId="6641"/>
    <cellStyle name="_Ф-1И2_DCF_ПЭ_Бух баланс за 2009г. 2" xfId="20990"/>
    <cellStyle name="_Ф-1И2_DCF_ПЭ_Бух баланс за 2009г. 2" xfId="20991"/>
    <cellStyle name="_Ф-1И2_DCF_ПЭ_Бух баланс за 2009г. 3" xfId="20992"/>
    <cellStyle name="_Ф-1И2_DCF_ПЭ_Бух баланс за 2009г. 3" xfId="20993"/>
    <cellStyle name="_Ф-1И2_DCF_Ф3_ЦАЭК_30.09.09" xfId="6642"/>
    <cellStyle name="_Ф-1И2_DCF_Ф3_ЦАЭК_30.09.09" xfId="6643"/>
    <cellStyle name="_Ф-1И2_DCF_Ф3_ЦАЭК_30.09.09 2" xfId="6644"/>
    <cellStyle name="_Ф-1И2_DCF_Ф3_ЦАЭК_30.09.09 2" xfId="6645"/>
    <cellStyle name="_Ф-1И2_DCF_Ф3_ЦАЭК_30.09.09 3" xfId="6646"/>
    <cellStyle name="_Ф-1И2_DCF_Ф3_ЦАЭК_30.09.09 3" xfId="6647"/>
    <cellStyle name="_Ф-1И2_DCF_Ф3_ЦАЭК_30.09.09 4" xfId="20994"/>
    <cellStyle name="_Ф-1И2_DCF_Ф3_ЦАЭК_30.09.09 4" xfId="20995"/>
    <cellStyle name="_Ф-1И2_DCF_ЦАЭК_2009 печатные формы" xfId="6648"/>
    <cellStyle name="_Ф-1И2_DCF_ЦАЭК_2009 печатные формы" xfId="6649"/>
    <cellStyle name="_Ф-1И2_DCF_ЦАЭК_2009 печатные формы_Новый Свод форм к СД ЦАЭК" xfId="6650"/>
    <cellStyle name="_Ф-1И2_DCF_ЦАЭК_2009 печатные формы_Новый Свод форм к СД ЦАЭК" xfId="6651"/>
    <cellStyle name="_Ф-1И2_DCF_ЦАЭК_2009 печатные формы_Новый Свод форм к СД ЦАЭК 2010-2015" xfId="6652"/>
    <cellStyle name="_Ф-1И2_DCF_ЦАЭК_2009 печатные формы_Новый Свод форм к СД ЦАЭК 2010-2015" xfId="6653"/>
    <cellStyle name="_Ф-1И2_DCF_ЦАЭК_2009 печатные формы_Свод форм к СД ЦАЭК" xfId="6654"/>
    <cellStyle name="_Ф-1И2_DCF_ЦАЭК_2009 печатные формы_Свод форм к СД ЦАЭК" xfId="6655"/>
    <cellStyle name="_Ф-1И2_DCF_ЦАЭК_свод_2009_Делойт_14.05.10" xfId="6656"/>
    <cellStyle name="_Ф-1И2_DCF_ЦАЭК_свод_2009_Делойт_14.05.10" xfId="6657"/>
    <cellStyle name="_Ф-1И2_DCF_ЦАЭК_свод_30.09.10_неготов" xfId="6658"/>
    <cellStyle name="_Ф-1И2_DCF_ЦАЭК_свод_30.09.10_неготов" xfId="6659"/>
    <cellStyle name="_Ф-1И2_DCF_ЦАЭК_свод_31.12.09" xfId="6660"/>
    <cellStyle name="_Ф-1И2_DCF_ЦАЭК_свод_31.12.09" xfId="6661"/>
    <cellStyle name="_Ф-1И2_DCF_ЦАЭК_свод_31.12.09 2" xfId="20996"/>
    <cellStyle name="_Ф-1И2_DCF_ЦАЭК_свод_31.12.09 2" xfId="20997"/>
    <cellStyle name="_Ф-1И2_DCF_ЦАЭК_свод_31.12.09_Новый Свод форм к СД ЦАЭК" xfId="6662"/>
    <cellStyle name="_Ф-1И2_DCF_ЦАЭК_свод_31.12.09_Новый Свод форм к СД ЦАЭК" xfId="6663"/>
    <cellStyle name="_Ф-1И2_DCF_ЦАЭК_свод_31.12.09_Новый Свод форм к СД ЦАЭК 2010-2015" xfId="6664"/>
    <cellStyle name="_Ф-1И2_DCF_ЦАЭК_свод_31.12.09_Новый Свод форм к СД ЦАЭК 2010-2015" xfId="6665"/>
    <cellStyle name="_Ф-1И2_DCF_ЦАЭК_свод_31.12.09_Свод форм к СД ЦАЭК" xfId="6666"/>
    <cellStyle name="_Ф-1И2_DCF_ЦАЭК_свод_31.12.09_Свод форм к СД ЦАЭК" xfId="6667"/>
    <cellStyle name="_Ф-1И2_DCF_ЦАЭК_свод_31.12.09прогноз" xfId="6668"/>
    <cellStyle name="_Ф-1И2_DCF_ЦАЭК_свод_31.12.09прогноз" xfId="6669"/>
    <cellStyle name="_Ф-1И2_DCF_ЦАЭК_ТС_ФМ_100$_до_2030_-_02-06.10.10" xfId="6670"/>
    <cellStyle name="_Ф-1И2_DCF_ЦАЭК_ТС_ФМ_100$_до_2030_-_02-06.10.10" xfId="6671"/>
    <cellStyle name="_Ф-1И2_DCF_ЦАЭК_ТС_ФМ_100$_до_2030_-_02-06.10.10_Book3" xfId="6672"/>
    <cellStyle name="_Ф-1И2_DCF_ЦАЭК_ТС_ФМ_100$_до_2030_-_02-06.10.10_Book3" xfId="6673"/>
    <cellStyle name="_Ф-1И2_DCF_ЦАЭК_ТС_ФМ_100$_до_2030_-_02-06.10.10_Financial Model Pavlodar 10.10.2010" xfId="6674"/>
    <cellStyle name="_Ф-1И2_DCF_ЦАЭК_ТС_ФМ_100$_до_2030_-_02-06.10.10_Financial Model Pavlodar 10.10.2010" xfId="6675"/>
    <cellStyle name="_Ф-1И2_DCF_ЦАЭК_ТС_ФМ_100$_до_2030_-_02-06.10.10_FinModel Pavlodar DH 2010.09.30_2" xfId="6676"/>
    <cellStyle name="_Ф-1И2_DCF_ЦАЭК_ТС_ФМ_100$_до_2030_-_02-06.10.10_FinModel Pavlodar DH 2010.09.30_2" xfId="6677"/>
    <cellStyle name="_Ф-1И2_DCF_ЦАЭК_ТС_ФМ_100$_до_2030_-_02-06.10.10_FinModel Pavlodar DH 2010.09.30_4" xfId="6678"/>
    <cellStyle name="_Ф-1И2_DCF_ЦАЭК_ТС_ФМ_100$_до_2030_-_02-06.10.10_FinModel Pavlodar DH 2010.09.30_4" xfId="6679"/>
    <cellStyle name="_Ф-1И2_DCF_ЦАЭК_ТС_ФМ_100$_до_2030_-_02-06.10.10_FinModel Petropavlovsk DH 2010.09.30_5" xfId="6680"/>
    <cellStyle name="_Ф-1И2_DCF_ЦАЭК_ТС_ФМ_100$_до_2030_-_02-06.10.10_FinModel Petropavlovsk DH 2010.09.30_5" xfId="6681"/>
    <cellStyle name="_Ф-1И2_Worksheet in 2230 Consolidated SevKazEnergy JSC IFRS 2009" xfId="6682"/>
    <cellStyle name="_Ф-1И2_Worksheet in 2230 Consolidated SevKazEnergy JSC IFRS 2009" xfId="6683"/>
    <cellStyle name="_Ф-1И2_Worksheet in 2230 Consolidated SevKazEnergy JSC IFRS 2009 2" xfId="10659"/>
    <cellStyle name="_Ф-1И2_Worksheet in 2230 Consolidated SevKazEnergy JSC IFRS 2009 2" xfId="10660"/>
    <cellStyle name="_Ф-1И2_Worksheet in 2230 Consolidated SevKazEnergy JSC IFRS 2009 3" xfId="10661"/>
    <cellStyle name="_Ф-1И2_Worksheet in 2230 Consolidated SevKazEnergy JSC IFRS 2009 3" xfId="10662"/>
    <cellStyle name="_Ф-1И2_Worksheet in 2230 Consolidated SevKazEnergy JSC IFRS 2009 4" xfId="10663"/>
    <cellStyle name="_Ф-1И2_Worksheet in 2230 Consolidated SevKazEnergy JSC IFRS 2009 4" xfId="10664"/>
    <cellStyle name="_Ф-1И2_Worksheet in 2230 Consolidated SevKazEnergy JSC IFRS 2009 5" xfId="10665"/>
    <cellStyle name="_Ф-1И2_Worksheet in 2230 Consolidated SevKazEnergy JSC IFRS 2009 5" xfId="10666"/>
    <cellStyle name="_Ф-1И2_Worksheet in 2230 Consolidated SevKazEnergy JSC IFRS 2009 6" xfId="10667"/>
    <cellStyle name="_Ф-1И2_Worksheet in 2230 Consolidated SevKazEnergy JSC IFRS 2009 6" xfId="10668"/>
    <cellStyle name="_Ф-1И2_Worksheet in 2230 Consolidated SevKazEnergy JSC IFRS 2009_Ф_3" xfId="10669"/>
    <cellStyle name="_Ф-1И2_Worksheet in 2230 Consolidated SevKazEnergy JSC IFRS 2009_Ф_3" xfId="10670"/>
    <cellStyle name="_Ф-1И2_Worksheet in 2230 Consolidated SevKazEnergy JSC IFRS 2009_ФО ЭС 31-12-2014г. от 28 января без переоценки с примерными резервами" xfId="10671"/>
    <cellStyle name="_Ф-1И2_Worksheet in 2230 Consolidated SevKazEnergy JSC IFRS 2009_ФО ЭС 31-12-2014г. от 28 января без переоценки с примерными резервами" xfId="10672"/>
    <cellStyle name="_Ф-1И2_Книга3 (3)" xfId="6684"/>
    <cellStyle name="_Ф-1И2_Книга3 (3)" xfId="6685"/>
    <cellStyle name="_Ф-1И2_Книга3 (3)_Новый Свод форм к СД ЦАЭК" xfId="6686"/>
    <cellStyle name="_Ф-1И2_Книга3 (3)_Новый Свод форм к СД ЦАЭК" xfId="6687"/>
    <cellStyle name="_Ф-1И2_Книга3 (3)_Новый Свод форм к СД ЦАЭК 2010-2015" xfId="6688"/>
    <cellStyle name="_Ф-1И2_Книга3 (3)_Новый Свод форм к СД ЦАЭК 2010-2015" xfId="6689"/>
    <cellStyle name="_Ф-1И2_Книга3 (3)_Свод форм к СД ЦАЭК" xfId="6690"/>
    <cellStyle name="_Ф-1И2_Книга3 (3)_Свод форм к СД ЦАЭК" xfId="6691"/>
    <cellStyle name="_Ф-1И2_Лист1" xfId="6692"/>
    <cellStyle name="_Ф-1И2_Лист1" xfId="6693"/>
    <cellStyle name="_Ф-1И2_Лист4" xfId="10673"/>
    <cellStyle name="_Ф-1И2_Лист4" xfId="10674"/>
    <cellStyle name="_Ф-1И2_Прогноз ЦАЭК_4 квартал 2009" xfId="6694"/>
    <cellStyle name="_Ф-1И2_Прогноз ЦАЭК_4 квартал 2009" xfId="6695"/>
    <cellStyle name="_Ф-1И2_Прогноз ЦАЭК_4 квартал 2009 2" xfId="20998"/>
    <cellStyle name="_Ф-1И2_Прогноз ЦАЭК_4 квартал 2009 2" xfId="20999"/>
    <cellStyle name="_Ф-1И2_Прогноз ЦАЭК_4 квартал 2009 3" xfId="21000"/>
    <cellStyle name="_Ф-1И2_Прогноз ЦАЭК_4 квартал 2009 3" xfId="21001"/>
    <cellStyle name="_Ф-1И2_ПЭ консолидир  (ПЭ)2009 г" xfId="6696"/>
    <cellStyle name="_Ф-1И2_ПЭ консолидир  (ПЭ)2009 г" xfId="6697"/>
    <cellStyle name="_Ф-1И2_ПЭ_Бух баланс за 2009г." xfId="6698"/>
    <cellStyle name="_Ф-1И2_ПЭ_Бух баланс за 2009г." xfId="6699"/>
    <cellStyle name="_Ф-1И2_ПЭ_Бух баланс за 2009г. 2" xfId="21002"/>
    <cellStyle name="_Ф-1И2_ПЭ_Бух баланс за 2009г. 2" xfId="21003"/>
    <cellStyle name="_Ф-1И2_ПЭ_Бух баланс за 2009г. 3" xfId="21004"/>
    <cellStyle name="_Ф-1И2_ПЭ_Бух баланс за 2009г. 3" xfId="21005"/>
    <cellStyle name="_Ф-1И2_СКЭ 7 месяцев ТЭП 2010г" xfId="6700"/>
    <cellStyle name="_Ф-1И2_СКЭ 7 месяцев ТЭП 2010г" xfId="6701"/>
    <cellStyle name="_Ф-1И2_Ф3_ЦАЭК_30.09.09" xfId="6702"/>
    <cellStyle name="_Ф-1И2_Ф3_ЦАЭК_30.09.09" xfId="6703"/>
    <cellStyle name="_Ф-1И2_Ф3_ЦАЭК_30.09.09 2" xfId="6704"/>
    <cellStyle name="_Ф-1И2_Ф3_ЦАЭК_30.09.09 2" xfId="6705"/>
    <cellStyle name="_Ф-1И2_Ф3_ЦАЭК_30.09.09 3" xfId="6706"/>
    <cellStyle name="_Ф-1И2_Ф3_ЦАЭК_30.09.09 3" xfId="6707"/>
    <cellStyle name="_Ф-1И2_Ф3_ЦАЭК_30.09.09 4" xfId="21006"/>
    <cellStyle name="_Ф-1И2_Ф3_ЦАЭК_30.09.09 4" xfId="21007"/>
    <cellStyle name="_Ф-1И2_ЦАЭК_2009 печатные формы" xfId="6708"/>
    <cellStyle name="_Ф-1И2_ЦАЭК_2009 печатные формы" xfId="6709"/>
    <cellStyle name="_Ф-1И2_ЦАЭК_2009 печатные формы_Новый Свод форм к СД ЦАЭК" xfId="6710"/>
    <cellStyle name="_Ф-1И2_ЦАЭК_2009 печатные формы_Новый Свод форм к СД ЦАЭК" xfId="6711"/>
    <cellStyle name="_Ф-1И2_ЦАЭК_2009 печатные формы_Новый Свод форм к СД ЦАЭК 2010-2015" xfId="6712"/>
    <cellStyle name="_Ф-1И2_ЦАЭК_2009 печатные формы_Новый Свод форм к СД ЦАЭК 2010-2015" xfId="6713"/>
    <cellStyle name="_Ф-1И2_ЦАЭК_2009 печатные формы_Свод форм к СД ЦАЭК" xfId="6714"/>
    <cellStyle name="_Ф-1И2_ЦАЭК_2009 печатные формы_Свод форм к СД ЦАЭК" xfId="6715"/>
    <cellStyle name="_Ф-1И2_ЦАЭК_свод_2009_Делойт_14.05.10" xfId="6716"/>
    <cellStyle name="_Ф-1И2_ЦАЭК_свод_2009_Делойт_14.05.10" xfId="6717"/>
    <cellStyle name="_Ф-1И2_ЦАЭК_свод_30.09.10_неготов" xfId="6718"/>
    <cellStyle name="_Ф-1И2_ЦАЭК_свод_30.09.10_неготов" xfId="6719"/>
    <cellStyle name="_Ф-1И2_ЦАЭК_свод_31.12.09" xfId="6720"/>
    <cellStyle name="_Ф-1И2_ЦАЭК_свод_31.12.09" xfId="6721"/>
    <cellStyle name="_Ф-1И2_ЦАЭК_свод_31.12.09 2" xfId="21008"/>
    <cellStyle name="_Ф-1И2_ЦАЭК_свод_31.12.09 2" xfId="21009"/>
    <cellStyle name="_Ф-1И2_ЦАЭК_свод_31.12.09_Новый Свод форм к СД ЦАЭК" xfId="6722"/>
    <cellStyle name="_Ф-1И2_ЦАЭК_свод_31.12.09_Новый Свод форм к СД ЦАЭК" xfId="6723"/>
    <cellStyle name="_Ф-1И2_ЦАЭК_свод_31.12.09_Новый Свод форм к СД ЦАЭК 2010-2015" xfId="6724"/>
    <cellStyle name="_Ф-1И2_ЦАЭК_свод_31.12.09_Новый Свод форм к СД ЦАЭК 2010-2015" xfId="6725"/>
    <cellStyle name="_Ф-1И2_ЦАЭК_свод_31.12.09_Свод форм к СД ЦАЭК" xfId="6726"/>
    <cellStyle name="_Ф-1И2_ЦАЭК_свод_31.12.09_Свод форм к СД ЦАЭК" xfId="6727"/>
    <cellStyle name="_Ф-1И2_ЦАЭК_свод_31.12.09прогноз" xfId="6728"/>
    <cellStyle name="_Ф-1И2_ЦАЭК_свод_31.12.09прогноз" xfId="6729"/>
    <cellStyle name="_Ф-1И2_ЦАЭК_ТС_ФМ_100$_до_2030_-_02-06.10.10" xfId="6730"/>
    <cellStyle name="_Ф-1И2_ЦАЭК_ТС_ФМ_100$_до_2030_-_02-06.10.10" xfId="6731"/>
    <cellStyle name="_Ф-1И2_ЦАЭК_ТС_ФМ_100$_до_2030_-_02-06.10.10_Book3" xfId="6732"/>
    <cellStyle name="_Ф-1И2_ЦАЭК_ТС_ФМ_100$_до_2030_-_02-06.10.10_Book3" xfId="6733"/>
    <cellStyle name="_Ф-1И2_ЦАЭК_ТС_ФМ_100$_до_2030_-_02-06.10.10_Financial Model Pavlodar 10.10.2010" xfId="6734"/>
    <cellStyle name="_Ф-1И2_ЦАЭК_ТС_ФМ_100$_до_2030_-_02-06.10.10_Financial Model Pavlodar 10.10.2010" xfId="6735"/>
    <cellStyle name="_Ф-1И2_ЦАЭК_ТС_ФМ_100$_до_2030_-_02-06.10.10_FinModel Pavlodar DH 2010.09.30_2" xfId="6736"/>
    <cellStyle name="_Ф-1И2_ЦАЭК_ТС_ФМ_100$_до_2030_-_02-06.10.10_FinModel Pavlodar DH 2010.09.30_2" xfId="6737"/>
    <cellStyle name="_Ф-1И2_ЦАЭК_ТС_ФМ_100$_до_2030_-_02-06.10.10_FinModel Pavlodar DH 2010.09.30_4" xfId="6738"/>
    <cellStyle name="_Ф-1И2_ЦАЭК_ТС_ФМ_100$_до_2030_-_02-06.10.10_FinModel Pavlodar DH 2010.09.30_4" xfId="6739"/>
    <cellStyle name="_Ф-1И2_ЦАЭК_ТС_ФМ_100$_до_2030_-_02-06.10.10_FinModel Petropavlovsk DH 2010.09.30_5" xfId="6740"/>
    <cellStyle name="_Ф-1И2_ЦАЭК_ТС_ФМ_100$_до_2030_-_02-06.10.10_FinModel Petropavlovsk DH 2010.09.30_5" xfId="6741"/>
    <cellStyle name="_Ф3_ЦАЭК_30.09.09" xfId="6742"/>
    <cellStyle name="_Ф3_ЦАЭК_30.09.09" xfId="6743"/>
    <cellStyle name="_Ф3_ЦАЭК_30.09.09 2" xfId="6744"/>
    <cellStyle name="_Ф3_ЦАЭК_30.09.09 2" xfId="6745"/>
    <cellStyle name="_Ф3_ЦАЭК_30.09.09 3" xfId="6746"/>
    <cellStyle name="_Ф3_ЦАЭК_30.09.09 3" xfId="6747"/>
    <cellStyle name="_Ф3_ЦАЭК_30.09.09 4" xfId="21010"/>
    <cellStyle name="_Ф3_ЦАЭК_30.09.09 4" xfId="21011"/>
    <cellStyle name="_ЦАЭК_2009 печатные формы" xfId="6748"/>
    <cellStyle name="_ЦАЭК_2009 печатные формы" xfId="6749"/>
    <cellStyle name="_ЦАЭК_2009 печатные формы_Новый Свод форм к СД ЦАЭК" xfId="6750"/>
    <cellStyle name="_ЦАЭК_2009 печатные формы_Новый Свод форм к СД ЦАЭК" xfId="6751"/>
    <cellStyle name="_ЦАЭК_2009 печатные формы_Новый Свод форм к СД ЦАЭК 2010-2015" xfId="6752"/>
    <cellStyle name="_ЦАЭК_2009 печатные формы_Новый Свод форм к СД ЦАЭК 2010-2015" xfId="6753"/>
    <cellStyle name="_ЦАЭК_2009 печатные формы_Свод форм к СД ЦАЭК" xfId="6754"/>
    <cellStyle name="_ЦАЭК_2009 печатные формы_Свод форм к СД ЦАЭК" xfId="6755"/>
    <cellStyle name="_ЦАЭК_свод_2009_Делойт_14.05.10" xfId="6756"/>
    <cellStyle name="_ЦАЭК_свод_2009_Делойт_14.05.10" xfId="6757"/>
    <cellStyle name="_ЦАЭК_свод_30.09.10_неготов" xfId="6758"/>
    <cellStyle name="_ЦАЭК_свод_30.09.10_неготов" xfId="6759"/>
    <cellStyle name="_ЦАЭК_свод_31.12.09" xfId="6760"/>
    <cellStyle name="_ЦАЭК_свод_31.12.09" xfId="6761"/>
    <cellStyle name="_ЦАЭК_свод_31.12.09 2" xfId="21012"/>
    <cellStyle name="_ЦАЭК_свод_31.12.09 2" xfId="21013"/>
    <cellStyle name="_ЦАЭК_свод_31.12.09_Новый Свод форм к СД ЦАЭК" xfId="6762"/>
    <cellStyle name="_ЦАЭК_свод_31.12.09_Новый Свод форм к СД ЦАЭК" xfId="6763"/>
    <cellStyle name="_ЦАЭК_свод_31.12.09_Новый Свод форм к СД ЦАЭК 2010-2015" xfId="6764"/>
    <cellStyle name="_ЦАЭК_свод_31.12.09_Новый Свод форм к СД ЦАЭК 2010-2015" xfId="6765"/>
    <cellStyle name="_ЦАЭК_свод_31.12.09_Свод форм к СД ЦАЭК" xfId="6766"/>
    <cellStyle name="_ЦАЭК_свод_31.12.09_Свод форм к СД ЦАЭК" xfId="6767"/>
    <cellStyle name="_ЦАЭК_свод_31.12.09прогноз" xfId="6768"/>
    <cellStyle name="_ЦАЭК_свод_31.12.09прогноз" xfId="6769"/>
    <cellStyle name="_ЦАЭК_ТС_ФМ_100$_до_2030_-_02-06.10.10" xfId="6770"/>
    <cellStyle name="_ЦАЭК_ТС_ФМ_100$_до_2030_-_02-06.10.10" xfId="6771"/>
    <cellStyle name="_ЦАЭК_ТС_ФМ_100$_до_2030_-_02-06.10.10_Book3" xfId="6772"/>
    <cellStyle name="_ЦАЭК_ТС_ФМ_100$_до_2030_-_02-06.10.10_Book3" xfId="6773"/>
    <cellStyle name="_ЦАЭК_ТС_ФМ_100$_до_2030_-_02-06.10.10_Financial Model Pavlodar 10.10.2010" xfId="6774"/>
    <cellStyle name="_ЦАЭК_ТС_ФМ_100$_до_2030_-_02-06.10.10_Financial Model Pavlodar 10.10.2010" xfId="6775"/>
    <cellStyle name="_ЦАЭК_ТС_ФМ_100$_до_2030_-_02-06.10.10_FinModel Pavlodar DH 2010.09.30_2" xfId="6776"/>
    <cellStyle name="_ЦАЭК_ТС_ФМ_100$_до_2030_-_02-06.10.10_FinModel Pavlodar DH 2010.09.30_2" xfId="6777"/>
    <cellStyle name="_ЦАЭК_ТС_ФМ_100$_до_2030_-_02-06.10.10_FinModel Pavlodar DH 2010.09.30_4" xfId="6778"/>
    <cellStyle name="_ЦАЭК_ТС_ФМ_100$_до_2030_-_02-06.10.10_FinModel Pavlodar DH 2010.09.30_4" xfId="6779"/>
    <cellStyle name="_ЦАЭК_ТС_ФМ_100$_до_2030_-_02-06.10.10_FinModel Petropavlovsk DH 2010.09.30_5" xfId="6780"/>
    <cellStyle name="_ЦАЭК_ТС_ФМ_100$_до_2030_-_02-06.10.10_FinModel Petropavlovsk DH 2010.09.30_5" xfId="6781"/>
    <cellStyle name="" xfId="6782"/>
    <cellStyle name=" 2" xfId="8081"/>
    <cellStyle name=" 2 2" xfId="17060"/>
    <cellStyle name=" 3" xfId="17061"/>
    <cellStyle name="_DCF" xfId="8082"/>
    <cellStyle name="1" xfId="6783"/>
    <cellStyle name="1 2" xfId="6784"/>
    <cellStyle name="1 2 2" xfId="17062"/>
    <cellStyle name="1 3" xfId="6785"/>
    <cellStyle name="1 4" xfId="10675"/>
    <cellStyle name="1 5" xfId="10676"/>
    <cellStyle name="1 6" xfId="10677"/>
    <cellStyle name="1 7" xfId="21014"/>
    <cellStyle name="1_DCF" xfId="6786"/>
    <cellStyle name="2" xfId="6787"/>
    <cellStyle name="2 2" xfId="6788"/>
    <cellStyle name="2 2 2" xfId="17063"/>
    <cellStyle name="2 3" xfId="10678"/>
    <cellStyle name="2 4" xfId="17064"/>
    <cellStyle name="W_OÝaà" xfId="6789"/>
    <cellStyle name="0" xfId="6790"/>
    <cellStyle name="0 2" xfId="6791"/>
    <cellStyle name="0 2 2" xfId="17065"/>
    <cellStyle name="0 3" xfId="17066"/>
    <cellStyle name="0%" xfId="6792"/>
    <cellStyle name="0% 2" xfId="6793"/>
    <cellStyle name="0% 2 2" xfId="17067"/>
    <cellStyle name="0% 3" xfId="17068"/>
    <cellStyle name="0%_18" xfId="17069"/>
    <cellStyle name="0,0" xfId="6794"/>
    <cellStyle name="0,0 2" xfId="6795"/>
    <cellStyle name="0,0 2 2" xfId="17070"/>
    <cellStyle name="0,0 3" xfId="17071"/>
    <cellStyle name="0,0%" xfId="6796"/>
    <cellStyle name="0,0% 2" xfId="6797"/>
    <cellStyle name="0,0% 2 2" xfId="17072"/>
    <cellStyle name="0,0% 3" xfId="17073"/>
    <cellStyle name="0,0%_18" xfId="17074"/>
    <cellStyle name="0,0?" xfId="6798"/>
    <cellStyle name="0,0? 2" xfId="6799"/>
    <cellStyle name="0,0? 2 2" xfId="17075"/>
    <cellStyle name="0,0? 3" xfId="17076"/>
    <cellStyle name="0,0?_18" xfId="17077"/>
    <cellStyle name="0,0_18" xfId="17078"/>
    <cellStyle name="0,00" xfId="6800"/>
    <cellStyle name="0,00 2" xfId="6801"/>
    <cellStyle name="0,00 2 2" xfId="17079"/>
    <cellStyle name="0,00 3" xfId="17080"/>
    <cellStyle name="0,00%" xfId="6802"/>
    <cellStyle name="0,00% 2" xfId="6803"/>
    <cellStyle name="0,00% 2 2" xfId="17081"/>
    <cellStyle name="0,00% 3" xfId="17082"/>
    <cellStyle name="0,00%_18" xfId="17083"/>
    <cellStyle name="0,00;0;" xfId="6804"/>
    <cellStyle name="0,00;0; 2" xfId="6805"/>
    <cellStyle name="0,00;0; 2 2" xfId="21015"/>
    <cellStyle name="0,00;0; 3" xfId="10679"/>
    <cellStyle name="0,00;0; 4" xfId="21016"/>
    <cellStyle name="0,00;0;_18" xfId="17084"/>
    <cellStyle name="0,00?" xfId="6806"/>
    <cellStyle name="0,00? 2" xfId="6807"/>
    <cellStyle name="0,00? 2 2" xfId="17085"/>
    <cellStyle name="0,00? 3" xfId="17086"/>
    <cellStyle name="0,00?_18" xfId="17087"/>
    <cellStyle name="0,00_18" xfId="17088"/>
    <cellStyle name="0,000" xfId="6808"/>
    <cellStyle name="0,000 2" xfId="6809"/>
    <cellStyle name="0,000 2 2" xfId="17089"/>
    <cellStyle name="0,000 3" xfId="17090"/>
    <cellStyle name="0,000_18" xfId="17091"/>
    <cellStyle name="0;+0" xfId="6810"/>
    <cellStyle name="0;+0 2" xfId="10680"/>
    <cellStyle name="0;+0 3" xfId="21017"/>
    <cellStyle name="0;+0_18" xfId="17092"/>
    <cellStyle name="0?" xfId="6811"/>
    <cellStyle name="0? 2" xfId="6812"/>
    <cellStyle name="0? 2 2" xfId="17093"/>
    <cellStyle name="0? 3" xfId="17094"/>
    <cellStyle name="0?_18" xfId="17095"/>
    <cellStyle name="0_18" xfId="17096"/>
    <cellStyle name="0_DCF" xfId="6813"/>
    <cellStyle name="0_DCF 2" xfId="6814"/>
    <cellStyle name="0_DCF 2_18" xfId="17097"/>
    <cellStyle name="0_DCF 3" xfId="10681"/>
    <cellStyle name="0_DCF 3 предприятия" xfId="6815"/>
    <cellStyle name="0_DCF 3 предприятия 2" xfId="6816"/>
    <cellStyle name="0_DCF 3 предприятия 2_18" xfId="17098"/>
    <cellStyle name="0_DCF 3 предприятия 3" xfId="10682"/>
    <cellStyle name="0_DCF 3 предприятия 4" xfId="21018"/>
    <cellStyle name="0_DCF 3 предприятия_18" xfId="17099"/>
    <cellStyle name="0_DCF 3 с увел  объемами 14 12 07 " xfId="6817"/>
    <cellStyle name="0_DCF 3 с увел  объемами 14 12 07  2" xfId="6818"/>
    <cellStyle name="0_DCF 3 с увел  объемами 14 12 07  2_18" xfId="17100"/>
    <cellStyle name="0_DCF 3 с увел  объемами 14 12 07  3" xfId="10683"/>
    <cellStyle name="0_DCF 3 с увел  объемами 14 12 07  4" xfId="21019"/>
    <cellStyle name="0_DCF 3 с увел  объемами 14 12 07 _18" xfId="17101"/>
    <cellStyle name="0_DCF 4" xfId="21020"/>
    <cellStyle name="0_DCF_18" xfId="17102"/>
    <cellStyle name="0_DCF_Pavlodar_9" xfId="6819"/>
    <cellStyle name="0_DCF_Pavlodar_9 2" xfId="6820"/>
    <cellStyle name="0_DCF_Pavlodar_9 2 2" xfId="17103"/>
    <cellStyle name="0_DCF_Pavlodar_9 2_18" xfId="17104"/>
    <cellStyle name="0_DCF_Pavlodar_9 3" xfId="17105"/>
    <cellStyle name="0_DCF_Pavlodar_9_18" xfId="17106"/>
    <cellStyle name="0_Komet_DCF_25" xfId="6821"/>
    <cellStyle name="0_Komet_DCF_25 2" xfId="6822"/>
    <cellStyle name="0_Komet_DCF_25 2 2" xfId="17107"/>
    <cellStyle name="0_Komet_DCF_25 2_18" xfId="17108"/>
    <cellStyle name="0_Komet_DCF_25 3" xfId="17109"/>
    <cellStyle name="0_Komet_DCF_25_18" xfId="17110"/>
    <cellStyle name="0_Komet_DCF_25_DCF" xfId="6823"/>
    <cellStyle name="0_Komet_DCF_25_DCF 2" xfId="6824"/>
    <cellStyle name="0_Komet_DCF_25_DCF 2_18" xfId="17111"/>
    <cellStyle name="0_Komet_DCF_25_DCF 3" xfId="10684"/>
    <cellStyle name="0_Komet_DCF_25_DCF 3 предприятия" xfId="6825"/>
    <cellStyle name="0_Komet_DCF_25_DCF 3 предприятия 2" xfId="6826"/>
    <cellStyle name="0_Komet_DCF_25_DCF 3 предприятия 2_18" xfId="17112"/>
    <cellStyle name="0_Komet_DCF_25_DCF 3 предприятия 3" xfId="10685"/>
    <cellStyle name="0_Komet_DCF_25_DCF 3 предприятия 4" xfId="21021"/>
    <cellStyle name="0_Komet_DCF_25_DCF 3 предприятия_18" xfId="17113"/>
    <cellStyle name="0_Komet_DCF_25_DCF 3 с увел  объемами 14 12 07 " xfId="6827"/>
    <cellStyle name="0_Komet_DCF_25_DCF 3 с увел  объемами 14 12 07  2" xfId="6828"/>
    <cellStyle name="0_Komet_DCF_25_DCF 3 с увел  объемами 14 12 07  2_18" xfId="17114"/>
    <cellStyle name="0_Komet_DCF_25_DCF 3 с увел  объемами 14 12 07  3" xfId="10686"/>
    <cellStyle name="0_Komet_DCF_25_DCF 3 с увел  объемами 14 12 07  4" xfId="21022"/>
    <cellStyle name="0_Komet_DCF_25_DCF 3 с увел  объемами 14 12 07 _18" xfId="17115"/>
    <cellStyle name="0_Komet_DCF_25_DCF 4" xfId="21023"/>
    <cellStyle name="0_Komet_DCF_25_DCF_18" xfId="17116"/>
    <cellStyle name="0_Komet_DCF_25_DCF_Pavlodar_9" xfId="6829"/>
    <cellStyle name="0_Komet_DCF_25_DCF_Pavlodar_9 2" xfId="6830"/>
    <cellStyle name="0_Komet_DCF_25_DCF_Pavlodar_9 2 2" xfId="17117"/>
    <cellStyle name="0_Komet_DCF_25_DCF_Pavlodar_9 2_18" xfId="17118"/>
    <cellStyle name="0_Komet_DCF_25_DCF_Pavlodar_9 3" xfId="17119"/>
    <cellStyle name="0_Komet_DCF_25_DCF_Pavlodar_9_18" xfId="17120"/>
    <cellStyle name="0_Komet_DCF_25_информация по затратам и тарифам на  произ теплоэ" xfId="6831"/>
    <cellStyle name="0_Komet_DCF_25_информация по затратам и тарифам на  произ теплоэ 2" xfId="6832"/>
    <cellStyle name="0_Komet_DCF_25_информация по затратам и тарифам на  произ теплоэ 2_18" xfId="17121"/>
    <cellStyle name="0_Komet_DCF_25_информация по затратам и тарифам на  произ теплоэ 3" xfId="10687"/>
    <cellStyle name="0_Komet_DCF_25_информация по затратам и тарифам на  произ теплоэ 4" xfId="21024"/>
    <cellStyle name="0_Komet_DCF_25_информация по затратам и тарифам на  произ теплоэ_18" xfId="17122"/>
    <cellStyle name="0_Komet_DCF_25_Модель до 2018 г " xfId="6833"/>
    <cellStyle name="0_Komet_DCF_25_Модель до 2018 г _18" xfId="17123"/>
    <cellStyle name="0_Komet_DCF_26" xfId="6834"/>
    <cellStyle name="0_Komet_DCF_26 2" xfId="6835"/>
    <cellStyle name="0_Komet_DCF_26 2 2" xfId="17124"/>
    <cellStyle name="0_Komet_DCF_26 2_18" xfId="17125"/>
    <cellStyle name="0_Komet_DCF_26 3" xfId="17126"/>
    <cellStyle name="0_Komet_DCF_26_18" xfId="17127"/>
    <cellStyle name="0_Komet_DCF_26_DCF" xfId="6836"/>
    <cellStyle name="0_Komet_DCF_26_DCF 2" xfId="6837"/>
    <cellStyle name="0_Komet_DCF_26_DCF 2_18" xfId="17128"/>
    <cellStyle name="0_Komet_DCF_26_DCF 3" xfId="10688"/>
    <cellStyle name="0_Komet_DCF_26_DCF 3 предприятия" xfId="6838"/>
    <cellStyle name="0_Komet_DCF_26_DCF 3 предприятия 2" xfId="6839"/>
    <cellStyle name="0_Komet_DCF_26_DCF 3 предприятия 2_18" xfId="17129"/>
    <cellStyle name="0_Komet_DCF_26_DCF 3 предприятия 3" xfId="10689"/>
    <cellStyle name="0_Komet_DCF_26_DCF 3 предприятия 4" xfId="21025"/>
    <cellStyle name="0_Komet_DCF_26_DCF 3 предприятия_18" xfId="17130"/>
    <cellStyle name="0_Komet_DCF_26_DCF 3 с увел  объемами 14 12 07 " xfId="6840"/>
    <cellStyle name="0_Komet_DCF_26_DCF 3 с увел  объемами 14 12 07  2" xfId="6841"/>
    <cellStyle name="0_Komet_DCF_26_DCF 3 с увел  объемами 14 12 07  2_18" xfId="17131"/>
    <cellStyle name="0_Komet_DCF_26_DCF 3 с увел  объемами 14 12 07  3" xfId="10690"/>
    <cellStyle name="0_Komet_DCF_26_DCF 3 с увел  объемами 14 12 07  4" xfId="21026"/>
    <cellStyle name="0_Komet_DCF_26_DCF 3 с увел  объемами 14 12 07 _18" xfId="17132"/>
    <cellStyle name="0_Komet_DCF_26_DCF 4" xfId="21027"/>
    <cellStyle name="0_Komet_DCF_26_DCF_18" xfId="17133"/>
    <cellStyle name="0_Komet_DCF_26_DCF_Pavlodar_9" xfId="6842"/>
    <cellStyle name="0_Komet_DCF_26_DCF_Pavlodar_9 2" xfId="6843"/>
    <cellStyle name="0_Komet_DCF_26_DCF_Pavlodar_9 2 2" xfId="17134"/>
    <cellStyle name="0_Komet_DCF_26_DCF_Pavlodar_9 2_18" xfId="17135"/>
    <cellStyle name="0_Komet_DCF_26_DCF_Pavlodar_9 3" xfId="17136"/>
    <cellStyle name="0_Komet_DCF_26_DCF_Pavlodar_9_18" xfId="17137"/>
    <cellStyle name="0_Komet_DCF_26_информация по затратам и тарифам на  произ теплоэ" xfId="6844"/>
    <cellStyle name="0_Komet_DCF_26_информация по затратам и тарифам на  произ теплоэ 2" xfId="6845"/>
    <cellStyle name="0_Komet_DCF_26_информация по затратам и тарифам на  произ теплоэ 2_18" xfId="17138"/>
    <cellStyle name="0_Komet_DCF_26_информация по затратам и тарифам на  произ теплоэ 3" xfId="10691"/>
    <cellStyle name="0_Komet_DCF_26_информация по затратам и тарифам на  произ теплоэ 4" xfId="21028"/>
    <cellStyle name="0_Komet_DCF_26_информация по затратам и тарифам на  произ теплоэ_18" xfId="17139"/>
    <cellStyle name="0_Komet_DCF_26_Модель до 2018 г " xfId="6846"/>
    <cellStyle name="0_Komet_DCF_26_Модель до 2018 г _18" xfId="17140"/>
    <cellStyle name="0_информация по затратам и тарифам на  произ теплоэ" xfId="6847"/>
    <cellStyle name="0_информация по затратам и тарифам на  произ теплоэ 2" xfId="6848"/>
    <cellStyle name="0_информация по затратам и тарифам на  произ теплоэ 2_18" xfId="17141"/>
    <cellStyle name="0_информация по затратам и тарифам на  произ теплоэ 3" xfId="10692"/>
    <cellStyle name="0_информация по затратам и тарифам на  произ теплоэ 4" xfId="21029"/>
    <cellStyle name="0_информация по затратам и тарифам на  произ теплоэ_18" xfId="17142"/>
    <cellStyle name="0_Модель до 2018 г " xfId="6849"/>
    <cellStyle name="0_Модель до 2018 г _18" xfId="17143"/>
    <cellStyle name="1 000 Kи_laroux" xfId="6850"/>
    <cellStyle name="1.0 TITLE" xfId="6851"/>
    <cellStyle name="1.1 TITLE" xfId="6852"/>
    <cellStyle name="1Normal" xfId="6853"/>
    <cellStyle name="1Normal 2" xfId="6854"/>
    <cellStyle name="1Normal 2 2" xfId="17144"/>
    <cellStyle name="1Normal 3" xfId="17145"/>
    <cellStyle name="1Normal_18" xfId="17146"/>
    <cellStyle name="20% - Accent1" xfId="7989"/>
    <cellStyle name="20% - Accent1 2" xfId="6855"/>
    <cellStyle name="20% - Accent1 3" xfId="6856"/>
    <cellStyle name="20% - Accent1 4" xfId="17147"/>
    <cellStyle name="20% - Accent2" xfId="7990"/>
    <cellStyle name="20% - Accent2 2" xfId="6857"/>
    <cellStyle name="20% - Accent2 3" xfId="6858"/>
    <cellStyle name="20% - Accent2 4" xfId="17148"/>
    <cellStyle name="20% - Accent3" xfId="7991"/>
    <cellStyle name="20% - Accent3 2" xfId="6859"/>
    <cellStyle name="20% - Accent3 3" xfId="6860"/>
    <cellStyle name="20% - Accent3 4" xfId="17149"/>
    <cellStyle name="20% - Accent4" xfId="7992"/>
    <cellStyle name="20% - Accent4 2" xfId="6861"/>
    <cellStyle name="20% - Accent4 3" xfId="6862"/>
    <cellStyle name="20% - Accent4 4" xfId="17150"/>
    <cellStyle name="20% - Accent5" xfId="7993"/>
    <cellStyle name="20% - Accent5 2" xfId="6863"/>
    <cellStyle name="20% - Accent5 3" xfId="6864"/>
    <cellStyle name="20% - Accent5 4" xfId="17151"/>
    <cellStyle name="20% - Accent6" xfId="7994"/>
    <cellStyle name="20% - Accent6 2" xfId="6865"/>
    <cellStyle name="20% - Accent6 3" xfId="6866"/>
    <cellStyle name="20% - Accent6 4" xfId="17152"/>
    <cellStyle name="20% - Акцент1 2" xfId="6867"/>
    <cellStyle name="20% - Акцент2 2" xfId="6868"/>
    <cellStyle name="20% - Акцент3 2" xfId="6869"/>
    <cellStyle name="20% - Акцент4 2" xfId="6870"/>
    <cellStyle name="20% - Акцент5 2" xfId="6871"/>
    <cellStyle name="20% - Акцент6 2" xfId="6872"/>
    <cellStyle name="40% - Accent1" xfId="7995"/>
    <cellStyle name="40% - Accent1 2" xfId="6873"/>
    <cellStyle name="40% - Accent1 3" xfId="6874"/>
    <cellStyle name="40% - Accent1 4" xfId="17153"/>
    <cellStyle name="40% - Accent2" xfId="7996"/>
    <cellStyle name="40% - Accent2 2" xfId="6875"/>
    <cellStyle name="40% - Accent2 3" xfId="6876"/>
    <cellStyle name="40% - Accent2 4" xfId="17154"/>
    <cellStyle name="40% - Accent3" xfId="7997"/>
    <cellStyle name="40% - Accent3 2" xfId="6877"/>
    <cellStyle name="40% - Accent3 3" xfId="6878"/>
    <cellStyle name="40% - Accent3 4" xfId="17155"/>
    <cellStyle name="40% - Accent4" xfId="7998"/>
    <cellStyle name="40% - Accent4 2" xfId="6879"/>
    <cellStyle name="40% - Accent4 3" xfId="6880"/>
    <cellStyle name="40% - Accent4 4" xfId="17156"/>
    <cellStyle name="40% - Accent5" xfId="7999"/>
    <cellStyle name="40% - Accent5 2" xfId="6881"/>
    <cellStyle name="40% - Accent5 3" xfId="6882"/>
    <cellStyle name="40% - Accent5 4" xfId="17157"/>
    <cellStyle name="40% - Accent6" xfId="8000"/>
    <cellStyle name="40% - Accent6 2" xfId="6883"/>
    <cellStyle name="40% - Accent6 3" xfId="6884"/>
    <cellStyle name="40% - Accent6 4" xfId="17158"/>
    <cellStyle name="40% - Акцент1 2" xfId="6885"/>
    <cellStyle name="40% - Акцент2 2" xfId="6886"/>
    <cellStyle name="40% - Акцент3 2" xfId="6887"/>
    <cellStyle name="40% - Акцент4 2" xfId="6888"/>
    <cellStyle name="40% - Акцент5 2" xfId="6889"/>
    <cellStyle name="40% - Акцент6 2" xfId="6890"/>
    <cellStyle name="60% - Accent1" xfId="8001"/>
    <cellStyle name="60% - Accent1 2" xfId="6891"/>
    <cellStyle name="60% - Accent1 3" xfId="6892"/>
    <cellStyle name="60% - Accent1 4" xfId="17159"/>
    <cellStyle name="60% - Accent2" xfId="8002"/>
    <cellStyle name="60% - Accent2 2" xfId="6893"/>
    <cellStyle name="60% - Accent2 3" xfId="6894"/>
    <cellStyle name="60% - Accent2 4" xfId="17160"/>
    <cellStyle name="60% - Accent3" xfId="8003"/>
    <cellStyle name="60% - Accent3 2" xfId="6895"/>
    <cellStyle name="60% - Accent3 3" xfId="6896"/>
    <cellStyle name="60% - Accent3 4" xfId="17161"/>
    <cellStyle name="60% - Accent4" xfId="8004"/>
    <cellStyle name="60% - Accent4 2" xfId="6897"/>
    <cellStyle name="60% - Accent4 3" xfId="6898"/>
    <cellStyle name="60% - Accent4 4" xfId="17162"/>
    <cellStyle name="60% - Accent5" xfId="8005"/>
    <cellStyle name="60% - Accent5 2" xfId="6899"/>
    <cellStyle name="60% - Accent5 3" xfId="6900"/>
    <cellStyle name="60% - Accent5 4" xfId="17163"/>
    <cellStyle name="60% - Accent6" xfId="8006"/>
    <cellStyle name="60% - Accent6 2" xfId="6901"/>
    <cellStyle name="60% - Accent6 3" xfId="6902"/>
    <cellStyle name="60% - Accent6 4" xfId="17164"/>
    <cellStyle name="60% - Акцент1 2" xfId="6903"/>
    <cellStyle name="60% - Акцент2 2" xfId="6904"/>
    <cellStyle name="60% - Акцент3 2" xfId="6905"/>
    <cellStyle name="60% - Акцент4 2" xfId="6906"/>
    <cellStyle name="60% - Акцент5 2" xfId="6907"/>
    <cellStyle name="60% - Акцент6 2" xfId="6908"/>
    <cellStyle name="94,5" xfId="6909"/>
    <cellStyle name="94,5 2" xfId="6910"/>
    <cellStyle name="94,5 3" xfId="21030"/>
    <cellStyle name="94,5_18" xfId="17165"/>
    <cellStyle name="A modif Blanc" xfId="6911"/>
    <cellStyle name="A modif Blanc 2" xfId="17166"/>
    <cellStyle name="A modif Blanc 2 2" xfId="17167"/>
    <cellStyle name="A modif Blanc 3" xfId="17168"/>
    <cellStyle name="A modifier" xfId="6912"/>
    <cellStyle name="A modifier 2" xfId="17169"/>
    <cellStyle name="A modifier 2 2" xfId="17170"/>
    <cellStyle name="A modifier 2 2 2" xfId="17171"/>
    <cellStyle name="A modifier 2 3" xfId="17172"/>
    <cellStyle name="A modifier 3" xfId="17173"/>
    <cellStyle name="A modifier 3 2" xfId="17174"/>
    <cellStyle name="Accent1" xfId="8007"/>
    <cellStyle name="Accent1 2" xfId="6913"/>
    <cellStyle name="Accent1 3" xfId="6914"/>
    <cellStyle name="Accent1 4" xfId="17175"/>
    <cellStyle name="Accent2" xfId="8008"/>
    <cellStyle name="Accent2 2" xfId="6915"/>
    <cellStyle name="Accent2 3" xfId="6916"/>
    <cellStyle name="Accent2 4" xfId="17176"/>
    <cellStyle name="Accent3" xfId="8009"/>
    <cellStyle name="Accent3 2" xfId="6917"/>
    <cellStyle name="Accent3 3" xfId="6918"/>
    <cellStyle name="Accent3 4" xfId="17177"/>
    <cellStyle name="Accent4" xfId="8010"/>
    <cellStyle name="Accent4 2" xfId="6919"/>
    <cellStyle name="Accent4 3" xfId="6920"/>
    <cellStyle name="Accent4 4" xfId="17178"/>
    <cellStyle name="Accent5" xfId="8011"/>
    <cellStyle name="Accent5 2" xfId="6921"/>
    <cellStyle name="Accent5 3" xfId="6922"/>
    <cellStyle name="Accent5 4" xfId="17179"/>
    <cellStyle name="Accent6" xfId="8012"/>
    <cellStyle name="Accent6 2" xfId="6923"/>
    <cellStyle name="Accent6 3" xfId="6924"/>
    <cellStyle name="Accent6 4" xfId="17180"/>
    <cellStyle name="Aeia?nnueea" xfId="6925"/>
    <cellStyle name="Aeia?nnueea 2" xfId="10693"/>
    <cellStyle name="Aeia?nnueea 3" xfId="21031"/>
    <cellStyle name="Aeia?nnueea_18" xfId="17181"/>
    <cellStyle name="Alilciue [0]_ deri-oren ctiu aia" xfId="6926"/>
    <cellStyle name="Alilciue_ deri-oren ctiu aia" xfId="6927"/>
    <cellStyle name="amount" xfId="6928"/>
    <cellStyle name="b" xfId="6929"/>
    <cellStyle name="b 2" xfId="6930"/>
    <cellStyle name="b 3" xfId="21032"/>
    <cellStyle name="b_18" xfId="17182"/>
    <cellStyle name="Bad" xfId="8013"/>
    <cellStyle name="Bad 2" xfId="6931"/>
    <cellStyle name="Bad 3" xfId="6932"/>
    <cellStyle name="Bad 4" xfId="17183"/>
    <cellStyle name="Big" xfId="6933"/>
    <cellStyle name="Big 2" xfId="6934"/>
    <cellStyle name="Big 3" xfId="21033"/>
    <cellStyle name="Big_18" xfId="17184"/>
    <cellStyle name="blank" xfId="6935"/>
    <cellStyle name="blank 2" xfId="6936"/>
    <cellStyle name="blank 2 2" xfId="10694"/>
    <cellStyle name="blank 2_18" xfId="17185"/>
    <cellStyle name="blank 3" xfId="10695"/>
    <cellStyle name="blank 4" xfId="21034"/>
    <cellStyle name="blank_18" xfId="17186"/>
    <cellStyle name="Blue Heading" xfId="6937"/>
    <cellStyle name="Blue Heading 2" xfId="6938"/>
    <cellStyle name="Blue Heading 3" xfId="21035"/>
    <cellStyle name="Blue Heading_18" xfId="17187"/>
    <cellStyle name="Body" xfId="6939"/>
    <cellStyle name="Calc Currency (0)" xfId="6940"/>
    <cellStyle name="Calc Currency (0) 2" xfId="6941"/>
    <cellStyle name="Calc Currency (0) 3" xfId="21036"/>
    <cellStyle name="Calc Currency (0)_18" xfId="17188"/>
    <cellStyle name="Calc Currency (2)" xfId="6942"/>
    <cellStyle name="Calc Currency (2) 2" xfId="6943"/>
    <cellStyle name="Calc Currency (2) 3" xfId="21037"/>
    <cellStyle name="Calc Currency (2)_18" xfId="17189"/>
    <cellStyle name="Calc Percent (0)" xfId="6944"/>
    <cellStyle name="Calc Percent (0) 2" xfId="6945"/>
    <cellStyle name="Calc Percent (0) 3" xfId="21038"/>
    <cellStyle name="Calc Percent (0)_18" xfId="17190"/>
    <cellStyle name="Calc Percent (1)" xfId="6946"/>
    <cellStyle name="Calc Percent (1) 2" xfId="8083"/>
    <cellStyle name="Calc Percent (1) 2 2" xfId="17191"/>
    <cellStyle name="Calc Percent (1) 3" xfId="17192"/>
    <cellStyle name="Calc Percent (1)_18" xfId="17193"/>
    <cellStyle name="Calc Percent (2)" xfId="6947"/>
    <cellStyle name="Calc Percent (2) 2" xfId="8084"/>
    <cellStyle name="Calc Percent (2) 2 2" xfId="17194"/>
    <cellStyle name="Calc Percent (2) 3" xfId="17195"/>
    <cellStyle name="Calc Percent (2)_18" xfId="17196"/>
    <cellStyle name="Calc Units (0)" xfId="6948"/>
    <cellStyle name="Calc Units (0) 2" xfId="6949"/>
    <cellStyle name="Calc Units (0) 3" xfId="21039"/>
    <cellStyle name="Calc Units (0)_18" xfId="17197"/>
    <cellStyle name="Calc Units (1)" xfId="6950"/>
    <cellStyle name="Calc Units (1) 2" xfId="8085"/>
    <cellStyle name="Calc Units (1) 2 2" xfId="17198"/>
    <cellStyle name="Calc Units (1) 3" xfId="17199"/>
    <cellStyle name="Calc Units (1)_18" xfId="17200"/>
    <cellStyle name="Calc Units (2)" xfId="6951"/>
    <cellStyle name="Calc Units (2) 2" xfId="6952"/>
    <cellStyle name="Calc Units (2) 3" xfId="21040"/>
    <cellStyle name="Calc Units (2)_18" xfId="17201"/>
    <cellStyle name="Calculation" xfId="8014"/>
    <cellStyle name="Calculation 2" xfId="6953"/>
    <cellStyle name="Calculation 2 2" xfId="6954"/>
    <cellStyle name="Calculation 2 2 2" xfId="10696"/>
    <cellStyle name="Calculation 2 2 2 2" xfId="19017"/>
    <cellStyle name="Calculation 2 2 2 3" xfId="17203"/>
    <cellStyle name="Calculation 2 2_18" xfId="17204"/>
    <cellStyle name="Calculation 2 3" xfId="6955"/>
    <cellStyle name="Calculation 2 3 2" xfId="10697"/>
    <cellStyle name="Calculation 2 3 2 2" xfId="19018"/>
    <cellStyle name="Calculation 2 3 2 3" xfId="17205"/>
    <cellStyle name="Calculation 2 3_18" xfId="17206"/>
    <cellStyle name="Calculation 2 4" xfId="10698"/>
    <cellStyle name="Calculation 2 4 2" xfId="19019"/>
    <cellStyle name="Calculation 2 4 3" xfId="17207"/>
    <cellStyle name="Calculation 2_18" xfId="17208"/>
    <cellStyle name="Calculation 3" xfId="6956"/>
    <cellStyle name="Calculation 3 2" xfId="10699"/>
    <cellStyle name="Calculation 3 2 2" xfId="19020"/>
    <cellStyle name="Calculation 3 2 3" xfId="17209"/>
    <cellStyle name="Calculation 3_18" xfId="17210"/>
    <cellStyle name="Calculation 4" xfId="6957"/>
    <cellStyle name="Calculation 4 2" xfId="10700"/>
    <cellStyle name="Calculation 4 2 2" xfId="19021"/>
    <cellStyle name="Calculation 4 2 3" xfId="17211"/>
    <cellStyle name="Calculation 4_18" xfId="17212"/>
    <cellStyle name="Calculation 5" xfId="6958"/>
    <cellStyle name="Calculation 6" xfId="17213"/>
    <cellStyle name="Calculation 7" xfId="18931"/>
    <cellStyle name="Calculation 8" xfId="17202"/>
    <cellStyle name="Centered Heading" xfId="6959"/>
    <cellStyle name="Check" xfId="6960"/>
    <cellStyle name="Check 2" xfId="6961"/>
    <cellStyle name="Check 2 2" xfId="21041"/>
    <cellStyle name="Check 3" xfId="17214"/>
    <cellStyle name="Check Cell" xfId="8015"/>
    <cellStyle name="Check Cell 2" xfId="6962"/>
    <cellStyle name="Check Cell 3" xfId="6963"/>
    <cellStyle name="Check Cell 4" xfId="6964"/>
    <cellStyle name="Check Cell 5" xfId="17215"/>
    <cellStyle name="Check_18" xfId="17216"/>
    <cellStyle name="Column_Title" xfId="6965"/>
    <cellStyle name="Comma %" xfId="6966"/>
    <cellStyle name="Comma [0] 2" xfId="6967"/>
    <cellStyle name="Comma [0] 2 2" xfId="6968"/>
    <cellStyle name="Comma [0] 2 2 2" xfId="10701"/>
    <cellStyle name="Comma [0] 2 2 3" xfId="21042"/>
    <cellStyle name="Comma [0] 2 2_18" xfId="17217"/>
    <cellStyle name="Comma [0] 2 3" xfId="6969"/>
    <cellStyle name="Comma [0] 2 4" xfId="10702"/>
    <cellStyle name="Comma [0] 2 5" xfId="21043"/>
    <cellStyle name="Comma [0] 2_18" xfId="17218"/>
    <cellStyle name="Comma [0] 3" xfId="6970"/>
    <cellStyle name="Comma [0] 3 2" xfId="6971"/>
    <cellStyle name="Comma [0] 3 3" xfId="10703"/>
    <cellStyle name="Comma [0] 3_18" xfId="17219"/>
    <cellStyle name="Comma [0]_#6 Temps &amp; Contractors" xfId="8016"/>
    <cellStyle name="Comma [00]" xfId="6972"/>
    <cellStyle name="Comma [00] 2" xfId="6973"/>
    <cellStyle name="Comma [00] 3" xfId="21044"/>
    <cellStyle name="Comma [00]_18" xfId="17220"/>
    <cellStyle name="Comma [1]" xfId="6974"/>
    <cellStyle name="Comma [1] 2" xfId="17221"/>
    <cellStyle name="Comma [2]" xfId="6975"/>
    <cellStyle name="Comma [2] 2" xfId="17222"/>
    <cellStyle name="Comma 0.0" xfId="6976"/>
    <cellStyle name="Comma 0.0%" xfId="6977"/>
    <cellStyle name="Comma 0.0_18" xfId="17223"/>
    <cellStyle name="Comma 0.00" xfId="6978"/>
    <cellStyle name="Comma 0.00%" xfId="6979"/>
    <cellStyle name="Comma 0.00_18" xfId="17224"/>
    <cellStyle name="Comma 0.000" xfId="6980"/>
    <cellStyle name="Comma 0.000%" xfId="6981"/>
    <cellStyle name="Comma 0.000_18" xfId="17225"/>
    <cellStyle name="Comma 10" xfId="6982"/>
    <cellStyle name="Comma 11" xfId="6983"/>
    <cellStyle name="Comma 12" xfId="6984"/>
    <cellStyle name="Comma 13" xfId="6985"/>
    <cellStyle name="Comma 14" xfId="6986"/>
    <cellStyle name="Comma 15" xfId="6987"/>
    <cellStyle name="Comma 16" xfId="10704"/>
    <cellStyle name="Comma 16 2" xfId="19022"/>
    <cellStyle name="Comma 16 3" xfId="17226"/>
    <cellStyle name="Comma 2" xfId="6988"/>
    <cellStyle name="Comma 2 10" xfId="21045"/>
    <cellStyle name="Comma 2 2" xfId="6989"/>
    <cellStyle name="Comma 2 2 2" xfId="6990"/>
    <cellStyle name="Comma 2 2 3" xfId="8017"/>
    <cellStyle name="Comma 2 2 3 2" xfId="18932"/>
    <cellStyle name="Comma 2 2 3 3" xfId="17227"/>
    <cellStyle name="Comma 2 2 4" xfId="21046"/>
    <cellStyle name="Comma 2 2_18" xfId="17228"/>
    <cellStyle name="Comma 2 3" xfId="6991"/>
    <cellStyle name="Comma 2 4" xfId="6992"/>
    <cellStyle name="Comma 2 5" xfId="6993"/>
    <cellStyle name="Comma 2 6" xfId="6994"/>
    <cellStyle name="Comma 2 7" xfId="6995"/>
    <cellStyle name="Comma 2 8" xfId="6996"/>
    <cellStyle name="Comma 2 9" xfId="10705"/>
    <cellStyle name="Comma 2 9 2" xfId="19023"/>
    <cellStyle name="Comma 2 9 3" xfId="17229"/>
    <cellStyle name="Comma 2_18" xfId="17230"/>
    <cellStyle name="Comma 3" xfId="6997"/>
    <cellStyle name="Comma 3 2" xfId="6998"/>
    <cellStyle name="Comma 3 2 2" xfId="21047"/>
    <cellStyle name="Comma 3 3" xfId="6999"/>
    <cellStyle name="Comma 3 4" xfId="21048"/>
    <cellStyle name="Comma 3_18" xfId="17231"/>
    <cellStyle name="Comma 4" xfId="7000"/>
    <cellStyle name="Comma 4 2" xfId="7001"/>
    <cellStyle name="Comma 4_18" xfId="17232"/>
    <cellStyle name="Comma 5" xfId="7002"/>
    <cellStyle name="Comma 6" xfId="7003"/>
    <cellStyle name="Comma 7" xfId="7004"/>
    <cellStyle name="Comma 8" xfId="7005"/>
    <cellStyle name="Comma 9" xfId="7006"/>
    <cellStyle name="Comma Red [0]" xfId="7007"/>
    <cellStyle name="Comma_#6 Temps &amp; Contractors" xfId="8018"/>
    <cellStyle name="Comma0" xfId="7008"/>
    <cellStyle name="Comma0 2" xfId="7009"/>
    <cellStyle name="Comma0 2 2" xfId="17233"/>
    <cellStyle name="Comma0 3" xfId="17234"/>
    <cellStyle name="Comma0_18" xfId="17235"/>
    <cellStyle name="Company Name" xfId="7010"/>
    <cellStyle name="Coname" xfId="7011"/>
    <cellStyle name="Coname 2" xfId="7012"/>
    <cellStyle name="Coname 3" xfId="21049"/>
    <cellStyle name="Coname_18" xfId="17236"/>
    <cellStyle name="Conor 1" xfId="7013"/>
    <cellStyle name="Conor 1 2" xfId="17237"/>
    <cellStyle name="Conor 1 2 2" xfId="17238"/>
    <cellStyle name="Conor 1 3" xfId="17239"/>
    <cellStyle name="Conor1" xfId="7014"/>
    <cellStyle name="Conor1 2" xfId="17240"/>
    <cellStyle name="Conor1 2 2" xfId="17241"/>
    <cellStyle name="Conor1 3" xfId="17242"/>
    <cellStyle name="Conor2" xfId="7015"/>
    <cellStyle name="Conor2 2" xfId="17243"/>
    <cellStyle name="Conor2 2 2" xfId="17244"/>
    <cellStyle name="Conor2 3" xfId="17245"/>
    <cellStyle name="Copied" xfId="7016"/>
    <cellStyle name="CR Comma" xfId="7017"/>
    <cellStyle name="CR Currency" xfId="7018"/>
    <cellStyle name="Credit" xfId="7019"/>
    <cellStyle name="Credit subtotal" xfId="7020"/>
    <cellStyle name="Credit Total" xfId="7021"/>
    <cellStyle name="Credit_18" xfId="17246"/>
    <cellStyle name="Curr" xfId="7022"/>
    <cellStyle name="Curr 2" xfId="7023"/>
    <cellStyle name="Curr 2 2" xfId="7024"/>
    <cellStyle name="Curr 2 2 2" xfId="7025"/>
    <cellStyle name="Curr 2 2 2 2" xfId="10706"/>
    <cellStyle name="Curr 2 2 2 2 2" xfId="19024"/>
    <cellStyle name="Curr 2 2 2 2 3" xfId="17247"/>
    <cellStyle name="Curr 2 2 2_18" xfId="17248"/>
    <cellStyle name="Curr 2 2 3" xfId="10707"/>
    <cellStyle name="Curr 2 2 3 2" xfId="19025"/>
    <cellStyle name="Curr 2 2 3 3" xfId="17249"/>
    <cellStyle name="Curr 2 2_18" xfId="17250"/>
    <cellStyle name="Curr 2 3" xfId="7026"/>
    <cellStyle name="Curr 2 3 2" xfId="10708"/>
    <cellStyle name="Curr 2 3 2 2" xfId="19026"/>
    <cellStyle name="Curr 2 3 2 3" xfId="17251"/>
    <cellStyle name="Curr 2 3_18" xfId="17252"/>
    <cellStyle name="Curr 2 4" xfId="10709"/>
    <cellStyle name="Curr 2 4 2" xfId="19027"/>
    <cellStyle name="Curr 2 4 3" xfId="17253"/>
    <cellStyle name="Curr 2_18" xfId="17254"/>
    <cellStyle name="Curr 3" xfId="7027"/>
    <cellStyle name="Curr 3 2" xfId="7028"/>
    <cellStyle name="Curr 3 2 2" xfId="10710"/>
    <cellStyle name="Curr 3 2 2 2" xfId="19028"/>
    <cellStyle name="Curr 3 2 2 3" xfId="17255"/>
    <cellStyle name="Curr 3 2_18" xfId="17256"/>
    <cellStyle name="Curr 3 3" xfId="10711"/>
    <cellStyle name="Curr 3 3 2" xfId="19029"/>
    <cellStyle name="Curr 3 3 3" xfId="17257"/>
    <cellStyle name="Curr 3_18" xfId="17258"/>
    <cellStyle name="Curr 4" xfId="7029"/>
    <cellStyle name="Curr 4 2" xfId="10712"/>
    <cellStyle name="Curr 4 2 2" xfId="19030"/>
    <cellStyle name="Curr 4 2 3" xfId="17259"/>
    <cellStyle name="Curr 4_18" xfId="17260"/>
    <cellStyle name="Curr 5" xfId="10713"/>
    <cellStyle name="Curr 5 2" xfId="19031"/>
    <cellStyle name="Curr 5 3" xfId="17261"/>
    <cellStyle name="Curr 6" xfId="21050"/>
    <cellStyle name="Curr_18" xfId="17262"/>
    <cellStyle name="Currency %" xfId="7030"/>
    <cellStyle name="Currency [0]_#6 Temps &amp; Contractors" xfId="8019"/>
    <cellStyle name="Currency [00]" xfId="7031"/>
    <cellStyle name="Currency [00] 2" xfId="7032"/>
    <cellStyle name="Currency [00] 3" xfId="21051"/>
    <cellStyle name="Currency [00]_18" xfId="17263"/>
    <cellStyle name="Currency 0.0" xfId="7033"/>
    <cellStyle name="Currency 0.0%" xfId="7034"/>
    <cellStyle name="Currency 0.0_18" xfId="17264"/>
    <cellStyle name="Currency 0.00" xfId="7035"/>
    <cellStyle name="Currency 0.00%" xfId="7036"/>
    <cellStyle name="Currency 0.00_18" xfId="17265"/>
    <cellStyle name="Currency 0.000" xfId="7037"/>
    <cellStyle name="Currency 0.000%" xfId="7038"/>
    <cellStyle name="Currency 0.000_18" xfId="17266"/>
    <cellStyle name="Currency_#6 Temps &amp; Contractors" xfId="8020"/>
    <cellStyle name="Currency0" xfId="7039"/>
    <cellStyle name="Currency0 2" xfId="7040"/>
    <cellStyle name="Currency0 2 2" xfId="17267"/>
    <cellStyle name="Currency0 3" xfId="17268"/>
    <cellStyle name="Currency0_18" xfId="17269"/>
    <cellStyle name="Custom - Style8" xfId="7041"/>
    <cellStyle name="Custom - Style8 2" xfId="7042"/>
    <cellStyle name="Custom - Style8 3" xfId="10714"/>
    <cellStyle name="Custom - Style8 4" xfId="21052"/>
    <cellStyle name="Custom - Style8_18" xfId="17270"/>
    <cellStyle name="Data   - Style2" xfId="7043"/>
    <cellStyle name="Data   - Style2 2" xfId="7044"/>
    <cellStyle name="Data   - Style2 2 2" xfId="7045"/>
    <cellStyle name="Data   - Style2 2 2 2" xfId="10715"/>
    <cellStyle name="Data   - Style2 2 2 2 2" xfId="19032"/>
    <cellStyle name="Data   - Style2 2 2 2 3" xfId="17271"/>
    <cellStyle name="Data   - Style2 2 2_18" xfId="17272"/>
    <cellStyle name="Data   - Style2 2 3" xfId="7046"/>
    <cellStyle name="Data   - Style2 2 3 2" xfId="10716"/>
    <cellStyle name="Data   - Style2 2 3 2 2" xfId="19033"/>
    <cellStyle name="Data   - Style2 2 3 2 3" xfId="17273"/>
    <cellStyle name="Data   - Style2 2 3_18" xfId="17274"/>
    <cellStyle name="Data   - Style2 2 4" xfId="10717"/>
    <cellStyle name="Data   - Style2 2 4 2" xfId="10718"/>
    <cellStyle name="Data   - Style2 2 4 2 2" xfId="19035"/>
    <cellStyle name="Data   - Style2 2 4 2 3" xfId="17276"/>
    <cellStyle name="Data   - Style2 2 4 3" xfId="19034"/>
    <cellStyle name="Data   - Style2 2 4 4" xfId="17275"/>
    <cellStyle name="Data   - Style2 2_18" xfId="17277"/>
    <cellStyle name="Data   - Style2 3" xfId="7047"/>
    <cellStyle name="Data   - Style2 3 2" xfId="7048"/>
    <cellStyle name="Data   - Style2 3 2 2" xfId="7049"/>
    <cellStyle name="Data   - Style2 3 2 2 2" xfId="10719"/>
    <cellStyle name="Data   - Style2 3 2 2 2 2" xfId="19036"/>
    <cellStyle name="Data   - Style2 3 2 2 2 3" xfId="17278"/>
    <cellStyle name="Data   - Style2 3 2 2_18" xfId="17279"/>
    <cellStyle name="Data   - Style2 3 2 3" xfId="10720"/>
    <cellStyle name="Data   - Style2 3 2 3 2" xfId="19037"/>
    <cellStyle name="Data   - Style2 3 2 3 3" xfId="17280"/>
    <cellStyle name="Data   - Style2 3 2_18" xfId="17281"/>
    <cellStyle name="Data   - Style2 3 3" xfId="7050"/>
    <cellStyle name="Data   - Style2 3 3 2" xfId="10721"/>
    <cellStyle name="Data   - Style2 3 3 2 2" xfId="19038"/>
    <cellStyle name="Data   - Style2 3 3 2 3" xfId="17282"/>
    <cellStyle name="Data   - Style2 3 3_18" xfId="17283"/>
    <cellStyle name="Data   - Style2 3 4" xfId="10722"/>
    <cellStyle name="Data   - Style2 3 4 2" xfId="19039"/>
    <cellStyle name="Data   - Style2 3 4 3" xfId="17284"/>
    <cellStyle name="Data   - Style2 3_18" xfId="17285"/>
    <cellStyle name="Data   - Style2 4" xfId="7051"/>
    <cellStyle name="Data   - Style2 4 2" xfId="7052"/>
    <cellStyle name="Data   - Style2 4 2 2" xfId="10723"/>
    <cellStyle name="Data   - Style2 4 2 2 2" xfId="19040"/>
    <cellStyle name="Data   - Style2 4 2 2 3" xfId="17286"/>
    <cellStyle name="Data   - Style2 4 2_18" xfId="17287"/>
    <cellStyle name="Data   - Style2 4 3" xfId="10724"/>
    <cellStyle name="Data   - Style2 4 3 2" xfId="19041"/>
    <cellStyle name="Data   - Style2 4 3 3" xfId="17288"/>
    <cellStyle name="Data   - Style2 4_18" xfId="17289"/>
    <cellStyle name="Data   - Style2 5" xfId="7053"/>
    <cellStyle name="Data   - Style2 5 2" xfId="10725"/>
    <cellStyle name="Data   - Style2 5 2 2" xfId="19042"/>
    <cellStyle name="Data   - Style2 5 2 3" xfId="17290"/>
    <cellStyle name="Data   - Style2 5_18" xfId="17291"/>
    <cellStyle name="Data   - Style2 6" xfId="10726"/>
    <cellStyle name="Data   - Style2 6 2" xfId="10727"/>
    <cellStyle name="Data   - Style2 6 2 2" xfId="19044"/>
    <cellStyle name="Data   - Style2 6 2 3" xfId="17293"/>
    <cellStyle name="Data   - Style2 6 3" xfId="19043"/>
    <cellStyle name="Data   - Style2 6 4" xfId="17292"/>
    <cellStyle name="Data   - Style2 7" xfId="10728"/>
    <cellStyle name="Data   - Style2 7 2" xfId="19045"/>
    <cellStyle name="Data   - Style2 7 3" xfId="17294"/>
    <cellStyle name="Data   - Style2 8" xfId="21053"/>
    <cellStyle name="Data   - Style2_18" xfId="17295"/>
    <cellStyle name="Date" xfId="7054"/>
    <cellStyle name="Date 2" xfId="7055"/>
    <cellStyle name="Date 2 2" xfId="21054"/>
    <cellStyle name="Date 3" xfId="17296"/>
    <cellStyle name="Date Short" xfId="7056"/>
    <cellStyle name="Date Short 2" xfId="7057"/>
    <cellStyle name="Date Short 3" xfId="21055"/>
    <cellStyle name="Date Short_18" xfId="17297"/>
    <cellStyle name="Date_18" xfId="17298"/>
    <cellStyle name="DateLong" xfId="10729"/>
    <cellStyle name="DateLong 2" xfId="11572"/>
    <cellStyle name="DateLong 2 2" xfId="19643"/>
    <cellStyle name="DateLong 3" xfId="19046"/>
    <cellStyle name="DateLong 4" xfId="17299"/>
    <cellStyle name="DateShort" xfId="10730"/>
    <cellStyle name="DateShort 2" xfId="11573"/>
    <cellStyle name="DateShort 2 2" xfId="19644"/>
    <cellStyle name="DateShort 3" xfId="19047"/>
    <cellStyle name="DateShort 4" xfId="17300"/>
    <cellStyle name="Debit" xfId="7058"/>
    <cellStyle name="Debit subtotal" xfId="7059"/>
    <cellStyle name="Debit Total" xfId="7060"/>
    <cellStyle name="Debit_18" xfId="17301"/>
    <cellStyle name="DELTA" xfId="7061"/>
    <cellStyle name="DELTA 2" xfId="7062"/>
    <cellStyle name="DELTA 2 2" xfId="10731"/>
    <cellStyle name="DELTA 2 3" xfId="21056"/>
    <cellStyle name="DELTA 2_18" xfId="17302"/>
    <cellStyle name="DELTA 3" xfId="10732"/>
    <cellStyle name="DELTA 4" xfId="17303"/>
    <cellStyle name="DELTA_18" xfId="17304"/>
    <cellStyle name="Deviant" xfId="7063"/>
    <cellStyle name="Deviant 2" xfId="10733"/>
    <cellStyle name="Deviant 3" xfId="21057"/>
    <cellStyle name="Deviant_18" xfId="17305"/>
    <cellStyle name="Dezimal_normaus" xfId="7064"/>
    <cellStyle name="E&amp;Y House" xfId="7065"/>
    <cellStyle name="E&amp;Y House 2" xfId="7066"/>
    <cellStyle name="E&amp;Y House 3" xfId="10734"/>
    <cellStyle name="E&amp;Y House 4" xfId="21058"/>
    <cellStyle name="E&amp;Y House_18" xfId="17306"/>
    <cellStyle name="Ecart0" xfId="7067"/>
    <cellStyle name="Ecart0 2" xfId="7068"/>
    <cellStyle name="Ecart0 2 2" xfId="17307"/>
    <cellStyle name="Ecart0 3" xfId="17308"/>
    <cellStyle name="Ecart0,0" xfId="7069"/>
    <cellStyle name="Ecart0,0 2" xfId="7070"/>
    <cellStyle name="Ecart0,0 2 2" xfId="17309"/>
    <cellStyle name="Ecart0,0 3" xfId="17310"/>
    <cellStyle name="Ecart0,0_18" xfId="17311"/>
    <cellStyle name="Ecart0,00" xfId="7071"/>
    <cellStyle name="Ecart0,00 2" xfId="7072"/>
    <cellStyle name="Ecart0,00 2 2" xfId="17312"/>
    <cellStyle name="Ecart0,00 3" xfId="17313"/>
    <cellStyle name="Ecart0,00_18" xfId="17314"/>
    <cellStyle name="Ecart0_18" xfId="17315"/>
    <cellStyle name="Enter Currency (0)" xfId="7073"/>
    <cellStyle name="Enter Currency (0) 2" xfId="7074"/>
    <cellStyle name="Enter Currency (0) 3" xfId="21059"/>
    <cellStyle name="Enter Currency (0)_18" xfId="17316"/>
    <cellStyle name="Enter Currency (2)" xfId="7075"/>
    <cellStyle name="Enter Currency (2) 2" xfId="7076"/>
    <cellStyle name="Enter Currency (2) 3" xfId="21060"/>
    <cellStyle name="Enter Currency (2)_18" xfId="17317"/>
    <cellStyle name="Enter Units (0)" xfId="7077"/>
    <cellStyle name="Enter Units (0) 2" xfId="7078"/>
    <cellStyle name="Enter Units (0) 3" xfId="21061"/>
    <cellStyle name="Enter Units (0)_18" xfId="17318"/>
    <cellStyle name="Enter Units (1)" xfId="7079"/>
    <cellStyle name="Enter Units (1) 2" xfId="8086"/>
    <cellStyle name="Enter Units (1) 2 2" xfId="17319"/>
    <cellStyle name="Enter Units (1) 3" xfId="17320"/>
    <cellStyle name="Enter Units (1)_18" xfId="17321"/>
    <cellStyle name="Enter Units (2)" xfId="7080"/>
    <cellStyle name="Enter Units (2) 2" xfId="7081"/>
    <cellStyle name="Enter Units (2) 3" xfId="21062"/>
    <cellStyle name="Enter Units (2)_18" xfId="17322"/>
    <cellStyle name="Entered" xfId="7082"/>
    <cellStyle name="Entry" xfId="7083"/>
    <cellStyle name="Euro" xfId="7084"/>
    <cellStyle name="Euro 2" xfId="7085"/>
    <cellStyle name="Euro 2 2" xfId="10735"/>
    <cellStyle name="Euro 2 3" xfId="21063"/>
    <cellStyle name="Euro 2_18" xfId="17323"/>
    <cellStyle name="Euro 3" xfId="17324"/>
    <cellStyle name="Euro 4" xfId="17325"/>
    <cellStyle name="Euro_18" xfId="17326"/>
    <cellStyle name="Excel Built-in Normal" xfId="7086"/>
    <cellStyle name="Explanatory Text" xfId="8021"/>
    <cellStyle name="Explanatory Text 2" xfId="7087"/>
    <cellStyle name="Explanatory Text 3" xfId="7088"/>
    <cellStyle name="Explanatory Text 4" xfId="17327"/>
    <cellStyle name="EY1dp" xfId="7089"/>
    <cellStyle name="EYColumnHeading" xfId="7090"/>
    <cellStyle name="EYnumber" xfId="7091"/>
    <cellStyle name="EYtext" xfId="7092"/>
    <cellStyle name="Ezres_CCTV consolidation_1203" xfId="7093"/>
    <cellStyle name="F2" xfId="7094"/>
    <cellStyle name="F2 2" xfId="8087"/>
    <cellStyle name="F2 2 2" xfId="17328"/>
    <cellStyle name="F2 3" xfId="17329"/>
    <cellStyle name="F2_18" xfId="17330"/>
    <cellStyle name="F3" xfId="7095"/>
    <cellStyle name="F3 2" xfId="8088"/>
    <cellStyle name="F3 2 2" xfId="17331"/>
    <cellStyle name="F3 3" xfId="17332"/>
    <cellStyle name="F3_18" xfId="17333"/>
    <cellStyle name="F4" xfId="7096"/>
    <cellStyle name="F4 2" xfId="8089"/>
    <cellStyle name="F4 2 2" xfId="17334"/>
    <cellStyle name="F4 3" xfId="17335"/>
    <cellStyle name="F4_18" xfId="17336"/>
    <cellStyle name="F5" xfId="7097"/>
    <cellStyle name="F5 2" xfId="8090"/>
    <cellStyle name="F5 2 2" xfId="17337"/>
    <cellStyle name="F5 3" xfId="17338"/>
    <cellStyle name="F5_18" xfId="17339"/>
    <cellStyle name="F6" xfId="7098"/>
    <cellStyle name="F6 2" xfId="8091"/>
    <cellStyle name="F6 2 2" xfId="17340"/>
    <cellStyle name="F6 3" xfId="17341"/>
    <cellStyle name="F6_18" xfId="17342"/>
    <cellStyle name="F7" xfId="7099"/>
    <cellStyle name="F7 2" xfId="8092"/>
    <cellStyle name="F7 2 2" xfId="17343"/>
    <cellStyle name="F7 3" xfId="17344"/>
    <cellStyle name="F7_18" xfId="17345"/>
    <cellStyle name="F8" xfId="7100"/>
    <cellStyle name="F8 2" xfId="8093"/>
    <cellStyle name="F8 2 2" xfId="17346"/>
    <cellStyle name="F8 3" xfId="17347"/>
    <cellStyle name="F8_18" xfId="17348"/>
    <cellStyle name="Factor" xfId="7101"/>
    <cellStyle name="Factor 2" xfId="7102"/>
    <cellStyle name="Factor 2 2" xfId="21064"/>
    <cellStyle name="Factor 3" xfId="17349"/>
    <cellStyle name="Factor_18" xfId="17350"/>
    <cellStyle name="Fixed" xfId="7103"/>
    <cellStyle name="Fixed 2" xfId="17351"/>
    <cellStyle name="Flag" xfId="7104"/>
    <cellStyle name="Flag 2" xfId="7105"/>
    <cellStyle name="Flag 2 2" xfId="17352"/>
    <cellStyle name="Flag 3" xfId="17353"/>
    <cellStyle name="Flag_18" xfId="17354"/>
    <cellStyle name="Followed Hyperlink_090424_Vznosy.xls" xfId="10736"/>
    <cellStyle name="Format Number Column" xfId="7106"/>
    <cellStyle name="Formula % clear" xfId="7107"/>
    <cellStyle name="Formula % clear 2" xfId="7108"/>
    <cellStyle name="Formula % clear 3" xfId="21065"/>
    <cellStyle name="Formula % clear_18" xfId="17355"/>
    <cellStyle name="Formula % green" xfId="7109"/>
    <cellStyle name="Formula % green 2" xfId="7110"/>
    <cellStyle name="Formula % green 3" xfId="21066"/>
    <cellStyle name="Formula % green_18" xfId="17356"/>
    <cellStyle name="Formula clear" xfId="7111"/>
    <cellStyle name="Formula clear 2" xfId="7112"/>
    <cellStyle name="Formula clear 3" xfId="21067"/>
    <cellStyle name="Formula clear_18" xfId="17357"/>
    <cellStyle name="Formula green" xfId="7113"/>
    <cellStyle name="Formula green 2" xfId="7114"/>
    <cellStyle name="Formula green 3" xfId="21068"/>
    <cellStyle name="Formula green_18" xfId="17358"/>
    <cellStyle name="From" xfId="7115"/>
    <cellStyle name="From 2" xfId="10737"/>
    <cellStyle name="From 3" xfId="21069"/>
    <cellStyle name="From_18" xfId="17359"/>
    <cellStyle name="general" xfId="7116"/>
    <cellStyle name="Good" xfId="8022"/>
    <cellStyle name="Good 2" xfId="7117"/>
    <cellStyle name="Good 3" xfId="7118"/>
    <cellStyle name="Good 4" xfId="17360"/>
    <cellStyle name="Grey" xfId="7119"/>
    <cellStyle name="Grey 2" xfId="7120"/>
    <cellStyle name="Grey 2 2" xfId="10738"/>
    <cellStyle name="Grey 2_18" xfId="17361"/>
    <cellStyle name="Grey 3" xfId="10739"/>
    <cellStyle name="Grey 4" xfId="21070"/>
    <cellStyle name="Grey_18" xfId="17362"/>
    <cellStyle name="Group1" xfId="7121"/>
    <cellStyle name="Group1 2" xfId="10740"/>
    <cellStyle name="Group1 3" xfId="21071"/>
    <cellStyle name="Group1_18" xfId="17363"/>
    <cellStyle name="hard no. % clear" xfId="7122"/>
    <cellStyle name="hard no. % clear 2" xfId="7123"/>
    <cellStyle name="hard no. % clear 3" xfId="21072"/>
    <cellStyle name="hard no. % clear_18" xfId="17364"/>
    <cellStyle name="hard no. % green" xfId="7124"/>
    <cellStyle name="hard no. % green 2" xfId="7125"/>
    <cellStyle name="hard no. % green 3" xfId="21073"/>
    <cellStyle name="hard no. % green_18" xfId="17365"/>
    <cellStyle name="hard no. clear" xfId="7126"/>
    <cellStyle name="hard no. clear 2" xfId="7127"/>
    <cellStyle name="hard no. clear 3" xfId="21074"/>
    <cellStyle name="hard no. clear_18" xfId="17366"/>
    <cellStyle name="hard no. green" xfId="7128"/>
    <cellStyle name="hard no. green 2" xfId="7129"/>
    <cellStyle name="hard no. green 3" xfId="21075"/>
    <cellStyle name="hard no. green_18" xfId="17367"/>
    <cellStyle name="Head1_BP back" xfId="7130"/>
    <cellStyle name="header" xfId="7131"/>
    <cellStyle name="Header Total" xfId="7132"/>
    <cellStyle name="header_18" xfId="17368"/>
    <cellStyle name="Header1" xfId="7133"/>
    <cellStyle name="Header1 2" xfId="7134"/>
    <cellStyle name="Header1 3" xfId="21076"/>
    <cellStyle name="Header1_18" xfId="17369"/>
    <cellStyle name="Header2" xfId="7135"/>
    <cellStyle name="Header2 2" xfId="7136"/>
    <cellStyle name="Header2 2 2" xfId="7137"/>
    <cellStyle name="Header2 2 3" xfId="7138"/>
    <cellStyle name="Header2 2 4" xfId="10741"/>
    <cellStyle name="Header2 2 4 2" xfId="19048"/>
    <cellStyle name="Header2 2 4 3" xfId="17370"/>
    <cellStyle name="Header2 2_18" xfId="17371"/>
    <cellStyle name="Header2 3" xfId="7139"/>
    <cellStyle name="Header2 3 2" xfId="7140"/>
    <cellStyle name="Header2 3 2 2" xfId="10742"/>
    <cellStyle name="Header2 3 2 2 2" xfId="19049"/>
    <cellStyle name="Header2 3 2 2 3" xfId="17372"/>
    <cellStyle name="Header2 3 2 3" xfId="10743"/>
    <cellStyle name="Header2 3 2 3 2" xfId="19050"/>
    <cellStyle name="Header2 3 2 3 3" xfId="17373"/>
    <cellStyle name="Header2 3 2_18" xfId="17374"/>
    <cellStyle name="Header2 3_18" xfId="17375"/>
    <cellStyle name="Header2 4" xfId="7141"/>
    <cellStyle name="Header2 5" xfId="10744"/>
    <cellStyle name="Header2 5 2" xfId="19051"/>
    <cellStyle name="Header2 5 3" xfId="17376"/>
    <cellStyle name="Header2 6" xfId="21077"/>
    <cellStyle name="Header2_18" xfId="17377"/>
    <cellStyle name="Header3" xfId="7142"/>
    <cellStyle name="Header3 2" xfId="7143"/>
    <cellStyle name="Header3_18" xfId="17378"/>
    <cellStyle name="Heading" xfId="7144"/>
    <cellStyle name="Heading 1" xfId="8023"/>
    <cellStyle name="Heading 1 2" xfId="7145"/>
    <cellStyle name="Heading 1 2 2" xfId="17380"/>
    <cellStyle name="Heading 1 3" xfId="7146"/>
    <cellStyle name="Heading 1 4" xfId="17381"/>
    <cellStyle name="Heading 1 5" xfId="18933"/>
    <cellStyle name="Heading 1 6" xfId="17379"/>
    <cellStyle name="Heading 1_Лист2" xfId="8024"/>
    <cellStyle name="Heading 2" xfId="8025"/>
    <cellStyle name="Heading 2 2" xfId="7147"/>
    <cellStyle name="Heading 2 3" xfId="7148"/>
    <cellStyle name="Heading 2 4" xfId="17383"/>
    <cellStyle name="Heading 2 5" xfId="18934"/>
    <cellStyle name="Heading 2 6" xfId="17382"/>
    <cellStyle name="Heading 2_Лист2" xfId="8026"/>
    <cellStyle name="Heading 3" xfId="8027"/>
    <cellStyle name="Heading 3 2" xfId="7149"/>
    <cellStyle name="Heading 3 2 2" xfId="7150"/>
    <cellStyle name="Heading 3 2_18" xfId="17384"/>
    <cellStyle name="Heading 3 3" xfId="7151"/>
    <cellStyle name="Heading 3 4" xfId="7152"/>
    <cellStyle name="Heading 3 5" xfId="17385"/>
    <cellStyle name="Heading 4" xfId="8028"/>
    <cellStyle name="Heading 4 2" xfId="7153"/>
    <cellStyle name="Heading 4 3" xfId="7154"/>
    <cellStyle name="Heading 4 4" xfId="17386"/>
    <cellStyle name="Heading 5" xfId="7155"/>
    <cellStyle name="Heading 5 2" xfId="7156"/>
    <cellStyle name="Heading 5 2 2" xfId="10745"/>
    <cellStyle name="Heading 5 2_18" xfId="17387"/>
    <cellStyle name="Heading 5_18" xfId="17388"/>
    <cellStyle name="Heading 6" xfId="7157"/>
    <cellStyle name="Heading 6 2" xfId="7158"/>
    <cellStyle name="Heading 6_18" xfId="17389"/>
    <cellStyle name="Heading 7" xfId="7159"/>
    <cellStyle name="Heading 8" xfId="21078"/>
    <cellStyle name="Heading No Underline" xfId="7160"/>
    <cellStyle name="Heading With Underline" xfId="7161"/>
    <cellStyle name="Heading With Underline 2" xfId="7162"/>
    <cellStyle name="Heading With Underline_18" xfId="17390"/>
    <cellStyle name="Heading_18" xfId="17391"/>
    <cellStyle name="Heading1" xfId="7163"/>
    <cellStyle name="Heading1 1" xfId="7164"/>
    <cellStyle name="Heading1 1 2" xfId="7165"/>
    <cellStyle name="Heading1 1 2 2" xfId="10746"/>
    <cellStyle name="Heading1 1 2_18" xfId="17392"/>
    <cellStyle name="Heading1 1 3" xfId="10747"/>
    <cellStyle name="Heading1 1 4" xfId="21079"/>
    <cellStyle name="Heading1 1_18" xfId="17393"/>
    <cellStyle name="Heading1 2" xfId="7166"/>
    <cellStyle name="Heading1 2 2" xfId="17394"/>
    <cellStyle name="Heading1 3" xfId="17395"/>
    <cellStyle name="Heading1_18" xfId="17396"/>
    <cellStyle name="Heading2" xfId="7167"/>
    <cellStyle name="Heading2 2" xfId="7168"/>
    <cellStyle name="Heading2 2 2" xfId="10748"/>
    <cellStyle name="Heading2 2_18" xfId="17397"/>
    <cellStyle name="Heading2 3" xfId="10749"/>
    <cellStyle name="Heading2 4" xfId="21080"/>
    <cellStyle name="Heading2_18" xfId="17398"/>
    <cellStyle name="Heading3" xfId="7169"/>
    <cellStyle name="Heading3 2" xfId="7170"/>
    <cellStyle name="Heading3 2 2" xfId="17399"/>
    <cellStyle name="Heading3 3" xfId="17400"/>
    <cellStyle name="Heading3_18" xfId="17401"/>
    <cellStyle name="Heading4" xfId="7171"/>
    <cellStyle name="Heading4 2" xfId="7172"/>
    <cellStyle name="Heading4 2 2" xfId="17402"/>
    <cellStyle name="Heading4 3" xfId="10750"/>
    <cellStyle name="Heading4 4" xfId="21081"/>
    <cellStyle name="Heading4_18" xfId="17403"/>
    <cellStyle name="Heading5" xfId="7173"/>
    <cellStyle name="Heading5 2" xfId="7174"/>
    <cellStyle name="Heading5 2 2" xfId="10751"/>
    <cellStyle name="Heading5 2 3" xfId="21082"/>
    <cellStyle name="Heading5 2_18" xfId="17404"/>
    <cellStyle name="Heading5 3" xfId="10752"/>
    <cellStyle name="Heading5 4" xfId="17405"/>
    <cellStyle name="Heading5_18" xfId="17406"/>
    <cellStyle name="Heading6" xfId="7175"/>
    <cellStyle name="Heading6 2" xfId="7176"/>
    <cellStyle name="Heading6 2 2" xfId="17407"/>
    <cellStyle name="Heading6 3" xfId="17408"/>
    <cellStyle name="Heading6_18" xfId="17409"/>
    <cellStyle name="Headline I" xfId="7177"/>
    <cellStyle name="Headline I 2" xfId="7178"/>
    <cellStyle name="Headline I 2 2" xfId="17410"/>
    <cellStyle name="Headline I 3" xfId="17411"/>
    <cellStyle name="Headline I_18" xfId="17412"/>
    <cellStyle name="Headline II" xfId="7179"/>
    <cellStyle name="Headline II 2" xfId="7180"/>
    <cellStyle name="Headline II 2 2" xfId="17413"/>
    <cellStyle name="Headline II 3" xfId="17414"/>
    <cellStyle name="Headline II_18" xfId="17415"/>
    <cellStyle name="Headline III" xfId="7181"/>
    <cellStyle name="Headline III 2" xfId="7182"/>
    <cellStyle name="Headline III 2 2" xfId="17416"/>
    <cellStyle name="Headline III 3" xfId="17417"/>
    <cellStyle name="Headline III_18" xfId="17418"/>
    <cellStyle name="highlight" xfId="7183"/>
    <cellStyle name="highlight 2" xfId="7184"/>
    <cellStyle name="highlight 3" xfId="21083"/>
    <cellStyle name="highlight_18" xfId="17419"/>
    <cellStyle name="Horizontal" xfId="7185"/>
    <cellStyle name="Horizontal 2" xfId="7186"/>
    <cellStyle name="Horizontal 2 2" xfId="17420"/>
    <cellStyle name="Horizontal 3" xfId="17421"/>
    <cellStyle name="Horizontal_18" xfId="17422"/>
    <cellStyle name="Hyperlink_090424_Vznosy.xls" xfId="10753"/>
    <cellStyle name="Iau?iue_ deri-oren ctiu aia" xfId="7187"/>
    <cellStyle name="Îáû÷íûé_Ëèñò1" xfId="7188"/>
    <cellStyle name="Index" xfId="7189"/>
    <cellStyle name="Index 2" xfId="7190"/>
    <cellStyle name="Index 3" xfId="21084"/>
    <cellStyle name="Index_18" xfId="17423"/>
    <cellStyle name="Input" xfId="8029"/>
    <cellStyle name="Input %" xfId="7191"/>
    <cellStyle name="Input % 2" xfId="7192"/>
    <cellStyle name="Input % 2 2" xfId="10754"/>
    <cellStyle name="Input % 2 2 2" xfId="10755"/>
    <cellStyle name="Input % 2 2 2 2" xfId="11575"/>
    <cellStyle name="Input % 2 2 2 2 2" xfId="19646"/>
    <cellStyle name="Input % 2 2 2 2 3" xfId="17427"/>
    <cellStyle name="Input % 2 2 2 3" xfId="19053"/>
    <cellStyle name="Input % 2 2 2 4" xfId="17426"/>
    <cellStyle name="Input % 2 2 3" xfId="11574"/>
    <cellStyle name="Input % 2 2 3 2" xfId="19645"/>
    <cellStyle name="Input % 2 2 3 3" xfId="17428"/>
    <cellStyle name="Input % 2 2 4" xfId="19052"/>
    <cellStyle name="Input % 2 2 5" xfId="17425"/>
    <cellStyle name="Input % 2_18" xfId="17429"/>
    <cellStyle name="Input % 3" xfId="7193"/>
    <cellStyle name="Input % 3 2" xfId="7194"/>
    <cellStyle name="Input % 3 2 2" xfId="7195"/>
    <cellStyle name="Input % 3 2 2 2" xfId="10756"/>
    <cellStyle name="Input % 3 2 2 2 2" xfId="10757"/>
    <cellStyle name="Input % 3 2 2 2 2 2" xfId="11577"/>
    <cellStyle name="Input % 3 2 2 2 2 2 2" xfId="19648"/>
    <cellStyle name="Input % 3 2 2 2 2 2 3" xfId="17432"/>
    <cellStyle name="Input % 3 2 2 2 2 3" xfId="19055"/>
    <cellStyle name="Input % 3 2 2 2 2 4" xfId="17431"/>
    <cellStyle name="Input % 3 2 2 2 3" xfId="11576"/>
    <cellStyle name="Input % 3 2 2 2 3 2" xfId="19647"/>
    <cellStyle name="Input % 3 2 2 2 3 3" xfId="17433"/>
    <cellStyle name="Input % 3 2 2 2 4" xfId="19054"/>
    <cellStyle name="Input % 3 2 2 2 5" xfId="17430"/>
    <cellStyle name="Input % 3 2 2 3" xfId="10758"/>
    <cellStyle name="Input % 3 2 2 3 2" xfId="11578"/>
    <cellStyle name="Input % 3 2 2 3 2 2" xfId="19649"/>
    <cellStyle name="Input % 3 2 2 3 2 3" xfId="17435"/>
    <cellStyle name="Input % 3 2 2 3 3" xfId="19056"/>
    <cellStyle name="Input % 3 2 2 3 4" xfId="17434"/>
    <cellStyle name="Input % 3 2 2_18" xfId="17436"/>
    <cellStyle name="Input % 3 2 3" xfId="10759"/>
    <cellStyle name="Input % 3 2 3 2" xfId="10760"/>
    <cellStyle name="Input % 3 2 3 2 2" xfId="11580"/>
    <cellStyle name="Input % 3 2 3 2 2 2" xfId="19651"/>
    <cellStyle name="Input % 3 2 3 2 2 3" xfId="17439"/>
    <cellStyle name="Input % 3 2 3 2 3" xfId="19058"/>
    <cellStyle name="Input % 3 2 3 2 4" xfId="17438"/>
    <cellStyle name="Input % 3 2 3 3" xfId="11579"/>
    <cellStyle name="Input % 3 2 3 3 2" xfId="19650"/>
    <cellStyle name="Input % 3 2 3 3 3" xfId="17440"/>
    <cellStyle name="Input % 3 2 3 4" xfId="19057"/>
    <cellStyle name="Input % 3 2 3 5" xfId="17437"/>
    <cellStyle name="Input % 3 2 4" xfId="10761"/>
    <cellStyle name="Input % 3 2 4 2" xfId="11581"/>
    <cellStyle name="Input % 3 2 4 2 2" xfId="19652"/>
    <cellStyle name="Input % 3 2 4 2 3" xfId="17442"/>
    <cellStyle name="Input % 3 2 4 3" xfId="19059"/>
    <cellStyle name="Input % 3 2 4 4" xfId="17441"/>
    <cellStyle name="Input % 3 2_18" xfId="17443"/>
    <cellStyle name="Input % 3 3" xfId="7196"/>
    <cellStyle name="Input % 3 3 2" xfId="10762"/>
    <cellStyle name="Input % 3 3 2 2" xfId="10763"/>
    <cellStyle name="Input % 3 3 2 2 2" xfId="11583"/>
    <cellStyle name="Input % 3 3 2 2 2 2" xfId="19654"/>
    <cellStyle name="Input % 3 3 2 2 2 3" xfId="17446"/>
    <cellStyle name="Input % 3 3 2 2 3" xfId="19061"/>
    <cellStyle name="Input % 3 3 2 2 4" xfId="17445"/>
    <cellStyle name="Input % 3 3 2 3" xfId="11582"/>
    <cellStyle name="Input % 3 3 2 3 2" xfId="19653"/>
    <cellStyle name="Input % 3 3 2 3 3" xfId="17447"/>
    <cellStyle name="Input % 3 3 2 4" xfId="19060"/>
    <cellStyle name="Input % 3 3 2 5" xfId="17444"/>
    <cellStyle name="Input % 3 3 3" xfId="10764"/>
    <cellStyle name="Input % 3 3 3 2" xfId="11584"/>
    <cellStyle name="Input % 3 3 3 2 2" xfId="19655"/>
    <cellStyle name="Input % 3 3 3 2 3" xfId="17449"/>
    <cellStyle name="Input % 3 3 3 3" xfId="19062"/>
    <cellStyle name="Input % 3 3 3 4" xfId="17448"/>
    <cellStyle name="Input % 3 3_18" xfId="17450"/>
    <cellStyle name="Input % 3 4" xfId="10765"/>
    <cellStyle name="Input % 3 4 2" xfId="10766"/>
    <cellStyle name="Input % 3 4 2 2" xfId="11586"/>
    <cellStyle name="Input % 3 4 2 2 2" xfId="19657"/>
    <cellStyle name="Input % 3 4 2 2 3" xfId="17453"/>
    <cellStyle name="Input % 3 4 2 3" xfId="19064"/>
    <cellStyle name="Input % 3 4 2 4" xfId="17452"/>
    <cellStyle name="Input % 3 4 3" xfId="11585"/>
    <cellStyle name="Input % 3 4 3 2" xfId="19656"/>
    <cellStyle name="Input % 3 4 3 3" xfId="17454"/>
    <cellStyle name="Input % 3 4 4" xfId="19063"/>
    <cellStyle name="Input % 3 4 5" xfId="17451"/>
    <cellStyle name="Input % 3 5" xfId="10767"/>
    <cellStyle name="Input % 3 5 2" xfId="11587"/>
    <cellStyle name="Input % 3 5 2 2" xfId="19658"/>
    <cellStyle name="Input % 3 5 2 3" xfId="17456"/>
    <cellStyle name="Input % 3 5 3" xfId="19065"/>
    <cellStyle name="Input % 3 5 4" xfId="17455"/>
    <cellStyle name="Input % 3_18" xfId="17457"/>
    <cellStyle name="Input % 4" xfId="7197"/>
    <cellStyle name="Input % 4 2" xfId="7198"/>
    <cellStyle name="Input % 4 2 2" xfId="10768"/>
    <cellStyle name="Input % 4 2 2 2" xfId="10769"/>
    <cellStyle name="Input % 4 2 2 2 2" xfId="11589"/>
    <cellStyle name="Input % 4 2 2 2 2 2" xfId="19660"/>
    <cellStyle name="Input % 4 2 2 2 2 3" xfId="17460"/>
    <cellStyle name="Input % 4 2 2 2 3" xfId="19067"/>
    <cellStyle name="Input % 4 2 2 2 4" xfId="17459"/>
    <cellStyle name="Input % 4 2 2 3" xfId="11588"/>
    <cellStyle name="Input % 4 2 2 3 2" xfId="19659"/>
    <cellStyle name="Input % 4 2 2 3 3" xfId="17461"/>
    <cellStyle name="Input % 4 2 2 4" xfId="19066"/>
    <cellStyle name="Input % 4 2 2 5" xfId="17458"/>
    <cellStyle name="Input % 4 2 3" xfId="10770"/>
    <cellStyle name="Input % 4 2 3 2" xfId="11590"/>
    <cellStyle name="Input % 4 2 3 2 2" xfId="19661"/>
    <cellStyle name="Input % 4 2 3 2 3" xfId="17463"/>
    <cellStyle name="Input % 4 2 3 3" xfId="19068"/>
    <cellStyle name="Input % 4 2 3 4" xfId="17462"/>
    <cellStyle name="Input % 4 2_18" xfId="17464"/>
    <cellStyle name="Input % 4 3" xfId="10771"/>
    <cellStyle name="Input % 4 3 2" xfId="10772"/>
    <cellStyle name="Input % 4 3 2 2" xfId="11592"/>
    <cellStyle name="Input % 4 3 2 2 2" xfId="19663"/>
    <cellStyle name="Input % 4 3 2 2 3" xfId="17467"/>
    <cellStyle name="Input % 4 3 2 3" xfId="19070"/>
    <cellStyle name="Input % 4 3 2 4" xfId="17466"/>
    <cellStyle name="Input % 4 3 3" xfId="11591"/>
    <cellStyle name="Input % 4 3 3 2" xfId="19662"/>
    <cellStyle name="Input % 4 3 3 3" xfId="17468"/>
    <cellStyle name="Input % 4 3 4" xfId="19069"/>
    <cellStyle name="Input % 4 3 5" xfId="17465"/>
    <cellStyle name="Input % 4 4" xfId="10773"/>
    <cellStyle name="Input % 4 4 2" xfId="11593"/>
    <cellStyle name="Input % 4 4 2 2" xfId="19664"/>
    <cellStyle name="Input % 4 4 2 3" xfId="17470"/>
    <cellStyle name="Input % 4 4 3" xfId="19071"/>
    <cellStyle name="Input % 4 4 4" xfId="17469"/>
    <cellStyle name="Input % 4_18" xfId="17471"/>
    <cellStyle name="Input % 5" xfId="7199"/>
    <cellStyle name="Input % 5 2" xfId="10774"/>
    <cellStyle name="Input % 5 2 2" xfId="10775"/>
    <cellStyle name="Input % 5 2 2 2" xfId="11595"/>
    <cellStyle name="Input % 5 2 2 2 2" xfId="19666"/>
    <cellStyle name="Input % 5 2 2 2 3" xfId="17474"/>
    <cellStyle name="Input % 5 2 2 3" xfId="19073"/>
    <cellStyle name="Input % 5 2 2 4" xfId="17473"/>
    <cellStyle name="Input % 5 2 3" xfId="11594"/>
    <cellStyle name="Input % 5 2 3 2" xfId="19665"/>
    <cellStyle name="Input % 5 2 3 3" xfId="17475"/>
    <cellStyle name="Input % 5 2 4" xfId="19072"/>
    <cellStyle name="Input % 5 2 5" xfId="17472"/>
    <cellStyle name="Input % 5 3" xfId="10776"/>
    <cellStyle name="Input % 5 3 2" xfId="11596"/>
    <cellStyle name="Input % 5 3 2 2" xfId="19667"/>
    <cellStyle name="Input % 5 3 2 3" xfId="17477"/>
    <cellStyle name="Input % 5 3 3" xfId="19074"/>
    <cellStyle name="Input % 5 3 4" xfId="17476"/>
    <cellStyle name="Input % 5_18" xfId="17478"/>
    <cellStyle name="Input % 6" xfId="10777"/>
    <cellStyle name="Input % 6 2" xfId="10778"/>
    <cellStyle name="Input % 6 2 2" xfId="11598"/>
    <cellStyle name="Input % 6 2 2 2" xfId="19669"/>
    <cellStyle name="Input % 6 2 2 3" xfId="17481"/>
    <cellStyle name="Input % 6 2 3" xfId="19076"/>
    <cellStyle name="Input % 6 2 4" xfId="17480"/>
    <cellStyle name="Input % 6 3" xfId="11597"/>
    <cellStyle name="Input % 6 3 2" xfId="19668"/>
    <cellStyle name="Input % 6 3 3" xfId="17482"/>
    <cellStyle name="Input % 6 4" xfId="19075"/>
    <cellStyle name="Input % 6 5" xfId="17479"/>
    <cellStyle name="Input % 7" xfId="10779"/>
    <cellStyle name="Input % 7 2" xfId="11599"/>
    <cellStyle name="Input % 7 2 2" xfId="19670"/>
    <cellStyle name="Input % 7 2 3" xfId="17484"/>
    <cellStyle name="Input % 7 3" xfId="19077"/>
    <cellStyle name="Input % 7 4" xfId="17483"/>
    <cellStyle name="Input % 8" xfId="21085"/>
    <cellStyle name="Input %_18" xfId="17485"/>
    <cellStyle name="Input [yellow]" xfId="7200"/>
    <cellStyle name="Input [yellow] 2" xfId="7201"/>
    <cellStyle name="Input [yellow] 2 2" xfId="7202"/>
    <cellStyle name="Input [yellow] 2 2 2" xfId="10780"/>
    <cellStyle name="Input [yellow] 2 2 2 2" xfId="11600"/>
    <cellStyle name="Input [yellow] 2 2 2 2 2" xfId="19671"/>
    <cellStyle name="Input [yellow] 2 2 2 2 3" xfId="17487"/>
    <cellStyle name="Input [yellow] 2 2 2 3" xfId="19078"/>
    <cellStyle name="Input [yellow] 2 2 2 4" xfId="17486"/>
    <cellStyle name="Input [yellow] 2 2_18" xfId="17488"/>
    <cellStyle name="Input [yellow] 2 3" xfId="10781"/>
    <cellStyle name="Input [yellow] 2 3 2" xfId="10782"/>
    <cellStyle name="Input [yellow] 2 3 2 2" xfId="11602"/>
    <cellStyle name="Input [yellow] 2 3 2 2 2" xfId="19673"/>
    <cellStyle name="Input [yellow] 2 3 2 2 3" xfId="17491"/>
    <cellStyle name="Input [yellow] 2 3 2 3" xfId="19080"/>
    <cellStyle name="Input [yellow] 2 3 2 4" xfId="17490"/>
    <cellStyle name="Input [yellow] 2 3 3" xfId="11601"/>
    <cellStyle name="Input [yellow] 2 3 3 2" xfId="19672"/>
    <cellStyle name="Input [yellow] 2 3 3 3" xfId="17492"/>
    <cellStyle name="Input [yellow] 2 3 4" xfId="19079"/>
    <cellStyle name="Input [yellow] 2 3 5" xfId="17489"/>
    <cellStyle name="Input [yellow] 2_18" xfId="17493"/>
    <cellStyle name="Input [yellow] 3" xfId="7203"/>
    <cellStyle name="Input [yellow] 3 2" xfId="7204"/>
    <cellStyle name="Input [yellow] 3 2 2" xfId="7205"/>
    <cellStyle name="Input [yellow] 3 2 2 2" xfId="10783"/>
    <cellStyle name="Input [yellow] 3 2 2 2 2" xfId="10784"/>
    <cellStyle name="Input [yellow] 3 2 2 2 2 2" xfId="11604"/>
    <cellStyle name="Input [yellow] 3 2 2 2 2 2 2" xfId="19675"/>
    <cellStyle name="Input [yellow] 3 2 2 2 2 2 3" xfId="17496"/>
    <cellStyle name="Input [yellow] 3 2 2 2 2 3" xfId="19082"/>
    <cellStyle name="Input [yellow] 3 2 2 2 2 4" xfId="17495"/>
    <cellStyle name="Input [yellow] 3 2 2 2 3" xfId="11603"/>
    <cellStyle name="Input [yellow] 3 2 2 2 3 2" xfId="19674"/>
    <cellStyle name="Input [yellow] 3 2 2 2 3 3" xfId="17497"/>
    <cellStyle name="Input [yellow] 3 2 2 2 4" xfId="19081"/>
    <cellStyle name="Input [yellow] 3 2 2 2 5" xfId="17494"/>
    <cellStyle name="Input [yellow] 3 2 2 3" xfId="10785"/>
    <cellStyle name="Input [yellow] 3 2 2 3 2" xfId="11605"/>
    <cellStyle name="Input [yellow] 3 2 2 3 2 2" xfId="19676"/>
    <cellStyle name="Input [yellow] 3 2 2 3 2 3" xfId="17499"/>
    <cellStyle name="Input [yellow] 3 2 2 3 3" xfId="19083"/>
    <cellStyle name="Input [yellow] 3 2 2 3 4" xfId="17498"/>
    <cellStyle name="Input [yellow] 3 2 2_18" xfId="17500"/>
    <cellStyle name="Input [yellow] 3 2 3" xfId="10786"/>
    <cellStyle name="Input [yellow] 3 2 3 2" xfId="10787"/>
    <cellStyle name="Input [yellow] 3 2 3 2 2" xfId="11607"/>
    <cellStyle name="Input [yellow] 3 2 3 2 2 2" xfId="19678"/>
    <cellStyle name="Input [yellow] 3 2 3 2 2 3" xfId="17503"/>
    <cellStyle name="Input [yellow] 3 2 3 2 3" xfId="19085"/>
    <cellStyle name="Input [yellow] 3 2 3 2 4" xfId="17502"/>
    <cellStyle name="Input [yellow] 3 2 3 3" xfId="11606"/>
    <cellStyle name="Input [yellow] 3 2 3 3 2" xfId="19677"/>
    <cellStyle name="Input [yellow] 3 2 3 3 3" xfId="17504"/>
    <cellStyle name="Input [yellow] 3 2 3 4" xfId="19084"/>
    <cellStyle name="Input [yellow] 3 2 3 5" xfId="17501"/>
    <cellStyle name="Input [yellow] 3 2 4" xfId="10788"/>
    <cellStyle name="Input [yellow] 3 2 4 2" xfId="11608"/>
    <cellStyle name="Input [yellow] 3 2 4 2 2" xfId="19679"/>
    <cellStyle name="Input [yellow] 3 2 4 2 3" xfId="17506"/>
    <cellStyle name="Input [yellow] 3 2 4 3" xfId="19086"/>
    <cellStyle name="Input [yellow] 3 2 4 4" xfId="17505"/>
    <cellStyle name="Input [yellow] 3 2_18" xfId="17507"/>
    <cellStyle name="Input [yellow] 3 3" xfId="7206"/>
    <cellStyle name="Input [yellow] 3 3 2" xfId="10789"/>
    <cellStyle name="Input [yellow] 3 3 2 2" xfId="10790"/>
    <cellStyle name="Input [yellow] 3 3 2 2 2" xfId="11610"/>
    <cellStyle name="Input [yellow] 3 3 2 2 2 2" xfId="19681"/>
    <cellStyle name="Input [yellow] 3 3 2 2 2 3" xfId="17510"/>
    <cellStyle name="Input [yellow] 3 3 2 2 3" xfId="19088"/>
    <cellStyle name="Input [yellow] 3 3 2 2 4" xfId="17509"/>
    <cellStyle name="Input [yellow] 3 3 2 3" xfId="11609"/>
    <cellStyle name="Input [yellow] 3 3 2 3 2" xfId="19680"/>
    <cellStyle name="Input [yellow] 3 3 2 3 3" xfId="17511"/>
    <cellStyle name="Input [yellow] 3 3 2 4" xfId="19087"/>
    <cellStyle name="Input [yellow] 3 3 2 5" xfId="17508"/>
    <cellStyle name="Input [yellow] 3 3 3" xfId="10791"/>
    <cellStyle name="Input [yellow] 3 3 3 2" xfId="11611"/>
    <cellStyle name="Input [yellow] 3 3 3 2 2" xfId="19682"/>
    <cellStyle name="Input [yellow] 3 3 3 2 3" xfId="17513"/>
    <cellStyle name="Input [yellow] 3 3 3 3" xfId="19089"/>
    <cellStyle name="Input [yellow] 3 3 3 4" xfId="17512"/>
    <cellStyle name="Input [yellow] 3 3_18" xfId="17514"/>
    <cellStyle name="Input [yellow] 3 4" xfId="10792"/>
    <cellStyle name="Input [yellow] 3 4 2" xfId="10793"/>
    <cellStyle name="Input [yellow] 3 4 2 2" xfId="11613"/>
    <cellStyle name="Input [yellow] 3 4 2 2 2" xfId="19684"/>
    <cellStyle name="Input [yellow] 3 4 2 2 3" xfId="17517"/>
    <cellStyle name="Input [yellow] 3 4 2 3" xfId="19091"/>
    <cellStyle name="Input [yellow] 3 4 2 4" xfId="17516"/>
    <cellStyle name="Input [yellow] 3 4 3" xfId="11612"/>
    <cellStyle name="Input [yellow] 3 4 3 2" xfId="19683"/>
    <cellStyle name="Input [yellow] 3 4 3 3" xfId="17518"/>
    <cellStyle name="Input [yellow] 3 4 4" xfId="19090"/>
    <cellStyle name="Input [yellow] 3 4 5" xfId="17515"/>
    <cellStyle name="Input [yellow] 3 5" xfId="10794"/>
    <cellStyle name="Input [yellow] 3 5 2" xfId="11614"/>
    <cellStyle name="Input [yellow] 3 5 2 2" xfId="19685"/>
    <cellStyle name="Input [yellow] 3 5 2 3" xfId="17520"/>
    <cellStyle name="Input [yellow] 3 5 3" xfId="19092"/>
    <cellStyle name="Input [yellow] 3 5 4" xfId="17519"/>
    <cellStyle name="Input [yellow] 3_18" xfId="17521"/>
    <cellStyle name="Input [yellow] 4" xfId="7207"/>
    <cellStyle name="Input [yellow] 4 2" xfId="7208"/>
    <cellStyle name="Input [yellow] 4 2 2" xfId="10795"/>
    <cellStyle name="Input [yellow] 4 2 2 2" xfId="10796"/>
    <cellStyle name="Input [yellow] 4 2 2 2 2" xfId="11616"/>
    <cellStyle name="Input [yellow] 4 2 2 2 2 2" xfId="19687"/>
    <cellStyle name="Input [yellow] 4 2 2 2 2 3" xfId="17524"/>
    <cellStyle name="Input [yellow] 4 2 2 2 3" xfId="19094"/>
    <cellStyle name="Input [yellow] 4 2 2 2 4" xfId="17523"/>
    <cellStyle name="Input [yellow] 4 2 2 3" xfId="11615"/>
    <cellStyle name="Input [yellow] 4 2 2 3 2" xfId="19686"/>
    <cellStyle name="Input [yellow] 4 2 2 3 3" xfId="17525"/>
    <cellStyle name="Input [yellow] 4 2 2 4" xfId="19093"/>
    <cellStyle name="Input [yellow] 4 2 2 5" xfId="17522"/>
    <cellStyle name="Input [yellow] 4 2 3" xfId="10797"/>
    <cellStyle name="Input [yellow] 4 2 3 2" xfId="11617"/>
    <cellStyle name="Input [yellow] 4 2 3 2 2" xfId="19688"/>
    <cellStyle name="Input [yellow] 4 2 3 2 3" xfId="17527"/>
    <cellStyle name="Input [yellow] 4 2 3 3" xfId="19095"/>
    <cellStyle name="Input [yellow] 4 2 3 4" xfId="17526"/>
    <cellStyle name="Input [yellow] 4 2_18" xfId="17528"/>
    <cellStyle name="Input [yellow] 4 3" xfId="10798"/>
    <cellStyle name="Input [yellow] 4 3 2" xfId="10799"/>
    <cellStyle name="Input [yellow] 4 3 2 2" xfId="11619"/>
    <cellStyle name="Input [yellow] 4 3 2 2 2" xfId="19690"/>
    <cellStyle name="Input [yellow] 4 3 2 2 3" xfId="17531"/>
    <cellStyle name="Input [yellow] 4 3 2 3" xfId="19097"/>
    <cellStyle name="Input [yellow] 4 3 2 4" xfId="17530"/>
    <cellStyle name="Input [yellow] 4 3 3" xfId="11618"/>
    <cellStyle name="Input [yellow] 4 3 3 2" xfId="19689"/>
    <cellStyle name="Input [yellow] 4 3 3 3" xfId="17532"/>
    <cellStyle name="Input [yellow] 4 3 4" xfId="19096"/>
    <cellStyle name="Input [yellow] 4 3 5" xfId="17529"/>
    <cellStyle name="Input [yellow] 4 4" xfId="10800"/>
    <cellStyle name="Input [yellow] 4 4 2" xfId="11620"/>
    <cellStyle name="Input [yellow] 4 4 2 2" xfId="19691"/>
    <cellStyle name="Input [yellow] 4 4 2 3" xfId="17534"/>
    <cellStyle name="Input [yellow] 4 4 3" xfId="19098"/>
    <cellStyle name="Input [yellow] 4 4 4" xfId="17533"/>
    <cellStyle name="Input [yellow] 4_18" xfId="17535"/>
    <cellStyle name="Input [yellow] 5" xfId="7209"/>
    <cellStyle name="Input [yellow] 5 2" xfId="10801"/>
    <cellStyle name="Input [yellow] 5 2 2" xfId="10802"/>
    <cellStyle name="Input [yellow] 5 2 2 2" xfId="11622"/>
    <cellStyle name="Input [yellow] 5 2 2 2 2" xfId="19693"/>
    <cellStyle name="Input [yellow] 5 2 2 2 3" xfId="17538"/>
    <cellStyle name="Input [yellow] 5 2 2 3" xfId="19100"/>
    <cellStyle name="Input [yellow] 5 2 2 4" xfId="17537"/>
    <cellStyle name="Input [yellow] 5 2 3" xfId="11621"/>
    <cellStyle name="Input [yellow] 5 2 3 2" xfId="19692"/>
    <cellStyle name="Input [yellow] 5 2 3 3" xfId="17539"/>
    <cellStyle name="Input [yellow] 5 2 4" xfId="19099"/>
    <cellStyle name="Input [yellow] 5 2 5" xfId="17536"/>
    <cellStyle name="Input [yellow] 5 3" xfId="10803"/>
    <cellStyle name="Input [yellow] 5 3 2" xfId="11623"/>
    <cellStyle name="Input [yellow] 5 3 2 2" xfId="19694"/>
    <cellStyle name="Input [yellow] 5 3 2 3" xfId="17541"/>
    <cellStyle name="Input [yellow] 5 3 3" xfId="19101"/>
    <cellStyle name="Input [yellow] 5 3 4" xfId="17540"/>
    <cellStyle name="Input [yellow] 5_18" xfId="17542"/>
    <cellStyle name="Input [yellow] 6" xfId="10804"/>
    <cellStyle name="Input [yellow] 6 2" xfId="10805"/>
    <cellStyle name="Input [yellow] 6 2 2" xfId="11625"/>
    <cellStyle name="Input [yellow] 6 2 2 2" xfId="19696"/>
    <cellStyle name="Input [yellow] 6 2 2 3" xfId="17545"/>
    <cellStyle name="Input [yellow] 6 2 3" xfId="19103"/>
    <cellStyle name="Input [yellow] 6 2 4" xfId="17544"/>
    <cellStyle name="Input [yellow] 6 3" xfId="11624"/>
    <cellStyle name="Input [yellow] 6 3 2" xfId="19695"/>
    <cellStyle name="Input [yellow] 6 3 3" xfId="17546"/>
    <cellStyle name="Input [yellow] 6 4" xfId="19102"/>
    <cellStyle name="Input [yellow] 6 5" xfId="17543"/>
    <cellStyle name="Input [yellow] 7" xfId="10806"/>
    <cellStyle name="Input [yellow] 7 2" xfId="11626"/>
    <cellStyle name="Input [yellow] 7 2 2" xfId="19697"/>
    <cellStyle name="Input [yellow] 7 2 3" xfId="17548"/>
    <cellStyle name="Input [yellow] 7 3" xfId="19104"/>
    <cellStyle name="Input [yellow] 7 4" xfId="17547"/>
    <cellStyle name="Input [yellow] 8" xfId="21086"/>
    <cellStyle name="Input [yellow]_18" xfId="17549"/>
    <cellStyle name="Input 10" xfId="7210"/>
    <cellStyle name="Input 10 2" xfId="10807"/>
    <cellStyle name="Input 10 2 2" xfId="10808"/>
    <cellStyle name="Input 10 2 2 2" xfId="11628"/>
    <cellStyle name="Input 10 2 2 2 2" xfId="19699"/>
    <cellStyle name="Input 10 2 2 2 3" xfId="17552"/>
    <cellStyle name="Input 10 2 2 3" xfId="19106"/>
    <cellStyle name="Input 10 2 2 4" xfId="17551"/>
    <cellStyle name="Input 10 2 3" xfId="11627"/>
    <cellStyle name="Input 10 2 3 2" xfId="19698"/>
    <cellStyle name="Input 10 2 3 3" xfId="17553"/>
    <cellStyle name="Input 10 2 4" xfId="19105"/>
    <cellStyle name="Input 10 2 5" xfId="17550"/>
    <cellStyle name="Input 10 3" xfId="10809"/>
    <cellStyle name="Input 10 3 2" xfId="11629"/>
    <cellStyle name="Input 10 3 2 2" xfId="19700"/>
    <cellStyle name="Input 10 3 2 3" xfId="17555"/>
    <cellStyle name="Input 10 3 3" xfId="19107"/>
    <cellStyle name="Input 10 3 4" xfId="17554"/>
    <cellStyle name="Input 10_18" xfId="17556"/>
    <cellStyle name="Input 11" xfId="7211"/>
    <cellStyle name="Input 11 2" xfId="10810"/>
    <cellStyle name="Input 11 2 2" xfId="11630"/>
    <cellStyle name="Input 11 2 2 2" xfId="19701"/>
    <cellStyle name="Input 11 2 2 3" xfId="17558"/>
    <cellStyle name="Input 11 2 3" xfId="19108"/>
    <cellStyle name="Input 11 2 4" xfId="17557"/>
    <cellStyle name="Input 11_18" xfId="17559"/>
    <cellStyle name="Input 12" xfId="7212"/>
    <cellStyle name="Input 12 2" xfId="10811"/>
    <cellStyle name="Input 12 2 2" xfId="11631"/>
    <cellStyle name="Input 12 2 2 2" xfId="19702"/>
    <cellStyle name="Input 12 2 2 3" xfId="17561"/>
    <cellStyle name="Input 12 2 3" xfId="19109"/>
    <cellStyle name="Input 12 2 4" xfId="17560"/>
    <cellStyle name="Input 12_18" xfId="17562"/>
    <cellStyle name="Input 13" xfId="7213"/>
    <cellStyle name="Input 14" xfId="7214"/>
    <cellStyle name="Input 15" xfId="17563"/>
    <cellStyle name="Input 16" xfId="17564"/>
    <cellStyle name="Input 17" xfId="18935"/>
    <cellStyle name="Input 18" xfId="17424"/>
    <cellStyle name="Input 2" xfId="7215"/>
    <cellStyle name="Input 2 2" xfId="7216"/>
    <cellStyle name="Input 2 2 2" xfId="7217"/>
    <cellStyle name="Input 2 2 2 2" xfId="10812"/>
    <cellStyle name="Input 2 2 2 2 2" xfId="10813"/>
    <cellStyle name="Input 2 2 2 2 2 2" xfId="11633"/>
    <cellStyle name="Input 2 2 2 2 2 2 2" xfId="19704"/>
    <cellStyle name="Input 2 2 2 2 2 2 3" xfId="17567"/>
    <cellStyle name="Input 2 2 2 2 2 3" xfId="19111"/>
    <cellStyle name="Input 2 2 2 2 2 4" xfId="17566"/>
    <cellStyle name="Input 2 2 2 2 3" xfId="11632"/>
    <cellStyle name="Input 2 2 2 2 3 2" xfId="19703"/>
    <cellStyle name="Input 2 2 2 2 3 3" xfId="17568"/>
    <cellStyle name="Input 2 2 2 2 4" xfId="19110"/>
    <cellStyle name="Input 2 2 2 2 5" xfId="17565"/>
    <cellStyle name="Input 2 2 2 3" xfId="10814"/>
    <cellStyle name="Input 2 2 2 3 2" xfId="11634"/>
    <cellStyle name="Input 2 2 2 3 2 2" xfId="19705"/>
    <cellStyle name="Input 2 2 2 3 2 3" xfId="17570"/>
    <cellStyle name="Input 2 2 2 3 3" xfId="19112"/>
    <cellStyle name="Input 2 2 2 3 4" xfId="17569"/>
    <cellStyle name="Input 2 2 2_18" xfId="17571"/>
    <cellStyle name="Input 2 2 3" xfId="10815"/>
    <cellStyle name="Input 2 2 3 2" xfId="10816"/>
    <cellStyle name="Input 2 2 3 2 2" xfId="11636"/>
    <cellStyle name="Input 2 2 3 2 2 2" xfId="19707"/>
    <cellStyle name="Input 2 2 3 2 2 3" xfId="17574"/>
    <cellStyle name="Input 2 2 3 2 3" xfId="19114"/>
    <cellStyle name="Input 2 2 3 2 4" xfId="17573"/>
    <cellStyle name="Input 2 2 3 3" xfId="11635"/>
    <cellStyle name="Input 2 2 3 3 2" xfId="19706"/>
    <cellStyle name="Input 2 2 3 3 3" xfId="17575"/>
    <cellStyle name="Input 2 2 3 4" xfId="19113"/>
    <cellStyle name="Input 2 2 3 5" xfId="17572"/>
    <cellStyle name="Input 2 2 4" xfId="10817"/>
    <cellStyle name="Input 2 2 4 2" xfId="11637"/>
    <cellStyle name="Input 2 2 4 2 2" xfId="19708"/>
    <cellStyle name="Input 2 2 4 2 3" xfId="17577"/>
    <cellStyle name="Input 2 2 4 3" xfId="19115"/>
    <cellStyle name="Input 2 2 4 4" xfId="17576"/>
    <cellStyle name="Input 2 2_18" xfId="17578"/>
    <cellStyle name="Input 2 3" xfId="7218"/>
    <cellStyle name="Input 2 3 2" xfId="10818"/>
    <cellStyle name="Input 2 3 2 2" xfId="10819"/>
    <cellStyle name="Input 2 3 2 2 2" xfId="11639"/>
    <cellStyle name="Input 2 3 2 2 2 2" xfId="19710"/>
    <cellStyle name="Input 2 3 2 2 2 3" xfId="17581"/>
    <cellStyle name="Input 2 3 2 2 3" xfId="19117"/>
    <cellStyle name="Input 2 3 2 2 4" xfId="17580"/>
    <cellStyle name="Input 2 3 2 3" xfId="11638"/>
    <cellStyle name="Input 2 3 2 3 2" xfId="19709"/>
    <cellStyle name="Input 2 3 2 3 3" xfId="17582"/>
    <cellStyle name="Input 2 3 2 4" xfId="19116"/>
    <cellStyle name="Input 2 3 2 5" xfId="17579"/>
    <cellStyle name="Input 2 3 3" xfId="10820"/>
    <cellStyle name="Input 2 3 3 2" xfId="11640"/>
    <cellStyle name="Input 2 3 3 2 2" xfId="19711"/>
    <cellStyle name="Input 2 3 3 2 3" xfId="17584"/>
    <cellStyle name="Input 2 3 3 3" xfId="19118"/>
    <cellStyle name="Input 2 3 3 4" xfId="17583"/>
    <cellStyle name="Input 2 3_18" xfId="17585"/>
    <cellStyle name="Input 2 4" xfId="10821"/>
    <cellStyle name="Input 2 4 2" xfId="10822"/>
    <cellStyle name="Input 2 4 2 2" xfId="11642"/>
    <cellStyle name="Input 2 4 2 2 2" xfId="19713"/>
    <cellStyle name="Input 2 4 2 2 3" xfId="17588"/>
    <cellStyle name="Input 2 4 2 3" xfId="19120"/>
    <cellStyle name="Input 2 4 2 4" xfId="17587"/>
    <cellStyle name="Input 2 4 3" xfId="11641"/>
    <cellStyle name="Input 2 4 3 2" xfId="19712"/>
    <cellStyle name="Input 2 4 3 3" xfId="17589"/>
    <cellStyle name="Input 2 4 4" xfId="19119"/>
    <cellStyle name="Input 2 4 5" xfId="17586"/>
    <cellStyle name="Input 2 5" xfId="10823"/>
    <cellStyle name="Input 2 5 2" xfId="11643"/>
    <cellStyle name="Input 2 5 2 2" xfId="19714"/>
    <cellStyle name="Input 2 5 2 3" xfId="17591"/>
    <cellStyle name="Input 2 5 3" xfId="19121"/>
    <cellStyle name="Input 2 5 4" xfId="17590"/>
    <cellStyle name="Input 2 6" xfId="21087"/>
    <cellStyle name="Input 2_18" xfId="17592"/>
    <cellStyle name="Input 3" xfId="7219"/>
    <cellStyle name="Input 3 2" xfId="7220"/>
    <cellStyle name="Input 3 2 2" xfId="10824"/>
    <cellStyle name="Input 3 2 2 2" xfId="10825"/>
    <cellStyle name="Input 3 2 2 2 2" xfId="11645"/>
    <cellStyle name="Input 3 2 2 2 2 2" xfId="19716"/>
    <cellStyle name="Input 3 2 2 2 2 3" xfId="17595"/>
    <cellStyle name="Input 3 2 2 2 3" xfId="19123"/>
    <cellStyle name="Input 3 2 2 2 4" xfId="17594"/>
    <cellStyle name="Input 3 2 2 3" xfId="11644"/>
    <cellStyle name="Input 3 2 2 3 2" xfId="19715"/>
    <cellStyle name="Input 3 2 2 3 3" xfId="17596"/>
    <cellStyle name="Input 3 2 2 4" xfId="19122"/>
    <cellStyle name="Input 3 2 2 5" xfId="17593"/>
    <cellStyle name="Input 3 2 3" xfId="10826"/>
    <cellStyle name="Input 3 2 3 2" xfId="11646"/>
    <cellStyle name="Input 3 2 3 2 2" xfId="19717"/>
    <cellStyle name="Input 3 2 3 2 3" xfId="17598"/>
    <cellStyle name="Input 3 2 3 3" xfId="19124"/>
    <cellStyle name="Input 3 2 3 4" xfId="17597"/>
    <cellStyle name="Input 3 2_18" xfId="17599"/>
    <cellStyle name="Input 3 3" xfId="10827"/>
    <cellStyle name="Input 3 3 2" xfId="10828"/>
    <cellStyle name="Input 3 3 2 2" xfId="11648"/>
    <cellStyle name="Input 3 3 2 2 2" xfId="19719"/>
    <cellStyle name="Input 3 3 2 2 3" xfId="17602"/>
    <cellStyle name="Input 3 3 2 3" xfId="19126"/>
    <cellStyle name="Input 3 3 2 4" xfId="17601"/>
    <cellStyle name="Input 3 3 3" xfId="11647"/>
    <cellStyle name="Input 3 3 3 2" xfId="19718"/>
    <cellStyle name="Input 3 3 3 3" xfId="17603"/>
    <cellStyle name="Input 3 3 4" xfId="19125"/>
    <cellStyle name="Input 3 3 5" xfId="17600"/>
    <cellStyle name="Input 3 4" xfId="10829"/>
    <cellStyle name="Input 3 4 2" xfId="11649"/>
    <cellStyle name="Input 3 4 2 2" xfId="19720"/>
    <cellStyle name="Input 3 4 2 3" xfId="17605"/>
    <cellStyle name="Input 3 4 3" xfId="19127"/>
    <cellStyle name="Input 3 4 4" xfId="17604"/>
    <cellStyle name="Input 3_18" xfId="17606"/>
    <cellStyle name="Input 4" xfId="7221"/>
    <cellStyle name="Input 4 2" xfId="10830"/>
    <cellStyle name="Input 4 2 2" xfId="10831"/>
    <cellStyle name="Input 4 2 2 2" xfId="11651"/>
    <cellStyle name="Input 4 2 2 2 2" xfId="19722"/>
    <cellStyle name="Input 4 2 2 2 3" xfId="17609"/>
    <cellStyle name="Input 4 2 2 3" xfId="19129"/>
    <cellStyle name="Input 4 2 2 4" xfId="17608"/>
    <cellStyle name="Input 4 2 3" xfId="11650"/>
    <cellStyle name="Input 4 2 3 2" xfId="19721"/>
    <cellStyle name="Input 4 2 3 3" xfId="17610"/>
    <cellStyle name="Input 4 2 4" xfId="19128"/>
    <cellStyle name="Input 4 2 5" xfId="17607"/>
    <cellStyle name="Input 4 3" xfId="10832"/>
    <cellStyle name="Input 4 3 2" xfId="11652"/>
    <cellStyle name="Input 4 3 2 2" xfId="19723"/>
    <cellStyle name="Input 4 3 2 3" xfId="17612"/>
    <cellStyle name="Input 4 3 3" xfId="19130"/>
    <cellStyle name="Input 4 3 4" xfId="17611"/>
    <cellStyle name="Input 4_18" xfId="17613"/>
    <cellStyle name="Input 5" xfId="7222"/>
    <cellStyle name="Input 5 2" xfId="10833"/>
    <cellStyle name="Input 5 2 2" xfId="10834"/>
    <cellStyle name="Input 5 2 2 2" xfId="11654"/>
    <cellStyle name="Input 5 2 2 2 2" xfId="19725"/>
    <cellStyle name="Input 5 2 2 2 3" xfId="17616"/>
    <cellStyle name="Input 5 2 2 3" xfId="19132"/>
    <cellStyle name="Input 5 2 2 4" xfId="17615"/>
    <cellStyle name="Input 5 2 3" xfId="11653"/>
    <cellStyle name="Input 5 2 3 2" xfId="19724"/>
    <cellStyle name="Input 5 2 3 3" xfId="17617"/>
    <cellStyle name="Input 5 2 4" xfId="19131"/>
    <cellStyle name="Input 5 2 5" xfId="17614"/>
    <cellStyle name="Input 5 3" xfId="10835"/>
    <cellStyle name="Input 5 3 2" xfId="11655"/>
    <cellStyle name="Input 5 3 2 2" xfId="19726"/>
    <cellStyle name="Input 5 3 2 3" xfId="17619"/>
    <cellStyle name="Input 5 3 3" xfId="19133"/>
    <cellStyle name="Input 5 3 4" xfId="17618"/>
    <cellStyle name="Input 5_18" xfId="17620"/>
    <cellStyle name="Input 6" xfId="7223"/>
    <cellStyle name="Input 6 2" xfId="10836"/>
    <cellStyle name="Input 6 2 2" xfId="10837"/>
    <cellStyle name="Input 6 2 2 2" xfId="11657"/>
    <cellStyle name="Input 6 2 2 2 2" xfId="19728"/>
    <cellStyle name="Input 6 2 2 2 3" xfId="17623"/>
    <cellStyle name="Input 6 2 2 3" xfId="19135"/>
    <cellStyle name="Input 6 2 2 4" xfId="17622"/>
    <cellStyle name="Input 6 2 3" xfId="11656"/>
    <cellStyle name="Input 6 2 3 2" xfId="19727"/>
    <cellStyle name="Input 6 2 3 3" xfId="17624"/>
    <cellStyle name="Input 6 2 4" xfId="19134"/>
    <cellStyle name="Input 6 2 5" xfId="17621"/>
    <cellStyle name="Input 6 3" xfId="10838"/>
    <cellStyle name="Input 6 3 2" xfId="11658"/>
    <cellStyle name="Input 6 3 2 2" xfId="19729"/>
    <cellStyle name="Input 6 3 2 3" xfId="17626"/>
    <cellStyle name="Input 6 3 3" xfId="19136"/>
    <cellStyle name="Input 6 3 4" xfId="17625"/>
    <cellStyle name="Input 6_18" xfId="17627"/>
    <cellStyle name="Input 7" xfId="7224"/>
    <cellStyle name="Input 7 2" xfId="10839"/>
    <cellStyle name="Input 7 2 2" xfId="10840"/>
    <cellStyle name="Input 7 2 2 2" xfId="11660"/>
    <cellStyle name="Input 7 2 2 2 2" xfId="19731"/>
    <cellStyle name="Input 7 2 2 2 3" xfId="17630"/>
    <cellStyle name="Input 7 2 2 3" xfId="19138"/>
    <cellStyle name="Input 7 2 2 4" xfId="17629"/>
    <cellStyle name="Input 7 2 3" xfId="11659"/>
    <cellStyle name="Input 7 2 3 2" xfId="19730"/>
    <cellStyle name="Input 7 2 3 3" xfId="17631"/>
    <cellStyle name="Input 7 2 4" xfId="19137"/>
    <cellStyle name="Input 7 2 5" xfId="17628"/>
    <cellStyle name="Input 7 3" xfId="10841"/>
    <cellStyle name="Input 7 3 2" xfId="11661"/>
    <cellStyle name="Input 7 3 2 2" xfId="19732"/>
    <cellStyle name="Input 7 3 2 3" xfId="17633"/>
    <cellStyle name="Input 7 3 3" xfId="19139"/>
    <cellStyle name="Input 7 3 4" xfId="17632"/>
    <cellStyle name="Input 7_18" xfId="17634"/>
    <cellStyle name="Input 8" xfId="7225"/>
    <cellStyle name="Input 8 2" xfId="10842"/>
    <cellStyle name="Input 8 2 2" xfId="10843"/>
    <cellStyle name="Input 8 2 2 2" xfId="11663"/>
    <cellStyle name="Input 8 2 2 2 2" xfId="19734"/>
    <cellStyle name="Input 8 2 2 2 3" xfId="17637"/>
    <cellStyle name="Input 8 2 2 3" xfId="19141"/>
    <cellStyle name="Input 8 2 2 4" xfId="17636"/>
    <cellStyle name="Input 8 2 3" xfId="11662"/>
    <cellStyle name="Input 8 2 3 2" xfId="19733"/>
    <cellStyle name="Input 8 2 3 3" xfId="17638"/>
    <cellStyle name="Input 8 2 4" xfId="19140"/>
    <cellStyle name="Input 8 2 5" xfId="17635"/>
    <cellStyle name="Input 8 3" xfId="10844"/>
    <cellStyle name="Input 8 3 2" xfId="11664"/>
    <cellStyle name="Input 8 3 2 2" xfId="19735"/>
    <cellStyle name="Input 8 3 2 3" xfId="17640"/>
    <cellStyle name="Input 8 3 3" xfId="19142"/>
    <cellStyle name="Input 8 3 4" xfId="17639"/>
    <cellStyle name="Input 8_18" xfId="17641"/>
    <cellStyle name="Input 9" xfId="7226"/>
    <cellStyle name="Input 9 2" xfId="10845"/>
    <cellStyle name="Input 9 2 2" xfId="10846"/>
    <cellStyle name="Input 9 2 2 2" xfId="11666"/>
    <cellStyle name="Input 9 2 2 2 2" xfId="19737"/>
    <cellStyle name="Input 9 2 2 2 3" xfId="17644"/>
    <cellStyle name="Input 9 2 2 3" xfId="19144"/>
    <cellStyle name="Input 9 2 2 4" xfId="17643"/>
    <cellStyle name="Input 9 2 3" xfId="11665"/>
    <cellStyle name="Input 9 2 3 2" xfId="19736"/>
    <cellStyle name="Input 9 2 3 3" xfId="17645"/>
    <cellStyle name="Input 9 2 4" xfId="19143"/>
    <cellStyle name="Input 9 2 5" xfId="17642"/>
    <cellStyle name="Input 9 3" xfId="10847"/>
    <cellStyle name="Input 9 3 2" xfId="11667"/>
    <cellStyle name="Input 9 3 2 2" xfId="19738"/>
    <cellStyle name="Input 9 3 2 3" xfId="17647"/>
    <cellStyle name="Input 9 3 3" xfId="19145"/>
    <cellStyle name="Input 9 3 4" xfId="17646"/>
    <cellStyle name="Input 9_18" xfId="17648"/>
    <cellStyle name="Input Box" xfId="7227"/>
    <cellStyle name="Input_20" xfId="8030"/>
    <cellStyle name="Inputnumbaccid" xfId="7228"/>
    <cellStyle name="Inpyear" xfId="7229"/>
    <cellStyle name="International" xfId="7230"/>
    <cellStyle name="International1" xfId="7231"/>
    <cellStyle name="Ioe?uaaaoayny aeia?nnueea" xfId="7232"/>
    <cellStyle name="Ioe?uaaaoayny aeia?nnueea 2" xfId="10848"/>
    <cellStyle name="Ioe?uaaaoayny aeia?nnueea 3" xfId="21088"/>
    <cellStyle name="Ioe?uaaaoayny aeia?nnueea_18" xfId="17649"/>
    <cellStyle name="ISO" xfId="7233"/>
    <cellStyle name="ISO 2" xfId="7234"/>
    <cellStyle name="ISO 2 2" xfId="17650"/>
    <cellStyle name="ISO 3" xfId="17651"/>
    <cellStyle name="ISO_18" xfId="17652"/>
    <cellStyle name="Ivedimas" xfId="7235"/>
    <cellStyle name="Ivedimas 2" xfId="7236"/>
    <cellStyle name="Ivedimas 2 2" xfId="10849"/>
    <cellStyle name="Ivedimas 2 2 2" xfId="10850"/>
    <cellStyle name="Ivedimas 2 2 2 2" xfId="11669"/>
    <cellStyle name="Ivedimas 2 2 2 2 2" xfId="17655"/>
    <cellStyle name="Ivedimas 2 2 2 3" xfId="17654"/>
    <cellStyle name="Ivedimas 2 2 3" xfId="11668"/>
    <cellStyle name="Ivedimas 2 2 3 2" xfId="17656"/>
    <cellStyle name="Ivedimas 2 2 4" xfId="17653"/>
    <cellStyle name="Ivedimas 2_18" xfId="17657"/>
    <cellStyle name="Ivedimas 3" xfId="7237"/>
    <cellStyle name="Ivedimas 3 2" xfId="7238"/>
    <cellStyle name="Ivedimas 3 2 2" xfId="7239"/>
    <cellStyle name="Ivedimas 3 2 2 2" xfId="10851"/>
    <cellStyle name="Ivedimas 3 2 2 2 2" xfId="10852"/>
    <cellStyle name="Ivedimas 3 2 2 2 2 2" xfId="11671"/>
    <cellStyle name="Ivedimas 3 2 2 2 2 2 2" xfId="17660"/>
    <cellStyle name="Ivedimas 3 2 2 2 2 3" xfId="17659"/>
    <cellStyle name="Ivedimas 3 2 2 2 3" xfId="11670"/>
    <cellStyle name="Ivedimas 3 2 2 2 3 2" xfId="17661"/>
    <cellStyle name="Ivedimas 3 2 2 2 4" xfId="17658"/>
    <cellStyle name="Ivedimas 3 2 2 3" xfId="10853"/>
    <cellStyle name="Ivedimas 3 2 2 3 2" xfId="11672"/>
    <cellStyle name="Ivedimas 3 2 2 3 2 2" xfId="17663"/>
    <cellStyle name="Ivedimas 3 2 2 3 3" xfId="17662"/>
    <cellStyle name="Ivedimas 3 2 2_18" xfId="17664"/>
    <cellStyle name="Ivedimas 3 2 3" xfId="10854"/>
    <cellStyle name="Ivedimas 3 2 3 2" xfId="10855"/>
    <cellStyle name="Ivedimas 3 2 3 2 2" xfId="11674"/>
    <cellStyle name="Ivedimas 3 2 3 2 2 2" xfId="17667"/>
    <cellStyle name="Ivedimas 3 2 3 2 3" xfId="17666"/>
    <cellStyle name="Ivedimas 3 2 3 3" xfId="11673"/>
    <cellStyle name="Ivedimas 3 2 3 3 2" xfId="17668"/>
    <cellStyle name="Ivedimas 3 2 3 4" xfId="17665"/>
    <cellStyle name="Ivedimas 3 2 4" xfId="10856"/>
    <cellStyle name="Ivedimas 3 2 4 2" xfId="11675"/>
    <cellStyle name="Ivedimas 3 2 4 2 2" xfId="17670"/>
    <cellStyle name="Ivedimas 3 2 4 3" xfId="17669"/>
    <cellStyle name="Ivedimas 3 2_18" xfId="17671"/>
    <cellStyle name="Ivedimas 3 3" xfId="7240"/>
    <cellStyle name="Ivedimas 3 3 2" xfId="10857"/>
    <cellStyle name="Ivedimas 3 3 2 2" xfId="10858"/>
    <cellStyle name="Ivedimas 3 3 2 2 2" xfId="11677"/>
    <cellStyle name="Ivedimas 3 3 2 2 2 2" xfId="17674"/>
    <cellStyle name="Ivedimas 3 3 2 2 3" xfId="17673"/>
    <cellStyle name="Ivedimas 3 3 2 3" xfId="11676"/>
    <cellStyle name="Ivedimas 3 3 2 3 2" xfId="17675"/>
    <cellStyle name="Ivedimas 3 3 2 4" xfId="17672"/>
    <cellStyle name="Ivedimas 3 3 3" xfId="10859"/>
    <cellStyle name="Ivedimas 3 3 3 2" xfId="11678"/>
    <cellStyle name="Ivedimas 3 3 3 2 2" xfId="17677"/>
    <cellStyle name="Ivedimas 3 3 3 3" xfId="17676"/>
    <cellStyle name="Ivedimas 3 3_18" xfId="17678"/>
    <cellStyle name="Ivedimas 3 4" xfId="10860"/>
    <cellStyle name="Ivedimas 3 4 2" xfId="10861"/>
    <cellStyle name="Ivedimas 3 4 2 2" xfId="11680"/>
    <cellStyle name="Ivedimas 3 4 2 2 2" xfId="17681"/>
    <cellStyle name="Ivedimas 3 4 2 3" xfId="17680"/>
    <cellStyle name="Ivedimas 3 4 3" xfId="11679"/>
    <cellStyle name="Ivedimas 3 4 3 2" xfId="17682"/>
    <cellStyle name="Ivedimas 3 4 4" xfId="17679"/>
    <cellStyle name="Ivedimas 3 5" xfId="10862"/>
    <cellStyle name="Ivedimas 3 5 2" xfId="11681"/>
    <cellStyle name="Ivedimas 3 5 2 2" xfId="17684"/>
    <cellStyle name="Ivedimas 3 5 3" xfId="17683"/>
    <cellStyle name="Ivedimas 3_18" xfId="17685"/>
    <cellStyle name="Ivedimas 4" xfId="7241"/>
    <cellStyle name="Ivedimas 4 2" xfId="7242"/>
    <cellStyle name="Ivedimas 4 2 2" xfId="10863"/>
    <cellStyle name="Ivedimas 4 2 2 2" xfId="10864"/>
    <cellStyle name="Ivedimas 4 2 2 2 2" xfId="11683"/>
    <cellStyle name="Ivedimas 4 2 2 2 2 2" xfId="17688"/>
    <cellStyle name="Ivedimas 4 2 2 2 3" xfId="17687"/>
    <cellStyle name="Ivedimas 4 2 2 3" xfId="11682"/>
    <cellStyle name="Ivedimas 4 2 2 3 2" xfId="17689"/>
    <cellStyle name="Ivedimas 4 2 2 4" xfId="17686"/>
    <cellStyle name="Ivedimas 4 2 3" xfId="10865"/>
    <cellStyle name="Ivedimas 4 2 3 2" xfId="11684"/>
    <cellStyle name="Ivedimas 4 2 3 2 2" xfId="17691"/>
    <cellStyle name="Ivedimas 4 2 3 3" xfId="17690"/>
    <cellStyle name="Ivedimas 4 2_18" xfId="17692"/>
    <cellStyle name="Ivedimas 4 3" xfId="10866"/>
    <cellStyle name="Ivedimas 4 3 2" xfId="10867"/>
    <cellStyle name="Ivedimas 4 3 2 2" xfId="11686"/>
    <cellStyle name="Ivedimas 4 3 2 2 2" xfId="17695"/>
    <cellStyle name="Ivedimas 4 3 2 3" xfId="17694"/>
    <cellStyle name="Ivedimas 4 3 3" xfId="11685"/>
    <cellStyle name="Ivedimas 4 3 3 2" xfId="17696"/>
    <cellStyle name="Ivedimas 4 3 4" xfId="17693"/>
    <cellStyle name="Ivedimas 4 4" xfId="10868"/>
    <cellStyle name="Ivedimas 4 4 2" xfId="11687"/>
    <cellStyle name="Ivedimas 4 4 2 2" xfId="17698"/>
    <cellStyle name="Ivedimas 4 4 3" xfId="17697"/>
    <cellStyle name="Ivedimas 4_18" xfId="17699"/>
    <cellStyle name="Ivedimas 5" xfId="7243"/>
    <cellStyle name="Ivedimas 5 2" xfId="10869"/>
    <cellStyle name="Ivedimas 5 2 2" xfId="10870"/>
    <cellStyle name="Ivedimas 5 2 2 2" xfId="11689"/>
    <cellStyle name="Ivedimas 5 2 2 2 2" xfId="17702"/>
    <cellStyle name="Ivedimas 5 2 2 3" xfId="17701"/>
    <cellStyle name="Ivedimas 5 2 3" xfId="11688"/>
    <cellStyle name="Ivedimas 5 2 3 2" xfId="17703"/>
    <cellStyle name="Ivedimas 5 2 4" xfId="17700"/>
    <cellStyle name="Ivedimas 5 3" xfId="10871"/>
    <cellStyle name="Ivedimas 5 3 2" xfId="11690"/>
    <cellStyle name="Ivedimas 5 3 2 2" xfId="17705"/>
    <cellStyle name="Ivedimas 5 3 3" xfId="17704"/>
    <cellStyle name="Ivedimas 5_18" xfId="17706"/>
    <cellStyle name="Ivedimas 6" xfId="10872"/>
    <cellStyle name="Ivedimas 6 2" xfId="10873"/>
    <cellStyle name="Ivedimas 6 2 2" xfId="11692"/>
    <cellStyle name="Ivedimas 6 2 2 2" xfId="17709"/>
    <cellStyle name="Ivedimas 6 2 3" xfId="17708"/>
    <cellStyle name="Ivedimas 6 3" xfId="11691"/>
    <cellStyle name="Ivedimas 6 3 2" xfId="17710"/>
    <cellStyle name="Ivedimas 6 4" xfId="17707"/>
    <cellStyle name="Ivedimas 7" xfId="10874"/>
    <cellStyle name="Ivedimas 7 2" xfId="11693"/>
    <cellStyle name="Ivedimas 7 2 2" xfId="17712"/>
    <cellStyle name="Ivedimas 7 3" xfId="17711"/>
    <cellStyle name="Ivedimas 8" xfId="21089"/>
    <cellStyle name="Ivedimas_18" xfId="17713"/>
    <cellStyle name="Ivedimo1" xfId="7244"/>
    <cellStyle name="Ivedimo1 2" xfId="7245"/>
    <cellStyle name="Ivedimo1 2 2" xfId="10875"/>
    <cellStyle name="Ivedimo1 2 2 2" xfId="10876"/>
    <cellStyle name="Ivedimo1 2 2 2 2" xfId="11695"/>
    <cellStyle name="Ivedimo1 2 2 2 2 2" xfId="17716"/>
    <cellStyle name="Ivedimo1 2 2 2 3" xfId="17715"/>
    <cellStyle name="Ivedimo1 2 2 3" xfId="11694"/>
    <cellStyle name="Ivedimo1 2 2 3 2" xfId="17717"/>
    <cellStyle name="Ivedimo1 2 2 4" xfId="17714"/>
    <cellStyle name="Ivedimo1 2_18" xfId="17718"/>
    <cellStyle name="Ivedimo1 3" xfId="7246"/>
    <cellStyle name="Ivedimo1 3 2" xfId="7247"/>
    <cellStyle name="Ivedimo1 3 2 2" xfId="7248"/>
    <cellStyle name="Ivedimo1 3 2 2 2" xfId="10877"/>
    <cellStyle name="Ivedimo1 3 2 2 2 2" xfId="10878"/>
    <cellStyle name="Ivedimo1 3 2 2 2 2 2" xfId="11697"/>
    <cellStyle name="Ivedimo1 3 2 2 2 2 2 2" xfId="17721"/>
    <cellStyle name="Ivedimo1 3 2 2 2 2 3" xfId="17720"/>
    <cellStyle name="Ivedimo1 3 2 2 2 3" xfId="11696"/>
    <cellStyle name="Ivedimo1 3 2 2 2 3 2" xfId="17722"/>
    <cellStyle name="Ivedimo1 3 2 2 2 4" xfId="17719"/>
    <cellStyle name="Ivedimo1 3 2 2 3" xfId="10879"/>
    <cellStyle name="Ivedimo1 3 2 2 3 2" xfId="11698"/>
    <cellStyle name="Ivedimo1 3 2 2 3 2 2" xfId="17724"/>
    <cellStyle name="Ivedimo1 3 2 2 3 3" xfId="17723"/>
    <cellStyle name="Ivedimo1 3 2 2_18" xfId="17725"/>
    <cellStyle name="Ivedimo1 3 2 3" xfId="10880"/>
    <cellStyle name="Ivedimo1 3 2 3 2" xfId="10881"/>
    <cellStyle name="Ivedimo1 3 2 3 2 2" xfId="11700"/>
    <cellStyle name="Ivedimo1 3 2 3 2 2 2" xfId="17728"/>
    <cellStyle name="Ivedimo1 3 2 3 2 3" xfId="17727"/>
    <cellStyle name="Ivedimo1 3 2 3 3" xfId="11699"/>
    <cellStyle name="Ivedimo1 3 2 3 3 2" xfId="17729"/>
    <cellStyle name="Ivedimo1 3 2 3 4" xfId="17726"/>
    <cellStyle name="Ivedimo1 3 2 4" xfId="10882"/>
    <cellStyle name="Ivedimo1 3 2 4 2" xfId="11701"/>
    <cellStyle name="Ivedimo1 3 2 4 2 2" xfId="17731"/>
    <cellStyle name="Ivedimo1 3 2 4 3" xfId="17730"/>
    <cellStyle name="Ivedimo1 3 2_18" xfId="17732"/>
    <cellStyle name="Ivedimo1 3 3" xfId="7249"/>
    <cellStyle name="Ivedimo1 3 3 2" xfId="10883"/>
    <cellStyle name="Ivedimo1 3 3 2 2" xfId="10884"/>
    <cellStyle name="Ivedimo1 3 3 2 2 2" xfId="11703"/>
    <cellStyle name="Ivedimo1 3 3 2 2 2 2" xfId="17735"/>
    <cellStyle name="Ivedimo1 3 3 2 2 3" xfId="17734"/>
    <cellStyle name="Ivedimo1 3 3 2 3" xfId="11702"/>
    <cellStyle name="Ivedimo1 3 3 2 3 2" xfId="17736"/>
    <cellStyle name="Ivedimo1 3 3 2 4" xfId="17733"/>
    <cellStyle name="Ivedimo1 3 3 3" xfId="10885"/>
    <cellStyle name="Ivedimo1 3 3 3 2" xfId="11704"/>
    <cellStyle name="Ivedimo1 3 3 3 2 2" xfId="17738"/>
    <cellStyle name="Ivedimo1 3 3 3 3" xfId="17737"/>
    <cellStyle name="Ivedimo1 3 3_18" xfId="17739"/>
    <cellStyle name="Ivedimo1 3 4" xfId="10886"/>
    <cellStyle name="Ivedimo1 3 4 2" xfId="10887"/>
    <cellStyle name="Ivedimo1 3 4 2 2" xfId="11706"/>
    <cellStyle name="Ivedimo1 3 4 2 2 2" xfId="17742"/>
    <cellStyle name="Ivedimo1 3 4 2 3" xfId="17741"/>
    <cellStyle name="Ivedimo1 3 4 3" xfId="11705"/>
    <cellStyle name="Ivedimo1 3 4 3 2" xfId="17743"/>
    <cellStyle name="Ivedimo1 3 4 4" xfId="17740"/>
    <cellStyle name="Ivedimo1 3 5" xfId="10888"/>
    <cellStyle name="Ivedimo1 3 5 2" xfId="11707"/>
    <cellStyle name="Ivedimo1 3 5 2 2" xfId="17745"/>
    <cellStyle name="Ivedimo1 3 5 3" xfId="17744"/>
    <cellStyle name="Ivedimo1 3_18" xfId="17746"/>
    <cellStyle name="Ivedimo1 4" xfId="7250"/>
    <cellStyle name="Ivedimo1 4 2" xfId="7251"/>
    <cellStyle name="Ivedimo1 4 2 2" xfId="10889"/>
    <cellStyle name="Ivedimo1 4 2 2 2" xfId="10890"/>
    <cellStyle name="Ivedimo1 4 2 2 2 2" xfId="11709"/>
    <cellStyle name="Ivedimo1 4 2 2 2 2 2" xfId="17749"/>
    <cellStyle name="Ivedimo1 4 2 2 2 3" xfId="17748"/>
    <cellStyle name="Ivedimo1 4 2 2 3" xfId="11708"/>
    <cellStyle name="Ivedimo1 4 2 2 3 2" xfId="17750"/>
    <cellStyle name="Ivedimo1 4 2 2 4" xfId="17747"/>
    <cellStyle name="Ivedimo1 4 2 3" xfId="10891"/>
    <cellStyle name="Ivedimo1 4 2 3 2" xfId="11710"/>
    <cellStyle name="Ivedimo1 4 2 3 2 2" xfId="17752"/>
    <cellStyle name="Ivedimo1 4 2 3 3" xfId="17751"/>
    <cellStyle name="Ivedimo1 4 2_18" xfId="17753"/>
    <cellStyle name="Ivedimo1 4 3" xfId="10892"/>
    <cellStyle name="Ivedimo1 4 3 2" xfId="10893"/>
    <cellStyle name="Ivedimo1 4 3 2 2" xfId="11712"/>
    <cellStyle name="Ivedimo1 4 3 2 2 2" xfId="17756"/>
    <cellStyle name="Ivedimo1 4 3 2 3" xfId="17755"/>
    <cellStyle name="Ivedimo1 4 3 3" xfId="11711"/>
    <cellStyle name="Ivedimo1 4 3 3 2" xfId="17757"/>
    <cellStyle name="Ivedimo1 4 3 4" xfId="17754"/>
    <cellStyle name="Ivedimo1 4 4" xfId="10894"/>
    <cellStyle name="Ivedimo1 4 4 2" xfId="11713"/>
    <cellStyle name="Ivedimo1 4 4 2 2" xfId="17759"/>
    <cellStyle name="Ivedimo1 4 4 3" xfId="17758"/>
    <cellStyle name="Ivedimo1 4_18" xfId="17760"/>
    <cellStyle name="Ivedimo1 5" xfId="7252"/>
    <cellStyle name="Ivedimo1 5 2" xfId="10895"/>
    <cellStyle name="Ivedimo1 5 2 2" xfId="10896"/>
    <cellStyle name="Ivedimo1 5 2 2 2" xfId="11715"/>
    <cellStyle name="Ivedimo1 5 2 2 2 2" xfId="17763"/>
    <cellStyle name="Ivedimo1 5 2 2 3" xfId="17762"/>
    <cellStyle name="Ivedimo1 5 2 3" xfId="11714"/>
    <cellStyle name="Ivedimo1 5 2 3 2" xfId="17764"/>
    <cellStyle name="Ivedimo1 5 2 4" xfId="17761"/>
    <cellStyle name="Ivedimo1 5 3" xfId="10897"/>
    <cellStyle name="Ivedimo1 5 3 2" xfId="11716"/>
    <cellStyle name="Ivedimo1 5 3 2 2" xfId="17766"/>
    <cellStyle name="Ivedimo1 5 3 3" xfId="17765"/>
    <cellStyle name="Ivedimo1 5_18" xfId="17767"/>
    <cellStyle name="Ivedimo1 6" xfId="10898"/>
    <cellStyle name="Ivedimo1 6 2" xfId="10899"/>
    <cellStyle name="Ivedimo1 6 2 2" xfId="11718"/>
    <cellStyle name="Ivedimo1 6 2 2 2" xfId="17770"/>
    <cellStyle name="Ivedimo1 6 2 3" xfId="17769"/>
    <cellStyle name="Ivedimo1 6 3" xfId="11717"/>
    <cellStyle name="Ivedimo1 6 3 2" xfId="17771"/>
    <cellStyle name="Ivedimo1 6 4" xfId="17768"/>
    <cellStyle name="Ivedimo1 7" xfId="10900"/>
    <cellStyle name="Ivedimo1 7 2" xfId="11719"/>
    <cellStyle name="Ivedimo1 7 2 2" xfId="17773"/>
    <cellStyle name="Ivedimo1 7 3" xfId="17772"/>
    <cellStyle name="Ivedimo1 8" xfId="21090"/>
    <cellStyle name="Ivedimo1_18" xfId="17774"/>
    <cellStyle name="Ivedimo2" xfId="7253"/>
    <cellStyle name="Ivedimo2 2" xfId="7254"/>
    <cellStyle name="Ivedimo2 2 2" xfId="10901"/>
    <cellStyle name="Ivedimo2 2 2 2" xfId="10902"/>
    <cellStyle name="Ivedimo2 2 2 2 2" xfId="11721"/>
    <cellStyle name="Ivedimo2 2 2 2 2 2" xfId="17777"/>
    <cellStyle name="Ivedimo2 2 2 2 3" xfId="17776"/>
    <cellStyle name="Ivedimo2 2 2 3" xfId="11720"/>
    <cellStyle name="Ivedimo2 2 2 3 2" xfId="17778"/>
    <cellStyle name="Ivedimo2 2 2 4" xfId="17775"/>
    <cellStyle name="Ivedimo2 2_18" xfId="17779"/>
    <cellStyle name="Ivedimo2 3" xfId="7255"/>
    <cellStyle name="Ivedimo2 3 2" xfId="7256"/>
    <cellStyle name="Ivedimo2 3 2 2" xfId="7257"/>
    <cellStyle name="Ivedimo2 3 2 2 2" xfId="10903"/>
    <cellStyle name="Ivedimo2 3 2 2 2 2" xfId="10904"/>
    <cellStyle name="Ivedimo2 3 2 2 2 2 2" xfId="11723"/>
    <cellStyle name="Ivedimo2 3 2 2 2 2 2 2" xfId="17782"/>
    <cellStyle name="Ivedimo2 3 2 2 2 2 3" xfId="17781"/>
    <cellStyle name="Ivedimo2 3 2 2 2 3" xfId="11722"/>
    <cellStyle name="Ivedimo2 3 2 2 2 3 2" xfId="17783"/>
    <cellStyle name="Ivedimo2 3 2 2 2 4" xfId="17780"/>
    <cellStyle name="Ivedimo2 3 2 2 3" xfId="10905"/>
    <cellStyle name="Ivedimo2 3 2 2 3 2" xfId="11724"/>
    <cellStyle name="Ivedimo2 3 2 2 3 2 2" xfId="17785"/>
    <cellStyle name="Ivedimo2 3 2 2 3 3" xfId="17784"/>
    <cellStyle name="Ivedimo2 3 2 2_18" xfId="17786"/>
    <cellStyle name="Ivedimo2 3 2 3" xfId="10906"/>
    <cellStyle name="Ivedimo2 3 2 3 2" xfId="10907"/>
    <cellStyle name="Ivedimo2 3 2 3 2 2" xfId="11726"/>
    <cellStyle name="Ivedimo2 3 2 3 2 2 2" xfId="17789"/>
    <cellStyle name="Ivedimo2 3 2 3 2 3" xfId="17788"/>
    <cellStyle name="Ivedimo2 3 2 3 3" xfId="11725"/>
    <cellStyle name="Ivedimo2 3 2 3 3 2" xfId="17790"/>
    <cellStyle name="Ivedimo2 3 2 3 4" xfId="17787"/>
    <cellStyle name="Ivedimo2 3 2 4" xfId="10908"/>
    <cellStyle name="Ivedimo2 3 2 4 2" xfId="11727"/>
    <cellStyle name="Ivedimo2 3 2 4 2 2" xfId="17792"/>
    <cellStyle name="Ivedimo2 3 2 4 3" xfId="17791"/>
    <cellStyle name="Ivedimo2 3 2_18" xfId="17793"/>
    <cellStyle name="Ivedimo2 3 3" xfId="7258"/>
    <cellStyle name="Ivedimo2 3 3 2" xfId="10909"/>
    <cellStyle name="Ivedimo2 3 3 2 2" xfId="10910"/>
    <cellStyle name="Ivedimo2 3 3 2 2 2" xfId="11729"/>
    <cellStyle name="Ivedimo2 3 3 2 2 2 2" xfId="17796"/>
    <cellStyle name="Ivedimo2 3 3 2 2 3" xfId="17795"/>
    <cellStyle name="Ivedimo2 3 3 2 3" xfId="11728"/>
    <cellStyle name="Ivedimo2 3 3 2 3 2" xfId="17797"/>
    <cellStyle name="Ivedimo2 3 3 2 4" xfId="17794"/>
    <cellStyle name="Ivedimo2 3 3 3" xfId="10911"/>
    <cellStyle name="Ivedimo2 3 3 3 2" xfId="11730"/>
    <cellStyle name="Ivedimo2 3 3 3 2 2" xfId="17799"/>
    <cellStyle name="Ivedimo2 3 3 3 3" xfId="17798"/>
    <cellStyle name="Ivedimo2 3 3_18" xfId="17800"/>
    <cellStyle name="Ivedimo2 3 4" xfId="10912"/>
    <cellStyle name="Ivedimo2 3 4 2" xfId="10913"/>
    <cellStyle name="Ivedimo2 3 4 2 2" xfId="11732"/>
    <cellStyle name="Ivedimo2 3 4 2 2 2" xfId="17803"/>
    <cellStyle name="Ivedimo2 3 4 2 3" xfId="17802"/>
    <cellStyle name="Ivedimo2 3 4 3" xfId="11731"/>
    <cellStyle name="Ivedimo2 3 4 3 2" xfId="17804"/>
    <cellStyle name="Ivedimo2 3 4 4" xfId="17801"/>
    <cellStyle name="Ivedimo2 3 5" xfId="10914"/>
    <cellStyle name="Ivedimo2 3 5 2" xfId="11733"/>
    <cellStyle name="Ivedimo2 3 5 2 2" xfId="17806"/>
    <cellStyle name="Ivedimo2 3 5 3" xfId="17805"/>
    <cellStyle name="Ivedimo2 3_18" xfId="17807"/>
    <cellStyle name="Ivedimo2 4" xfId="7259"/>
    <cellStyle name="Ivedimo2 4 2" xfId="7260"/>
    <cellStyle name="Ivedimo2 4 2 2" xfId="10915"/>
    <cellStyle name="Ivedimo2 4 2 2 2" xfId="10916"/>
    <cellStyle name="Ivedimo2 4 2 2 2 2" xfId="11735"/>
    <cellStyle name="Ivedimo2 4 2 2 2 2 2" xfId="17810"/>
    <cellStyle name="Ivedimo2 4 2 2 2 3" xfId="17809"/>
    <cellStyle name="Ivedimo2 4 2 2 3" xfId="11734"/>
    <cellStyle name="Ivedimo2 4 2 2 3 2" xfId="17811"/>
    <cellStyle name="Ivedimo2 4 2 2 4" xfId="17808"/>
    <cellStyle name="Ivedimo2 4 2 3" xfId="10917"/>
    <cellStyle name="Ivedimo2 4 2 3 2" xfId="11736"/>
    <cellStyle name="Ivedimo2 4 2 3 2 2" xfId="17813"/>
    <cellStyle name="Ivedimo2 4 2 3 3" xfId="17812"/>
    <cellStyle name="Ivedimo2 4 2_18" xfId="17814"/>
    <cellStyle name="Ivedimo2 4 3" xfId="10918"/>
    <cellStyle name="Ivedimo2 4 3 2" xfId="10919"/>
    <cellStyle name="Ivedimo2 4 3 2 2" xfId="11738"/>
    <cellStyle name="Ivedimo2 4 3 2 2 2" xfId="17817"/>
    <cellStyle name="Ivedimo2 4 3 2 3" xfId="17816"/>
    <cellStyle name="Ivedimo2 4 3 3" xfId="11737"/>
    <cellStyle name="Ivedimo2 4 3 3 2" xfId="17818"/>
    <cellStyle name="Ivedimo2 4 3 4" xfId="17815"/>
    <cellStyle name="Ivedimo2 4 4" xfId="10920"/>
    <cellStyle name="Ivedimo2 4 4 2" xfId="11739"/>
    <cellStyle name="Ivedimo2 4 4 2 2" xfId="17820"/>
    <cellStyle name="Ivedimo2 4 4 3" xfId="17819"/>
    <cellStyle name="Ivedimo2 4_18" xfId="17821"/>
    <cellStyle name="Ivedimo2 5" xfId="7261"/>
    <cellStyle name="Ivedimo2 5 2" xfId="10921"/>
    <cellStyle name="Ivedimo2 5 2 2" xfId="10922"/>
    <cellStyle name="Ivedimo2 5 2 2 2" xfId="11741"/>
    <cellStyle name="Ivedimo2 5 2 2 2 2" xfId="17824"/>
    <cellStyle name="Ivedimo2 5 2 2 3" xfId="17823"/>
    <cellStyle name="Ivedimo2 5 2 3" xfId="11740"/>
    <cellStyle name="Ivedimo2 5 2 3 2" xfId="17825"/>
    <cellStyle name="Ivedimo2 5 2 4" xfId="17822"/>
    <cellStyle name="Ivedimo2 5 3" xfId="10923"/>
    <cellStyle name="Ivedimo2 5 3 2" xfId="11742"/>
    <cellStyle name="Ivedimo2 5 3 2 2" xfId="17827"/>
    <cellStyle name="Ivedimo2 5 3 3" xfId="17826"/>
    <cellStyle name="Ivedimo2 5_18" xfId="17828"/>
    <cellStyle name="Ivedimo2 6" xfId="10924"/>
    <cellStyle name="Ivedimo2 6 2" xfId="10925"/>
    <cellStyle name="Ivedimo2 6 2 2" xfId="11744"/>
    <cellStyle name="Ivedimo2 6 2 2 2" xfId="17831"/>
    <cellStyle name="Ivedimo2 6 2 3" xfId="17830"/>
    <cellStyle name="Ivedimo2 6 3" xfId="11743"/>
    <cellStyle name="Ivedimo2 6 3 2" xfId="17832"/>
    <cellStyle name="Ivedimo2 6 4" xfId="17829"/>
    <cellStyle name="Ivedimo2 7" xfId="10926"/>
    <cellStyle name="Ivedimo2 7 2" xfId="11745"/>
    <cellStyle name="Ivedimo2 7 2 2" xfId="17834"/>
    <cellStyle name="Ivedimo2 7 3" xfId="17833"/>
    <cellStyle name="Ivedimo2 8" xfId="21091"/>
    <cellStyle name="Ivedimo2_18" xfId="17835"/>
    <cellStyle name="Ivedimo5" xfId="7262"/>
    <cellStyle name="Ivedimo5 2" xfId="7263"/>
    <cellStyle name="Ivedimo5 2 2" xfId="10927"/>
    <cellStyle name="Ivedimo5 2 2 2" xfId="10928"/>
    <cellStyle name="Ivedimo5 2 2 2 2" xfId="11747"/>
    <cellStyle name="Ivedimo5 2 2 2 2 2" xfId="17838"/>
    <cellStyle name="Ivedimo5 2 2 2 3" xfId="17837"/>
    <cellStyle name="Ivedimo5 2 2 3" xfId="11746"/>
    <cellStyle name="Ivedimo5 2 2 3 2" xfId="17839"/>
    <cellStyle name="Ivedimo5 2 2 4" xfId="17836"/>
    <cellStyle name="Ivedimo5 2_18" xfId="17840"/>
    <cellStyle name="Ivedimo5 3" xfId="7264"/>
    <cellStyle name="Ivedimo5 3 2" xfId="7265"/>
    <cellStyle name="Ivedimo5 3 2 2" xfId="7266"/>
    <cellStyle name="Ivedimo5 3 2 2 2" xfId="10929"/>
    <cellStyle name="Ivedimo5 3 2 2 2 2" xfId="10930"/>
    <cellStyle name="Ivedimo5 3 2 2 2 2 2" xfId="11749"/>
    <cellStyle name="Ivedimo5 3 2 2 2 2 2 2" xfId="17843"/>
    <cellStyle name="Ivedimo5 3 2 2 2 2 3" xfId="17842"/>
    <cellStyle name="Ivedimo5 3 2 2 2 3" xfId="11748"/>
    <cellStyle name="Ivedimo5 3 2 2 2 3 2" xfId="17844"/>
    <cellStyle name="Ivedimo5 3 2 2 2 4" xfId="17841"/>
    <cellStyle name="Ivedimo5 3 2 2 3" xfId="10931"/>
    <cellStyle name="Ivedimo5 3 2 2 3 2" xfId="11750"/>
    <cellStyle name="Ivedimo5 3 2 2 3 2 2" xfId="17846"/>
    <cellStyle name="Ivedimo5 3 2 2 3 3" xfId="17845"/>
    <cellStyle name="Ivedimo5 3 2 2_18" xfId="17847"/>
    <cellStyle name="Ivedimo5 3 2 3" xfId="10932"/>
    <cellStyle name="Ivedimo5 3 2 3 2" xfId="10933"/>
    <cellStyle name="Ivedimo5 3 2 3 2 2" xfId="11752"/>
    <cellStyle name="Ivedimo5 3 2 3 2 2 2" xfId="17850"/>
    <cellStyle name="Ivedimo5 3 2 3 2 3" xfId="17849"/>
    <cellStyle name="Ivedimo5 3 2 3 3" xfId="11751"/>
    <cellStyle name="Ivedimo5 3 2 3 3 2" xfId="17851"/>
    <cellStyle name="Ivedimo5 3 2 3 4" xfId="17848"/>
    <cellStyle name="Ivedimo5 3 2 4" xfId="10934"/>
    <cellStyle name="Ivedimo5 3 2 4 2" xfId="11753"/>
    <cellStyle name="Ivedimo5 3 2 4 2 2" xfId="17853"/>
    <cellStyle name="Ivedimo5 3 2 4 3" xfId="17852"/>
    <cellStyle name="Ivedimo5 3 2_18" xfId="17854"/>
    <cellStyle name="Ivedimo5 3 3" xfId="7267"/>
    <cellStyle name="Ivedimo5 3 3 2" xfId="10935"/>
    <cellStyle name="Ivedimo5 3 3 2 2" xfId="10936"/>
    <cellStyle name="Ivedimo5 3 3 2 2 2" xfId="11755"/>
    <cellStyle name="Ivedimo5 3 3 2 2 2 2" xfId="17857"/>
    <cellStyle name="Ivedimo5 3 3 2 2 3" xfId="17856"/>
    <cellStyle name="Ivedimo5 3 3 2 3" xfId="11754"/>
    <cellStyle name="Ivedimo5 3 3 2 3 2" xfId="17858"/>
    <cellStyle name="Ivedimo5 3 3 2 4" xfId="17855"/>
    <cellStyle name="Ivedimo5 3 3 3" xfId="10937"/>
    <cellStyle name="Ivedimo5 3 3 3 2" xfId="11756"/>
    <cellStyle name="Ivedimo5 3 3 3 2 2" xfId="17860"/>
    <cellStyle name="Ivedimo5 3 3 3 3" xfId="17859"/>
    <cellStyle name="Ivedimo5 3 3_18" xfId="17861"/>
    <cellStyle name="Ivedimo5 3 4" xfId="10938"/>
    <cellStyle name="Ivedimo5 3 4 2" xfId="10939"/>
    <cellStyle name="Ivedimo5 3 4 2 2" xfId="11758"/>
    <cellStyle name="Ivedimo5 3 4 2 2 2" xfId="17864"/>
    <cellStyle name="Ivedimo5 3 4 2 3" xfId="17863"/>
    <cellStyle name="Ivedimo5 3 4 3" xfId="11757"/>
    <cellStyle name="Ivedimo5 3 4 3 2" xfId="17865"/>
    <cellStyle name="Ivedimo5 3 4 4" xfId="17862"/>
    <cellStyle name="Ivedimo5 3 5" xfId="10940"/>
    <cellStyle name="Ivedimo5 3 5 2" xfId="11759"/>
    <cellStyle name="Ivedimo5 3 5 2 2" xfId="17867"/>
    <cellStyle name="Ivedimo5 3 5 3" xfId="17866"/>
    <cellStyle name="Ivedimo5 3_18" xfId="17868"/>
    <cellStyle name="Ivedimo5 4" xfId="7268"/>
    <cellStyle name="Ivedimo5 4 2" xfId="7269"/>
    <cellStyle name="Ivedimo5 4 2 2" xfId="10941"/>
    <cellStyle name="Ivedimo5 4 2 2 2" xfId="10942"/>
    <cellStyle name="Ivedimo5 4 2 2 2 2" xfId="11761"/>
    <cellStyle name="Ivedimo5 4 2 2 2 2 2" xfId="17871"/>
    <cellStyle name="Ivedimo5 4 2 2 2 3" xfId="17870"/>
    <cellStyle name="Ivedimo5 4 2 2 3" xfId="11760"/>
    <cellStyle name="Ivedimo5 4 2 2 3 2" xfId="17872"/>
    <cellStyle name="Ivedimo5 4 2 2 4" xfId="17869"/>
    <cellStyle name="Ivedimo5 4 2 3" xfId="10943"/>
    <cellStyle name="Ivedimo5 4 2 3 2" xfId="11762"/>
    <cellStyle name="Ivedimo5 4 2 3 2 2" xfId="17874"/>
    <cellStyle name="Ivedimo5 4 2 3 3" xfId="17873"/>
    <cellStyle name="Ivedimo5 4 2_18" xfId="17875"/>
    <cellStyle name="Ivedimo5 4 3" xfId="10944"/>
    <cellStyle name="Ivedimo5 4 3 2" xfId="10945"/>
    <cellStyle name="Ivedimo5 4 3 2 2" xfId="11764"/>
    <cellStyle name="Ivedimo5 4 3 2 2 2" xfId="17878"/>
    <cellStyle name="Ivedimo5 4 3 2 3" xfId="17877"/>
    <cellStyle name="Ivedimo5 4 3 3" xfId="11763"/>
    <cellStyle name="Ivedimo5 4 3 3 2" xfId="17879"/>
    <cellStyle name="Ivedimo5 4 3 4" xfId="17876"/>
    <cellStyle name="Ivedimo5 4 4" xfId="10946"/>
    <cellStyle name="Ivedimo5 4 4 2" xfId="11765"/>
    <cellStyle name="Ivedimo5 4 4 2 2" xfId="17881"/>
    <cellStyle name="Ivedimo5 4 4 3" xfId="17880"/>
    <cellStyle name="Ivedimo5 4_18" xfId="17882"/>
    <cellStyle name="Ivedimo5 5" xfId="7270"/>
    <cellStyle name="Ivedimo5 5 2" xfId="10947"/>
    <cellStyle name="Ivedimo5 5 2 2" xfId="10948"/>
    <cellStyle name="Ivedimo5 5 2 2 2" xfId="11767"/>
    <cellStyle name="Ivedimo5 5 2 2 2 2" xfId="17885"/>
    <cellStyle name="Ivedimo5 5 2 2 3" xfId="17884"/>
    <cellStyle name="Ivedimo5 5 2 3" xfId="11766"/>
    <cellStyle name="Ivedimo5 5 2 3 2" xfId="17886"/>
    <cellStyle name="Ivedimo5 5 2 4" xfId="17883"/>
    <cellStyle name="Ivedimo5 5 3" xfId="10949"/>
    <cellStyle name="Ivedimo5 5 3 2" xfId="11768"/>
    <cellStyle name="Ivedimo5 5 3 2 2" xfId="17888"/>
    <cellStyle name="Ivedimo5 5 3 3" xfId="17887"/>
    <cellStyle name="Ivedimo5 5_18" xfId="17889"/>
    <cellStyle name="Ivedimo5 6" xfId="10950"/>
    <cellStyle name="Ivedimo5 6 2" xfId="10951"/>
    <cellStyle name="Ivedimo5 6 2 2" xfId="11770"/>
    <cellStyle name="Ivedimo5 6 2 2 2" xfId="17892"/>
    <cellStyle name="Ivedimo5 6 2 3" xfId="17891"/>
    <cellStyle name="Ivedimo5 6 3" xfId="11769"/>
    <cellStyle name="Ivedimo5 6 3 2" xfId="17893"/>
    <cellStyle name="Ivedimo5 6 4" xfId="17890"/>
    <cellStyle name="Ivedimo5 7" xfId="10952"/>
    <cellStyle name="Ivedimo5 7 2" xfId="11771"/>
    <cellStyle name="Ivedimo5 7 2 2" xfId="17895"/>
    <cellStyle name="Ivedimo5 7 3" xfId="17894"/>
    <cellStyle name="Ivedimo5 8" xfId="21092"/>
    <cellStyle name="Ivedimo5_18" xfId="17896"/>
    <cellStyle name="Kilo" xfId="7271"/>
    <cellStyle name="Kilo 2" xfId="7272"/>
    <cellStyle name="Kilo 2 2" xfId="10953"/>
    <cellStyle name="Kilo 2 3" xfId="21093"/>
    <cellStyle name="Kilo 2_18" xfId="17897"/>
    <cellStyle name="Kilo 3" xfId="7273"/>
    <cellStyle name="Kilo 3 2" xfId="7274"/>
    <cellStyle name="Kilo 3_18" xfId="17898"/>
    <cellStyle name="Kilo 4" xfId="17899"/>
    <cellStyle name="Kilo_18" xfId="17900"/>
    <cellStyle name="KPMG Heading 1" xfId="7275"/>
    <cellStyle name="KPMG Heading 2" xfId="7276"/>
    <cellStyle name="KPMG Heading 3" xfId="7277"/>
    <cellStyle name="KPMG Heading 4" xfId="7278"/>
    <cellStyle name="KPMG Normal" xfId="7279"/>
    <cellStyle name="KPMG Normal Text" xfId="7280"/>
    <cellStyle name="KPMG Normal_18" xfId="17901"/>
    <cellStyle name="kt" xfId="7281"/>
    <cellStyle name="kt 2" xfId="7282"/>
    <cellStyle name="kt 2 2" xfId="17902"/>
    <cellStyle name="kt 3" xfId="17903"/>
    <cellStyle name="kt_18" xfId="17904"/>
    <cellStyle name="Labels - Style3" xfId="7283"/>
    <cellStyle name="Labels - Style3 2" xfId="7284"/>
    <cellStyle name="Labels - Style3 2 2" xfId="7285"/>
    <cellStyle name="Labels - Style3 2 2 2" xfId="10954"/>
    <cellStyle name="Labels - Style3 2 2 2 2" xfId="19146"/>
    <cellStyle name="Labels - Style3 2 2 2 3" xfId="17905"/>
    <cellStyle name="Labels - Style3 2 2_18" xfId="17906"/>
    <cellStyle name="Labels - Style3 2 3" xfId="7286"/>
    <cellStyle name="Labels - Style3 2 3 2" xfId="10955"/>
    <cellStyle name="Labels - Style3 2 3 2 2" xfId="19147"/>
    <cellStyle name="Labels - Style3 2 3 2 3" xfId="17907"/>
    <cellStyle name="Labels - Style3 2 3_18" xfId="17908"/>
    <cellStyle name="Labels - Style3 2 4" xfId="10956"/>
    <cellStyle name="Labels - Style3 2 4 2" xfId="10957"/>
    <cellStyle name="Labels - Style3 2 4 2 2" xfId="19149"/>
    <cellStyle name="Labels - Style3 2 4 2 3" xfId="17910"/>
    <cellStyle name="Labels - Style3 2 4 3" xfId="19148"/>
    <cellStyle name="Labels - Style3 2 4 4" xfId="17909"/>
    <cellStyle name="Labels - Style3 2_18" xfId="17911"/>
    <cellStyle name="Labels - Style3 3" xfId="7287"/>
    <cellStyle name="Labels - Style3 3 2" xfId="7288"/>
    <cellStyle name="Labels - Style3 3 2 2" xfId="7289"/>
    <cellStyle name="Labels - Style3 3 2 2 2" xfId="10958"/>
    <cellStyle name="Labels - Style3 3 2 2 2 2" xfId="19150"/>
    <cellStyle name="Labels - Style3 3 2 2 2 3" xfId="17912"/>
    <cellStyle name="Labels - Style3 3 2 2_18" xfId="17913"/>
    <cellStyle name="Labels - Style3 3 2 3" xfId="10959"/>
    <cellStyle name="Labels - Style3 3 2 3 2" xfId="19151"/>
    <cellStyle name="Labels - Style3 3 2 3 3" xfId="17914"/>
    <cellStyle name="Labels - Style3 3 2_18" xfId="17915"/>
    <cellStyle name="Labels - Style3 3 3" xfId="7290"/>
    <cellStyle name="Labels - Style3 3 3 2" xfId="10960"/>
    <cellStyle name="Labels - Style3 3 3 2 2" xfId="19152"/>
    <cellStyle name="Labels - Style3 3 3 2 3" xfId="17916"/>
    <cellStyle name="Labels - Style3 3 3_18" xfId="17917"/>
    <cellStyle name="Labels - Style3 3 4" xfId="10961"/>
    <cellStyle name="Labels - Style3 3 4 2" xfId="19153"/>
    <cellStyle name="Labels - Style3 3 4 3" xfId="17918"/>
    <cellStyle name="Labels - Style3 3_18" xfId="17919"/>
    <cellStyle name="Labels - Style3 4" xfId="7291"/>
    <cellStyle name="Labels - Style3 4 2" xfId="7292"/>
    <cellStyle name="Labels - Style3 4 2 2" xfId="10962"/>
    <cellStyle name="Labels - Style3 4 2 2 2" xfId="19154"/>
    <cellStyle name="Labels - Style3 4 2 2 3" xfId="17920"/>
    <cellStyle name="Labels - Style3 4 2_18" xfId="17921"/>
    <cellStyle name="Labels - Style3 4 3" xfId="10963"/>
    <cellStyle name="Labels - Style3 4 3 2" xfId="19155"/>
    <cellStyle name="Labels - Style3 4 3 3" xfId="17922"/>
    <cellStyle name="Labels - Style3 4_18" xfId="17923"/>
    <cellStyle name="Labels - Style3 5" xfId="7293"/>
    <cellStyle name="Labels - Style3 5 2" xfId="10964"/>
    <cellStyle name="Labels - Style3 5 2 2" xfId="19156"/>
    <cellStyle name="Labels - Style3 5 2 3" xfId="17924"/>
    <cellStyle name="Labels - Style3 5_18" xfId="17925"/>
    <cellStyle name="Labels - Style3 6" xfId="10965"/>
    <cellStyle name="Labels - Style3 6 2" xfId="10966"/>
    <cellStyle name="Labels - Style3 6 2 2" xfId="19158"/>
    <cellStyle name="Labels - Style3 6 2 3" xfId="17927"/>
    <cellStyle name="Labels - Style3 6 3" xfId="19157"/>
    <cellStyle name="Labels - Style3 6 4" xfId="17926"/>
    <cellStyle name="Labels - Style3 7" xfId="10967"/>
    <cellStyle name="Labels - Style3 7 2" xfId="19159"/>
    <cellStyle name="Labels - Style3 7 3" xfId="17928"/>
    <cellStyle name="Labels - Style3 8" xfId="21094"/>
    <cellStyle name="Labels - Style3_18" xfId="17929"/>
    <cellStyle name="Legal 8? x 14 in" xfId="7294"/>
    <cellStyle name="Licence" xfId="7295"/>
    <cellStyle name="Licence 2" xfId="7296"/>
    <cellStyle name="Licence 3" xfId="21095"/>
    <cellStyle name="Licence_18" xfId="17930"/>
    <cellStyle name="Line Number" xfId="7297"/>
    <cellStyle name="Line Number 2" xfId="7298"/>
    <cellStyle name="Line Number 2 2" xfId="17931"/>
    <cellStyle name="Line Number 3" xfId="17932"/>
    <cellStyle name="Line Number_18" xfId="17933"/>
    <cellStyle name="Link Currency (0)" xfId="7299"/>
    <cellStyle name="Link Currency (0) 2" xfId="7300"/>
    <cellStyle name="Link Currency (0) 3" xfId="21096"/>
    <cellStyle name="Link Currency (0)_18" xfId="17934"/>
    <cellStyle name="Link Currency (2)" xfId="7301"/>
    <cellStyle name="Link Currency (2) 2" xfId="7302"/>
    <cellStyle name="Link Currency (2) 3" xfId="21097"/>
    <cellStyle name="Link Currency (2)_18" xfId="17935"/>
    <cellStyle name="Link Units (0)" xfId="7303"/>
    <cellStyle name="Link Units (0) 2" xfId="7304"/>
    <cellStyle name="Link Units (0) 3" xfId="21098"/>
    <cellStyle name="Link Units (0)_18" xfId="17936"/>
    <cellStyle name="Link Units (1)" xfId="7305"/>
    <cellStyle name="Link Units (1) 2" xfId="8094"/>
    <cellStyle name="Link Units (1) 2 2" xfId="17937"/>
    <cellStyle name="Link Units (1) 3" xfId="17938"/>
    <cellStyle name="Link Units (1)_18" xfId="17939"/>
    <cellStyle name="Link Units (2)" xfId="7306"/>
    <cellStyle name="Link Units (2) 2" xfId="7307"/>
    <cellStyle name="Link Units (2) 3" xfId="21099"/>
    <cellStyle name="Link Units (2)_18" xfId="17940"/>
    <cellStyle name="Linked Cell" xfId="8031"/>
    <cellStyle name="Linked Cell 2" xfId="7308"/>
    <cellStyle name="Linked Cell 3" xfId="7309"/>
    <cellStyle name="Linked Cell 4" xfId="17941"/>
    <cellStyle name="Locked" xfId="7310"/>
    <cellStyle name="Locked 2" xfId="17942"/>
    <cellStyle name="Matrix" xfId="7311"/>
    <cellStyle name="Matrix 2" xfId="7312"/>
    <cellStyle name="Matrix 2 2" xfId="17943"/>
    <cellStyle name="Matrix 3" xfId="17944"/>
    <cellStyle name="Matrix_18" xfId="17945"/>
    <cellStyle name="Migliaia_DCF Lucchini Italy_Sidermeccanica" xfId="7313"/>
    <cellStyle name="Millares [0]_FINAL-10" xfId="7314"/>
    <cellStyle name="Millares_FINAL-10" xfId="7315"/>
    <cellStyle name="Milliers [0]_~0926154" xfId="7316"/>
    <cellStyle name="Milliers_~0926154" xfId="7317"/>
    <cellStyle name="millions" xfId="7318"/>
    <cellStyle name="millions 2" xfId="7319"/>
    <cellStyle name="millions 3" xfId="21100"/>
    <cellStyle name="millions_18" xfId="17946"/>
    <cellStyle name="mnb" xfId="7320"/>
    <cellStyle name="mnb 2" xfId="7321"/>
    <cellStyle name="mnb 2 2" xfId="7322"/>
    <cellStyle name="mnb 2 2 2" xfId="7323"/>
    <cellStyle name="mnb 2 2 2 2" xfId="10968"/>
    <cellStyle name="mnb 2 2 2 2 2" xfId="10969"/>
    <cellStyle name="mnb 2 2 2 2 2 2" xfId="11773"/>
    <cellStyle name="mnb 2 2 2 2 2 2 2" xfId="17949"/>
    <cellStyle name="mnb 2 2 2 2 2 3" xfId="17948"/>
    <cellStyle name="mnb 2 2 2 2 3" xfId="11772"/>
    <cellStyle name="mnb 2 2 2 2 3 2" xfId="17950"/>
    <cellStyle name="mnb 2 2 2 2 4" xfId="17947"/>
    <cellStyle name="mnb 2 2 2 3" xfId="10970"/>
    <cellStyle name="mnb 2 2 2 3 2" xfId="11774"/>
    <cellStyle name="mnb 2 2 2 3 2 2" xfId="17952"/>
    <cellStyle name="mnb 2 2 2 3 3" xfId="17951"/>
    <cellStyle name="mnb 2 2 2_18" xfId="17953"/>
    <cellStyle name="mnb 2 2 3" xfId="10971"/>
    <cellStyle name="mnb 2 2 3 2" xfId="10972"/>
    <cellStyle name="mnb 2 2 3 2 2" xfId="11776"/>
    <cellStyle name="mnb 2 2 3 2 2 2" xfId="17956"/>
    <cellStyle name="mnb 2 2 3 2 3" xfId="17955"/>
    <cellStyle name="mnb 2 2 3 3" xfId="11775"/>
    <cellStyle name="mnb 2 2 3 3 2" xfId="17957"/>
    <cellStyle name="mnb 2 2 3 4" xfId="17954"/>
    <cellStyle name="mnb 2 2 4" xfId="10973"/>
    <cellStyle name="mnb 2 2 4 2" xfId="11777"/>
    <cellStyle name="mnb 2 2 4 2 2" xfId="17959"/>
    <cellStyle name="mnb 2 2 4 3" xfId="17958"/>
    <cellStyle name="mnb 2 2_18" xfId="17960"/>
    <cellStyle name="mnb 2 3" xfId="7324"/>
    <cellStyle name="mnb 2 3 2" xfId="10974"/>
    <cellStyle name="mnb 2 3 2 2" xfId="10975"/>
    <cellStyle name="mnb 2 3 2 2 2" xfId="11779"/>
    <cellStyle name="mnb 2 3 2 2 2 2" xfId="17963"/>
    <cellStyle name="mnb 2 3 2 2 3" xfId="17962"/>
    <cellStyle name="mnb 2 3 2 3" xfId="11778"/>
    <cellStyle name="mnb 2 3 2 3 2" xfId="17964"/>
    <cellStyle name="mnb 2 3 2 4" xfId="17961"/>
    <cellStyle name="mnb 2 3 3" xfId="10976"/>
    <cellStyle name="mnb 2 3 3 2" xfId="11780"/>
    <cellStyle name="mnb 2 3 3 2 2" xfId="17966"/>
    <cellStyle name="mnb 2 3 3 3" xfId="17965"/>
    <cellStyle name="mnb 2 3_18" xfId="17967"/>
    <cellStyle name="mnb 2 4" xfId="10977"/>
    <cellStyle name="mnb 2 4 2" xfId="10978"/>
    <cellStyle name="mnb 2 4 2 2" xfId="11782"/>
    <cellStyle name="mnb 2 4 2 2 2" xfId="17970"/>
    <cellStyle name="mnb 2 4 2 3" xfId="17969"/>
    <cellStyle name="mnb 2 4 3" xfId="11781"/>
    <cellStyle name="mnb 2 4 3 2" xfId="17971"/>
    <cellStyle name="mnb 2 4 4" xfId="17968"/>
    <cellStyle name="mnb 2 5" xfId="10979"/>
    <cellStyle name="mnb 2 5 2" xfId="11783"/>
    <cellStyle name="mnb 2 5 2 2" xfId="17973"/>
    <cellStyle name="mnb 2 5 3" xfId="17972"/>
    <cellStyle name="mnb 2_18" xfId="17974"/>
    <cellStyle name="mnb 3" xfId="7325"/>
    <cellStyle name="mnb 3 2" xfId="7326"/>
    <cellStyle name="mnb 3 2 2" xfId="10980"/>
    <cellStyle name="mnb 3 2 2 2" xfId="10981"/>
    <cellStyle name="mnb 3 2 2 2 2" xfId="11785"/>
    <cellStyle name="mnb 3 2 2 2 2 2" xfId="17977"/>
    <cellStyle name="mnb 3 2 2 2 3" xfId="17976"/>
    <cellStyle name="mnb 3 2 2 3" xfId="11784"/>
    <cellStyle name="mnb 3 2 2 3 2" xfId="17978"/>
    <cellStyle name="mnb 3 2 2 4" xfId="17975"/>
    <cellStyle name="mnb 3 2 3" xfId="10982"/>
    <cellStyle name="mnb 3 2 3 2" xfId="11786"/>
    <cellStyle name="mnb 3 2 3 2 2" xfId="17980"/>
    <cellStyle name="mnb 3 2 3 3" xfId="17979"/>
    <cellStyle name="mnb 3 2_18" xfId="17981"/>
    <cellStyle name="mnb 3 3" xfId="10983"/>
    <cellStyle name="mnb 3 3 2" xfId="10984"/>
    <cellStyle name="mnb 3 3 2 2" xfId="11788"/>
    <cellStyle name="mnb 3 3 2 2 2" xfId="17984"/>
    <cellStyle name="mnb 3 3 2 3" xfId="17983"/>
    <cellStyle name="mnb 3 3 3" xfId="11787"/>
    <cellStyle name="mnb 3 3 3 2" xfId="17985"/>
    <cellStyle name="mnb 3 3 4" xfId="17982"/>
    <cellStyle name="mnb 3 4" xfId="10985"/>
    <cellStyle name="mnb 3 4 2" xfId="11789"/>
    <cellStyle name="mnb 3 4 2 2" xfId="17987"/>
    <cellStyle name="mnb 3 4 3" xfId="17986"/>
    <cellStyle name="mnb 3_18" xfId="17988"/>
    <cellStyle name="mnb 4" xfId="7327"/>
    <cellStyle name="mnb 4 2" xfId="10986"/>
    <cellStyle name="mnb 4 2 2" xfId="10987"/>
    <cellStyle name="mnb 4 2 2 2" xfId="11791"/>
    <cellStyle name="mnb 4 2 2 2 2" xfId="17991"/>
    <cellStyle name="mnb 4 2 2 3" xfId="17990"/>
    <cellStyle name="mnb 4 2 3" xfId="11790"/>
    <cellStyle name="mnb 4 2 3 2" xfId="17992"/>
    <cellStyle name="mnb 4 2 4" xfId="17989"/>
    <cellStyle name="mnb 4 3" xfId="10988"/>
    <cellStyle name="mnb 4 3 2" xfId="11792"/>
    <cellStyle name="mnb 4 3 2 2" xfId="17994"/>
    <cellStyle name="mnb 4 3 3" xfId="17993"/>
    <cellStyle name="mnb 4_18" xfId="17995"/>
    <cellStyle name="mnb 5" xfId="10989"/>
    <cellStyle name="mnb 5 2" xfId="10990"/>
    <cellStyle name="mnb 5 2 2" xfId="11794"/>
    <cellStyle name="mnb 5 2 2 2" xfId="17998"/>
    <cellStyle name="mnb 5 2 3" xfId="17997"/>
    <cellStyle name="mnb 5 3" xfId="11793"/>
    <cellStyle name="mnb 5 3 2" xfId="17999"/>
    <cellStyle name="mnb 5 4" xfId="17996"/>
    <cellStyle name="mnb 6" xfId="10991"/>
    <cellStyle name="mnb 6 2" xfId="11795"/>
    <cellStyle name="mnb 6 2 2" xfId="18001"/>
    <cellStyle name="mnb 6 3" xfId="18000"/>
    <cellStyle name="mnb 7" xfId="21101"/>
    <cellStyle name="mnb_18" xfId="18002"/>
    <cellStyle name="Mon?taire [0]_~0926154" xfId="18003"/>
    <cellStyle name="Mon?taire_~0926154" xfId="18004"/>
    <cellStyle name="Moneda [0]_FINAL-10" xfId="7328"/>
    <cellStyle name="Moneda_FINAL-10" xfId="7329"/>
    <cellStyle name="Monétaire [0]_~0926154" xfId="7330"/>
    <cellStyle name="Monétaire_~0926154" xfId="7331"/>
    <cellStyle name="Monйtaire [0]_Conversion Summary" xfId="7332"/>
    <cellStyle name="Monйtaire_Conversion Summary" xfId="7333"/>
    <cellStyle name="Multiple" xfId="7334"/>
    <cellStyle name="Multiple 2" xfId="7335"/>
    <cellStyle name="Multiple 3" xfId="21102"/>
    <cellStyle name="Multiple_18" xfId="18005"/>
    <cellStyle name="mмny_laroux" xfId="7336"/>
    <cellStyle name="Nameenter" xfId="7337"/>
    <cellStyle name="Neutral" xfId="8032"/>
    <cellStyle name="Neutral 2" xfId="7338"/>
    <cellStyle name="Neutral 3" xfId="7339"/>
    <cellStyle name="Neutral 4" xfId="18006"/>
    <cellStyle name="Niezdef." xfId="7340"/>
    <cellStyle name="Niezdef. 2" xfId="7341"/>
    <cellStyle name="Niezdef. 2 2" xfId="18007"/>
    <cellStyle name="Niezdef. 3" xfId="10992"/>
    <cellStyle name="Niezdef. 4" xfId="18008"/>
    <cellStyle name="Niezdef._18" xfId="18009"/>
    <cellStyle name="Nobmal_Assump." xfId="7342"/>
    <cellStyle name="Non_definito" xfId="7343"/>
    <cellStyle name="Norm?l_Combellga Intangibles_10_ea" xfId="18010"/>
    <cellStyle name="norm?ln?_917_MTS_market.xls graf 1" xfId="18011"/>
    <cellStyle name="Norma11l" xfId="7344"/>
    <cellStyle name="Norma11l 2" xfId="7345"/>
    <cellStyle name="Norma11l 2 2" xfId="18012"/>
    <cellStyle name="Norma11l 3" xfId="7346"/>
    <cellStyle name="Norma11l 3 2" xfId="7347"/>
    <cellStyle name="Norma11l 3_18" xfId="18013"/>
    <cellStyle name="Norma11l 4" xfId="21103"/>
    <cellStyle name="Norma11l_18" xfId="18014"/>
    <cellStyle name="Normal" xfId="10993"/>
    <cellStyle name="Normal - Style1" xfId="7348"/>
    <cellStyle name="Normal - Style1 2" xfId="7349"/>
    <cellStyle name="Normal - Style1 2 2" xfId="21104"/>
    <cellStyle name="Normal - Style1 3" xfId="10994"/>
    <cellStyle name="Normal - Style1 4" xfId="21105"/>
    <cellStyle name="Normal - Style1_18" xfId="18015"/>
    <cellStyle name="Normal 1" xfId="7350"/>
    <cellStyle name="Normal 1 2" xfId="7351"/>
    <cellStyle name="Normal 1_18" xfId="18016"/>
    <cellStyle name="Normal 10" xfId="7352"/>
    <cellStyle name="Normal 10 2" xfId="10995"/>
    <cellStyle name="Normal 10_18" xfId="18017"/>
    <cellStyle name="Normal 11" xfId="7353"/>
    <cellStyle name="Normal 11 2" xfId="10996"/>
    <cellStyle name="Normal 11_18" xfId="18018"/>
    <cellStyle name="Normal 12" xfId="7354"/>
    <cellStyle name="Normal 12 2" xfId="10997"/>
    <cellStyle name="Normal 12_18" xfId="18019"/>
    <cellStyle name="Normal 13" xfId="7355"/>
    <cellStyle name="Normal 14" xfId="7356"/>
    <cellStyle name="Normal 15" xfId="7357"/>
    <cellStyle name="Normal 15 2" xfId="7358"/>
    <cellStyle name="Normal 15 3" xfId="10998"/>
    <cellStyle name="Normal 15_18" xfId="18020"/>
    <cellStyle name="Normal 16" xfId="7359"/>
    <cellStyle name="Normal 17" xfId="7360"/>
    <cellStyle name="Normal 18" xfId="7361"/>
    <cellStyle name="Normal 19" xfId="7362"/>
    <cellStyle name="Normal 2" xfId="7363"/>
    <cellStyle name="Normal 2 2" xfId="7364"/>
    <cellStyle name="Normal 2 2 2" xfId="7365"/>
    <cellStyle name="Normal 2 2 3" xfId="21106"/>
    <cellStyle name="Normal 2 2_18" xfId="18021"/>
    <cellStyle name="Normal 2 3" xfId="7366"/>
    <cellStyle name="Normal 2 3 3" xfId="12157"/>
    <cellStyle name="Normal 2 4" xfId="7367"/>
    <cellStyle name="Normal 2 5" xfId="7368"/>
    <cellStyle name="Normal 2 6" xfId="10999"/>
    <cellStyle name="Normal 2 7" xfId="21107"/>
    <cellStyle name="Normal 2_18" xfId="18022"/>
    <cellStyle name="Normal 20" xfId="11000"/>
    <cellStyle name="Normal 3" xfId="7369"/>
    <cellStyle name="Normal 3 2" xfId="7370"/>
    <cellStyle name="Normal 3 2 2" xfId="21108"/>
    <cellStyle name="Normal 3 3" xfId="11001"/>
    <cellStyle name="Normal 3 4" xfId="11002"/>
    <cellStyle name="Normal 3 5" xfId="11003"/>
    <cellStyle name="Normal 3 6" xfId="21109"/>
    <cellStyle name="Normal 3_18" xfId="18023"/>
    <cellStyle name="Normal 4" xfId="7371"/>
    <cellStyle name="Normal 4 2" xfId="7372"/>
    <cellStyle name="Normal 4 2 2" xfId="7373"/>
    <cellStyle name="Normal 4 2 3" xfId="11004"/>
    <cellStyle name="Normal 4 2_18" xfId="18024"/>
    <cellStyle name="Normal 4 3" xfId="7374"/>
    <cellStyle name="Normal 4 4" xfId="11005"/>
    <cellStyle name="Normal 4_18" xfId="18025"/>
    <cellStyle name="Normal 5" xfId="7375"/>
    <cellStyle name="Normal 5 2" xfId="11006"/>
    <cellStyle name="Normal 5 3" xfId="11007"/>
    <cellStyle name="Normal 5_18" xfId="18026"/>
    <cellStyle name="Normal 53" xfId="7376"/>
    <cellStyle name="Normal 6" xfId="7377"/>
    <cellStyle name="Normal 6 2" xfId="7378"/>
    <cellStyle name="Normal 6_18" xfId="18027"/>
    <cellStyle name="Normal 7" xfId="7379"/>
    <cellStyle name="Normal 7 2" xfId="7380"/>
    <cellStyle name="Normal 7_18" xfId="18028"/>
    <cellStyle name="Normal 8" xfId="7381"/>
    <cellStyle name="Normal 8 2" xfId="7382"/>
    <cellStyle name="Normal 8_18" xfId="18029"/>
    <cellStyle name="Normal 9" xfId="7383"/>
    <cellStyle name="Normal 9 2" xfId="11008"/>
    <cellStyle name="Normal 9_18" xfId="18030"/>
    <cellStyle name="Normal." xfId="7384"/>
    <cellStyle name="Normal. 2" xfId="11009"/>
    <cellStyle name="Normal. 3" xfId="21110"/>
    <cellStyle name="Normal._18" xfId="18031"/>
    <cellStyle name="Normal_# 41-Market &amp;Trends" xfId="8033"/>
    <cellStyle name="Normál_Combellga Intangibles_10_ea" xfId="7385"/>
    <cellStyle name="Normal_DCF" xfId="8034"/>
    <cellStyle name="Normál_DCF_NKMK_08_AO_1" xfId="8035"/>
    <cellStyle name="Normal_DCF_Pavlodar_9" xfId="8036"/>
    <cellStyle name="Normál_SAMPLE" xfId="8037"/>
    <cellStyle name="Normal_SHEET" xfId="8038"/>
    <cellStyle name="Normale_DCF Lucchini Italy_Sidermeccanica" xfId="7386"/>
    <cellStyle name="normální_917_MTS_market.xls graf 1" xfId="7387"/>
    <cellStyle name="Normalny_Arkusz1" xfId="7388"/>
    <cellStyle name="normalPercent" xfId="7389"/>
    <cellStyle name="normalPercent 2" xfId="7390"/>
    <cellStyle name="normalPercent 3" xfId="21111"/>
    <cellStyle name="normalPercent_18" xfId="18032"/>
    <cellStyle name="normбlnм_laroux" xfId="7391"/>
    <cellStyle name="normбlnн_laroux" xfId="7392"/>
    <cellStyle name="nornPercent" xfId="7393"/>
    <cellStyle name="nornPercent 2" xfId="7394"/>
    <cellStyle name="nornPercent 3" xfId="21112"/>
    <cellStyle name="nornPercent_18" xfId="18033"/>
    <cellStyle name="Note" xfId="8039"/>
    <cellStyle name="Note 2" xfId="7395"/>
    <cellStyle name="Note 2 2" xfId="18035"/>
    <cellStyle name="Note 3" xfId="7396"/>
    <cellStyle name="Note 4" xfId="18036"/>
    <cellStyle name="Note 5" xfId="18936"/>
    <cellStyle name="Note 6" xfId="18034"/>
    <cellStyle name="Note_Лист2" xfId="8040"/>
    <cellStyle name="Notes" xfId="7397"/>
    <cellStyle name="Notes 2" xfId="7398"/>
    <cellStyle name="Notes 2 2" xfId="11010"/>
    <cellStyle name="Notes 2 2 2" xfId="11011"/>
    <cellStyle name="Notes 2 2 2 2" xfId="11797"/>
    <cellStyle name="Notes 2 2 2 3" xfId="19161"/>
    <cellStyle name="Notes 2 2 2 4" xfId="18038"/>
    <cellStyle name="Notes 2 2 3" xfId="11796"/>
    <cellStyle name="Notes 2 2 4" xfId="19160"/>
    <cellStyle name="Notes 2 2 5" xfId="18037"/>
    <cellStyle name="Notes 2_18" xfId="18039"/>
    <cellStyle name="Notes 3" xfId="7399"/>
    <cellStyle name="Notes 3 2" xfId="7400"/>
    <cellStyle name="Notes 3 2 2" xfId="11012"/>
    <cellStyle name="Notes 3 2 2 2" xfId="11798"/>
    <cellStyle name="Notes 3 2 2 3" xfId="19162"/>
    <cellStyle name="Notes 3 2 2 4" xfId="18040"/>
    <cellStyle name="Notes 3 2_18" xfId="18041"/>
    <cellStyle name="Notes 3_18" xfId="18042"/>
    <cellStyle name="Notes 4" xfId="21113"/>
    <cellStyle name="Notes_18" xfId="18043"/>
    <cellStyle name="Nun??c [0]_ deri-oren ctiu aia" xfId="7401"/>
    <cellStyle name="Nun??c_ deri-oren ctiu aia" xfId="7402"/>
    <cellStyle name="Ociriniaue [0]_ deri-oren ctiu aia" xfId="7403"/>
    <cellStyle name="Ociriniaue_ deri-oren ctiu aia" xfId="7404"/>
    <cellStyle name="Ôèíàíñîâûé [0]_Ëèñò1" xfId="7405"/>
    <cellStyle name="Oeiainiaue_DDS-NMD" xfId="7406"/>
    <cellStyle name="Ôèíàíñîâûé_Ëèñò1" xfId="7407"/>
    <cellStyle name="Option" xfId="7408"/>
    <cellStyle name="Option 2" xfId="7409"/>
    <cellStyle name="Option 2 2" xfId="18044"/>
    <cellStyle name="Option 3" xfId="18045"/>
    <cellStyle name="Option_18" xfId="18046"/>
    <cellStyle name="OptionHeading" xfId="7410"/>
    <cellStyle name="OptionHeading 2" xfId="7411"/>
    <cellStyle name="OptionHeading 2 2" xfId="18047"/>
    <cellStyle name="OptionHeading 3" xfId="18048"/>
    <cellStyle name="OptionHeading_18" xfId="18049"/>
    <cellStyle name="OSW_ColumnLabels" xfId="7412"/>
    <cellStyle name="Output" xfId="8041"/>
    <cellStyle name="Output 2" xfId="7413"/>
    <cellStyle name="Output 2 2" xfId="7414"/>
    <cellStyle name="Output 2 2 2" xfId="11013"/>
    <cellStyle name="Output 2 2 2 2" xfId="11014"/>
    <cellStyle name="Output 2 2 2 2 2" xfId="19164"/>
    <cellStyle name="Output 2 2 2 2 3" xfId="18052"/>
    <cellStyle name="Output 2 2 2 3" xfId="19163"/>
    <cellStyle name="Output 2 2 2 4" xfId="18051"/>
    <cellStyle name="Output 2 2 3" xfId="11015"/>
    <cellStyle name="Output 2 2 3 2" xfId="19165"/>
    <cellStyle name="Output 2 2 3 3" xfId="18053"/>
    <cellStyle name="Output 2 2_18" xfId="18054"/>
    <cellStyle name="Output 2 3" xfId="11016"/>
    <cellStyle name="Output 2 3 2" xfId="11017"/>
    <cellStyle name="Output 2 3 2 2" xfId="19167"/>
    <cellStyle name="Output 2 3 2 3" xfId="18056"/>
    <cellStyle name="Output 2 3 3" xfId="19166"/>
    <cellStyle name="Output 2 3 4" xfId="18055"/>
    <cellStyle name="Output 2 4" xfId="11018"/>
    <cellStyle name="Output 2 4 2" xfId="19168"/>
    <cellStyle name="Output 2 4 3" xfId="18057"/>
    <cellStyle name="Output 2_18" xfId="18058"/>
    <cellStyle name="Output 3" xfId="7415"/>
    <cellStyle name="Output 3 2" xfId="11019"/>
    <cellStyle name="Output 3 2 2" xfId="11020"/>
    <cellStyle name="Output 3 2 2 2" xfId="19170"/>
    <cellStyle name="Output 3 2 2 3" xfId="18060"/>
    <cellStyle name="Output 3 2 3" xfId="19169"/>
    <cellStyle name="Output 3 2 4" xfId="18059"/>
    <cellStyle name="Output 3 3" xfId="11021"/>
    <cellStyle name="Output 3 3 2" xfId="19171"/>
    <cellStyle name="Output 3 3 3" xfId="18061"/>
    <cellStyle name="Output 3_18" xfId="18062"/>
    <cellStyle name="Output 4" xfId="7416"/>
    <cellStyle name="Output 4 2" xfId="11022"/>
    <cellStyle name="Output 4 2 2" xfId="19172"/>
    <cellStyle name="Output 4 2 3" xfId="18063"/>
    <cellStyle name="Output 4_18" xfId="18064"/>
    <cellStyle name="Output 5" xfId="11023"/>
    <cellStyle name="Output 5 2" xfId="19173"/>
    <cellStyle name="Output 5 3" xfId="18065"/>
    <cellStyle name="Output 6" xfId="18066"/>
    <cellStyle name="Output 7" xfId="18937"/>
    <cellStyle name="Output 8" xfId="18050"/>
    <cellStyle name="Output Amounts" xfId="7417"/>
    <cellStyle name="Output Column Headings" xfId="7418"/>
    <cellStyle name="Output Line Items" xfId="7419"/>
    <cellStyle name="P?nznem_CCTV consolidation_1203" xfId="18067"/>
    <cellStyle name="Paaotsikko" xfId="7420"/>
    <cellStyle name="Paaotsikko 2" xfId="7421"/>
    <cellStyle name="Paaotsikko 2 2" xfId="18068"/>
    <cellStyle name="Paaotsikko 3" xfId="18069"/>
    <cellStyle name="Paaotsikko_18" xfId="18070"/>
    <cellStyle name="PageSubtitle" xfId="7422"/>
    <cellStyle name="PageSubtitle 2" xfId="7423"/>
    <cellStyle name="PageSubtitle 3" xfId="21114"/>
    <cellStyle name="PageSubtitle_18" xfId="18071"/>
    <cellStyle name="paint" xfId="7424"/>
    <cellStyle name="paint 2" xfId="7425"/>
    <cellStyle name="paint 3" xfId="21115"/>
    <cellStyle name="paint_18" xfId="18072"/>
    <cellStyle name="Pénznem_CCTV consolidation_1203" xfId="7426"/>
    <cellStyle name="Percent %" xfId="7427"/>
    <cellStyle name="Percent % Long Underline" xfId="7428"/>
    <cellStyle name="Percent %_18" xfId="18073"/>
    <cellStyle name="Percent (0)" xfId="7429"/>
    <cellStyle name="Percent (0) 2" xfId="7430"/>
    <cellStyle name="Percent (0) 2 2" xfId="18074"/>
    <cellStyle name="Percent (0) 3" xfId="18075"/>
    <cellStyle name="Percent (0)_18" xfId="18076"/>
    <cellStyle name="Percent [0]" xfId="7431"/>
    <cellStyle name="Percent [0] 2" xfId="8095"/>
    <cellStyle name="Percent [0] 2 2" xfId="18077"/>
    <cellStyle name="Percent [0] 3" xfId="18078"/>
    <cellStyle name="Percent [0]_18" xfId="18079"/>
    <cellStyle name="Percent [00]" xfId="7432"/>
    <cellStyle name="Percent [00] 2" xfId="7433"/>
    <cellStyle name="Percent [00] 3" xfId="21116"/>
    <cellStyle name="Percent [00]_18" xfId="18080"/>
    <cellStyle name="Percent [2]" xfId="7434"/>
    <cellStyle name="Percent [2] 2" xfId="7435"/>
    <cellStyle name="Percent [2] 2 2" xfId="18081"/>
    <cellStyle name="Percent [2] 3" xfId="18082"/>
    <cellStyle name="Percent [2]_18" xfId="18083"/>
    <cellStyle name="Percent 0.0%" xfId="7436"/>
    <cellStyle name="Percent 0.0% Long Underline" xfId="7437"/>
    <cellStyle name="Percent 0.0%_18" xfId="18084"/>
    <cellStyle name="Percent 0.00%" xfId="7438"/>
    <cellStyle name="Percent 0.00% Long Underline" xfId="7439"/>
    <cellStyle name="Percent 0.00%_18" xfId="18085"/>
    <cellStyle name="Percent 0.000%" xfId="7440"/>
    <cellStyle name="Percent 0.000% Long Underline" xfId="7441"/>
    <cellStyle name="Percent 0.000%_18" xfId="18086"/>
    <cellStyle name="Percent 2" xfId="7442"/>
    <cellStyle name="Percent 2 2" xfId="7443"/>
    <cellStyle name="Percent 2 3" xfId="11024"/>
    <cellStyle name="Percent 2 4" xfId="21117"/>
    <cellStyle name="Percent 2_18" xfId="18087"/>
    <cellStyle name="Percent 3" xfId="7444"/>
    <cellStyle name="Percent 4" xfId="7445"/>
    <cellStyle name="Percent 5" xfId="7446"/>
    <cellStyle name="Percent 6" xfId="7447"/>
    <cellStyle name="Percent 7" xfId="7448"/>
    <cellStyle name="Percent_#6 Temps &amp; Contractors" xfId="8042"/>
    <cellStyle name="Pourcentage_PASSB98" xfId="7449"/>
    <cellStyle name="PrePop Currency (0)" xfId="7450"/>
    <cellStyle name="PrePop Currency (0) 2" xfId="7451"/>
    <cellStyle name="PrePop Currency (0) 3" xfId="21118"/>
    <cellStyle name="PrePop Currency (0)_18" xfId="18088"/>
    <cellStyle name="PrePop Currency (2)" xfId="7452"/>
    <cellStyle name="PrePop Currency (2) 2" xfId="7453"/>
    <cellStyle name="PrePop Currency (2) 3" xfId="21119"/>
    <cellStyle name="PrePop Currency (2)_18" xfId="18089"/>
    <cellStyle name="PrePop Units (0)" xfId="7454"/>
    <cellStyle name="PrePop Units (0) 2" xfId="7455"/>
    <cellStyle name="PrePop Units (0) 3" xfId="21120"/>
    <cellStyle name="PrePop Units (0)_18" xfId="18090"/>
    <cellStyle name="PrePop Units (1)" xfId="7456"/>
    <cellStyle name="PrePop Units (1) 2" xfId="8096"/>
    <cellStyle name="PrePop Units (1) 2 2" xfId="18091"/>
    <cellStyle name="PrePop Units (1) 3" xfId="18092"/>
    <cellStyle name="PrePop Units (1)_18" xfId="18093"/>
    <cellStyle name="PrePop Units (2)" xfId="7457"/>
    <cellStyle name="PrePop Units (2) 2" xfId="7458"/>
    <cellStyle name="PrePop Units (2) 3" xfId="21121"/>
    <cellStyle name="PrePop Units (2)_18" xfId="18094"/>
    <cellStyle name="Price" xfId="7459"/>
    <cellStyle name="Price 2" xfId="7460"/>
    <cellStyle name="Price 2 2" xfId="18095"/>
    <cellStyle name="Price 3" xfId="18096"/>
    <cellStyle name="Price_18" xfId="18097"/>
    <cellStyle name="prochrek" xfId="7461"/>
    <cellStyle name="prochrek 2" xfId="7462"/>
    <cellStyle name="prochrek 2 2" xfId="7463"/>
    <cellStyle name="prochrek 2 2 2" xfId="11025"/>
    <cellStyle name="prochrek 2 2 2 2" xfId="19174"/>
    <cellStyle name="prochrek 2 2 2 3" xfId="18098"/>
    <cellStyle name="prochrek 2 2_18" xfId="18099"/>
    <cellStyle name="prochrek 2 3" xfId="11026"/>
    <cellStyle name="prochrek 2 3 2" xfId="11027"/>
    <cellStyle name="prochrek 2 3 2 2" xfId="19176"/>
    <cellStyle name="prochrek 2 3 2 3" xfId="18101"/>
    <cellStyle name="prochrek 2 3 3" xfId="19175"/>
    <cellStyle name="prochrek 2 3 4" xfId="18100"/>
    <cellStyle name="prochrek 2_18" xfId="18102"/>
    <cellStyle name="prochrek 3" xfId="7464"/>
    <cellStyle name="prochrek 3 2" xfId="7465"/>
    <cellStyle name="prochrek 3 2 2" xfId="11028"/>
    <cellStyle name="prochrek 3 2 2 2" xfId="11029"/>
    <cellStyle name="prochrek 3 2 2 2 2" xfId="18104"/>
    <cellStyle name="prochrek 3 2 2 3" xfId="18103"/>
    <cellStyle name="prochrek 3 2 3" xfId="11030"/>
    <cellStyle name="prochrek 3 2 3 2" xfId="18105"/>
    <cellStyle name="prochrek 3 2_18" xfId="18106"/>
    <cellStyle name="prochrek 3 3" xfId="11031"/>
    <cellStyle name="prochrek 3 3 2" xfId="11032"/>
    <cellStyle name="prochrek 3 3 2 2" xfId="19178"/>
    <cellStyle name="prochrek 3 3 2 3" xfId="18108"/>
    <cellStyle name="prochrek 3 3 3" xfId="19177"/>
    <cellStyle name="prochrek 3 3 4" xfId="18107"/>
    <cellStyle name="prochrek 3 4" xfId="11033"/>
    <cellStyle name="prochrek 3 4 2" xfId="18109"/>
    <cellStyle name="prochrek 3_18" xfId="18110"/>
    <cellStyle name="prochrek 4" xfId="7466"/>
    <cellStyle name="prochrek 4 2" xfId="11034"/>
    <cellStyle name="prochrek 4 2 2" xfId="11035"/>
    <cellStyle name="prochrek 4 2 2 2" xfId="18112"/>
    <cellStyle name="prochrek 4 2 3" xfId="18111"/>
    <cellStyle name="prochrek 4 3" xfId="11036"/>
    <cellStyle name="prochrek 4 3 2" xfId="18113"/>
    <cellStyle name="prochrek 4_18" xfId="18114"/>
    <cellStyle name="prochrek 5" xfId="11037"/>
    <cellStyle name="prochrek 5 2" xfId="11038"/>
    <cellStyle name="prochrek 5 2 2" xfId="18116"/>
    <cellStyle name="prochrek 5 3" xfId="18115"/>
    <cellStyle name="prochrek 6" xfId="11039"/>
    <cellStyle name="prochrek 6 2" xfId="18117"/>
    <cellStyle name="prochrek 7" xfId="21122"/>
    <cellStyle name="prochrek_18" xfId="18118"/>
    <cellStyle name="Product" xfId="7467"/>
    <cellStyle name="Product 2" xfId="7468"/>
    <cellStyle name="Product 2 2" xfId="7469"/>
    <cellStyle name="Product 2_18" xfId="18119"/>
    <cellStyle name="Product 3" xfId="11040"/>
    <cellStyle name="Product 4" xfId="21123"/>
    <cellStyle name="Product_18" xfId="18120"/>
    <cellStyle name="Prosent_DS" xfId="7470"/>
    <cellStyle name="Puslapis1" xfId="7471"/>
    <cellStyle name="Puslapis1 2" xfId="7472"/>
    <cellStyle name="Puslapis1 3" xfId="21124"/>
    <cellStyle name="Puslapis1_18" xfId="18121"/>
    <cellStyle name="Puslapis2" xfId="7473"/>
    <cellStyle name="Puslapis2 2" xfId="7474"/>
    <cellStyle name="Puslapis2 3" xfId="21125"/>
    <cellStyle name="Puslapis2_18" xfId="18122"/>
    <cellStyle name="Pддotsikko" xfId="7475"/>
    <cellStyle name="Pддotsikko 2" xfId="7476"/>
    <cellStyle name="Pддotsikko 2 2" xfId="18123"/>
    <cellStyle name="Pддotsikko 3" xfId="18124"/>
    <cellStyle name="Pддotsikko_18" xfId="18125"/>
    <cellStyle name="Reset  - Style7" xfId="7477"/>
    <cellStyle name="Reset  - Style7 2" xfId="7478"/>
    <cellStyle name="Reset  - Style7 3" xfId="11041"/>
    <cellStyle name="Reset  - Style7 4" xfId="21126"/>
    <cellStyle name="Reset  - Style7_18" xfId="18126"/>
    <cellStyle name="RevList" xfId="7479"/>
    <cellStyle name="RMG - PB01.93" xfId="7480"/>
    <cellStyle name="RMG - PB01.93 2" xfId="7481"/>
    <cellStyle name="RMG - PB01.93 2 2" xfId="11042"/>
    <cellStyle name="RMG - PB01.93 2_18" xfId="18127"/>
    <cellStyle name="RMG - PB01.93 3" xfId="11043"/>
    <cellStyle name="RMG - PB01.93 4" xfId="21127"/>
    <cellStyle name="RMG - PB01.93_18" xfId="18128"/>
    <cellStyle name="Rubles" xfId="7482"/>
    <cellStyle name="s]_x000a__x000a_load=_x000a__x000a_run=_x000a__x000a_NullPort=None_x000a__x000a_device=HP LaserJet 5P/5MP (HP),HPPCL5G,\\Accountdept\finanalyst_x000a__x000a_Spooler=yes_x000a__x000a_Dosprint=" xfId="7483"/>
    <cellStyle name="s]_x000a__x000a_load=_x000a__x000a_run=_x000a__x000a_NullPort=None_x000a__x000a_device=HP LaserJet 5P/5MP (HP),HPPCL5G,\\Accountdept\finanalyst_x000a__x000a_Spooler=yes_x000a__x000a_Dosprint= 2" xfId="7484"/>
    <cellStyle name="s]_x000a__x000a_load=_x000a__x000a_run=_x000a__x000a_NullPort=None_x000a__x000a_device=HP LaserJet 5P/5MP (HP),HPPCL5G,\\Accountdept\finanalyst_x000a__x000a_Spooler=yes_x000a__x000a_Dosprint=_18" xfId="18129"/>
    <cellStyle name="s]_x000d__x000a_load=_x000d__x000a_run=_x000d__x000a_NullPort=None_x000d__x000a_device=HP LaserJet 5P/5MP (HP),HPPCL5G,\\Accountdept\finanalyst_x000d__x000a_Spooler=yes_x000d__x000a_Dosprint=" xfId="7485"/>
    <cellStyle name="s]_x000d__x000a_load=_x000d__x000a_run=_x000d__x000a_NullPort=None_x000d__x000a_device=HP LaserJet 5P/5MP (HP),HPPCL5G,\\Accountdept\finanalyst_x000d__x000a_Spooler=yes_x000d__x000a_Dosprint= 2" xfId="7486"/>
    <cellStyle name="s]_x000d__x000a_load=_x000d__x000a_run=_x000d__x000a_NullPort=None_x000d__x000a_device=HP LaserJet 5P/5MP (HP),HPPCL5G,\\Accountdept\finanalyst_x000d__x000a_Spooler=yes_x000d__x000a_Dosprint= 2 2" xfId="18130"/>
    <cellStyle name="s]_x000d__x000a_load=_x000d__x000a_run=_x000d__x000a_NullPort=None_x000d__x000a_device=HP LaserJet 5P/5MP (HP),HPPCL5G,\\Accountdept\finanalyst_x000d__x000a_Spooler=yes_x000d__x000a_Dosprint= 3" xfId="18131"/>
    <cellStyle name="s]_x000d__x000a_load=_x000d__x000a_run=_x000d__x000a_NullPort=None_x000d__x000a_device=HP LaserJet 5P/5MP (HP),HPPCL5G,\\Accountdept\finanalyst_x000d__x000a_Spooler=yes_x000d__x000a_Dosprint= 4" xfId="18132"/>
    <cellStyle name="s]_x000d__x000a_load=_x000d__x000a_run=_x000d__x000a_NullPort=None_x000d__x000a_device=HP LaserJet 5P/5MP (HP),HPPCL5G,\\Accountdept\finanalyst_x000d__x000a_Spooler=yes_x000d__x000a_Dosprint=_18" xfId="18133"/>
    <cellStyle name="s]_x000d__x000d_load=_x000d__x000d_run=_x000d__x000d_NullPort=None_x000d__x000d_device=HP LaserJet 5P/5MP (HP),HPPCL5G,\\Accountdept\finanalyst_x000d__x000d_Spooler=yes_x000d__x000d_Dosprint=" xfId="7487"/>
    <cellStyle name="S4" xfId="7488"/>
    <cellStyle name="S4 2" xfId="7489"/>
    <cellStyle name="S4 3" xfId="11044"/>
    <cellStyle name="S4 4" xfId="21128"/>
    <cellStyle name="S4_18" xfId="18134"/>
    <cellStyle name="S5" xfId="7490"/>
    <cellStyle name="S5 2" xfId="7491"/>
    <cellStyle name="S5 3" xfId="11045"/>
    <cellStyle name="S5 4" xfId="21129"/>
    <cellStyle name="S5_18" xfId="18135"/>
    <cellStyle name="S6" xfId="7492"/>
    <cellStyle name="S6 2" xfId="7493"/>
    <cellStyle name="S6 3" xfId="11046"/>
    <cellStyle name="S6 4" xfId="21130"/>
    <cellStyle name="S6_18" xfId="18136"/>
    <cellStyle name="SB01000010" xfId="7494"/>
    <cellStyle name="SB04000010" xfId="7495"/>
    <cellStyle name="SB05000010" xfId="7496"/>
    <cellStyle name="Scenarios-Numbers" xfId="7497"/>
    <cellStyle name="small" xfId="7498"/>
    <cellStyle name="stand_bord" xfId="7499"/>
    <cellStyle name="Standaard_EXQL data Staffing (no links)" xfId="7500"/>
    <cellStyle name="Standard" xfId="7501"/>
    <cellStyle name="Standard 2" xfId="7502"/>
    <cellStyle name="Standard 3" xfId="21131"/>
    <cellStyle name="Standard_18" xfId="18137"/>
    <cellStyle name="Straipsnis1" xfId="7503"/>
    <cellStyle name="Straipsnis1 2" xfId="7504"/>
    <cellStyle name="Straipsnis1 3" xfId="21132"/>
    <cellStyle name="Straipsnis1_18" xfId="18138"/>
    <cellStyle name="Straipsnis4" xfId="7505"/>
    <cellStyle name="Straipsnis4 2" xfId="7506"/>
    <cellStyle name="Straipsnis4 3" xfId="21133"/>
    <cellStyle name="Straipsnis4_18" xfId="18139"/>
    <cellStyle name="Style 1" xfId="7507"/>
    <cellStyle name="Style 1 2" xfId="7508"/>
    <cellStyle name="Style 1 2 2" xfId="7509"/>
    <cellStyle name="Style 1 2 2 2" xfId="21134"/>
    <cellStyle name="Style 1 2 3" xfId="18140"/>
    <cellStyle name="Style 1 2_18" xfId="18141"/>
    <cellStyle name="Style 1 3" xfId="7510"/>
    <cellStyle name="Style 1 4" xfId="11047"/>
    <cellStyle name="Style 1 5" xfId="21135"/>
    <cellStyle name="Style 1_18" xfId="18142"/>
    <cellStyle name="Style 2" xfId="7511"/>
    <cellStyle name="Style 21" xfId="7512"/>
    <cellStyle name="Style 21 2" xfId="7513"/>
    <cellStyle name="Style 21 2 2" xfId="7514"/>
    <cellStyle name="Style 21 2 2 2" xfId="11048"/>
    <cellStyle name="Style 21 2 2 2 2" xfId="19179"/>
    <cellStyle name="Style 21 2 2 2 3" xfId="18143"/>
    <cellStyle name="Style 21 2 2_18" xfId="18144"/>
    <cellStyle name="Style 21 2 3" xfId="11049"/>
    <cellStyle name="Style 21 2 3 2" xfId="19180"/>
    <cellStyle name="Style 21 2 3 3" xfId="18145"/>
    <cellStyle name="Style 21 2_18" xfId="18146"/>
    <cellStyle name="Style 21 3" xfId="7515"/>
    <cellStyle name="Style 21 3 2" xfId="11050"/>
    <cellStyle name="Style 21 3 2 2" xfId="19181"/>
    <cellStyle name="Style 21 3 2 3" xfId="18147"/>
    <cellStyle name="Style 21 3_18" xfId="18148"/>
    <cellStyle name="Style 21 4" xfId="11051"/>
    <cellStyle name="Style 21 4 2" xfId="19182"/>
    <cellStyle name="Style 21 4 3" xfId="18149"/>
    <cellStyle name="Style 21_18" xfId="18150"/>
    <cellStyle name="Style 22" xfId="7516"/>
    <cellStyle name="Style 22 2" xfId="7517"/>
    <cellStyle name="Style 22 2 2" xfId="7518"/>
    <cellStyle name="Style 22 2 2 2" xfId="11052"/>
    <cellStyle name="Style 22 2 2 2 2" xfId="19183"/>
    <cellStyle name="Style 22 2 2 2 3" xfId="18151"/>
    <cellStyle name="Style 22 2 2_18" xfId="18152"/>
    <cellStyle name="Style 22 2 3" xfId="11053"/>
    <cellStyle name="Style 22 2 3 2" xfId="19184"/>
    <cellStyle name="Style 22 2 3 3" xfId="18153"/>
    <cellStyle name="Style 22 2_18" xfId="18154"/>
    <cellStyle name="Style 22 3" xfId="7519"/>
    <cellStyle name="Style 22 3 2" xfId="11054"/>
    <cellStyle name="Style 22 3 2 2" xfId="19185"/>
    <cellStyle name="Style 22 3 2 3" xfId="18155"/>
    <cellStyle name="Style 22 3_18" xfId="18156"/>
    <cellStyle name="Style 22 4" xfId="11055"/>
    <cellStyle name="Style 22 4 2" xfId="19186"/>
    <cellStyle name="Style 22 4 3" xfId="18157"/>
    <cellStyle name="Style 22_18" xfId="18158"/>
    <cellStyle name="Style 24" xfId="7520"/>
    <cellStyle name="Style 24 2" xfId="7521"/>
    <cellStyle name="Style 24 2 2" xfId="7522"/>
    <cellStyle name="Style 24 2 2 2" xfId="11056"/>
    <cellStyle name="Style 24 2 2 2 2" xfId="19187"/>
    <cellStyle name="Style 24 2 2 2 3" xfId="18159"/>
    <cellStyle name="Style 24 2 2_18" xfId="18160"/>
    <cellStyle name="Style 24 2 3" xfId="11057"/>
    <cellStyle name="Style 24 2 3 2" xfId="19188"/>
    <cellStyle name="Style 24 2 3 3" xfId="18161"/>
    <cellStyle name="Style 24 2_18" xfId="18162"/>
    <cellStyle name="Style 24 3" xfId="7523"/>
    <cellStyle name="Style 24 3 2" xfId="11058"/>
    <cellStyle name="Style 24 3 2 2" xfId="19189"/>
    <cellStyle name="Style 24 3 2 3" xfId="18163"/>
    <cellStyle name="Style 24 3_18" xfId="18164"/>
    <cellStyle name="Style 24 4" xfId="11059"/>
    <cellStyle name="Style 24 4 2" xfId="19190"/>
    <cellStyle name="Style 24 4 3" xfId="18165"/>
    <cellStyle name="Style 24_18" xfId="18166"/>
    <cellStyle name="Style 25" xfId="7524"/>
    <cellStyle name="Style 25 2" xfId="7525"/>
    <cellStyle name="Style 25 2 2" xfId="7526"/>
    <cellStyle name="Style 25 2 2 2" xfId="11060"/>
    <cellStyle name="Style 25 2 2 2 2" xfId="19191"/>
    <cellStyle name="Style 25 2 2 2 3" xfId="18167"/>
    <cellStyle name="Style 25 2 2_18" xfId="18168"/>
    <cellStyle name="Style 25 2 3" xfId="11061"/>
    <cellStyle name="Style 25 2 3 2" xfId="19192"/>
    <cellStyle name="Style 25 2 3 3" xfId="18169"/>
    <cellStyle name="Style 25 2_18" xfId="18170"/>
    <cellStyle name="Style 25 3" xfId="7527"/>
    <cellStyle name="Style 25 3 2" xfId="11062"/>
    <cellStyle name="Style 25 3 2 2" xfId="19193"/>
    <cellStyle name="Style 25 3 2 3" xfId="18171"/>
    <cellStyle name="Style 25 3_18" xfId="18172"/>
    <cellStyle name="Style 25 4" xfId="11063"/>
    <cellStyle name="Style 25 4 2" xfId="19194"/>
    <cellStyle name="Style 25 4 3" xfId="18173"/>
    <cellStyle name="Style 25_18" xfId="18174"/>
    <cellStyle name="SubHead" xfId="7528"/>
    <cellStyle name="SubHead 2" xfId="11064"/>
    <cellStyle name="SubHead 3" xfId="21136"/>
    <cellStyle name="SubHead_18" xfId="18175"/>
    <cellStyle name="Subtotal" xfId="7529"/>
    <cellStyle name="Table  - Style6" xfId="7530"/>
    <cellStyle name="Table  - Style6 2" xfId="7531"/>
    <cellStyle name="Table  - Style6 2 2" xfId="7532"/>
    <cellStyle name="Table  - Style6 2 2 2" xfId="11065"/>
    <cellStyle name="Table  - Style6 2 2 2 2" xfId="19195"/>
    <cellStyle name="Table  - Style6 2 2 2 3" xfId="18176"/>
    <cellStyle name="Table  - Style6 2 2_18" xfId="18177"/>
    <cellStyle name="Table  - Style6 2 3" xfId="7533"/>
    <cellStyle name="Table  - Style6 2 3 2" xfId="11066"/>
    <cellStyle name="Table  - Style6 2 3 2 2" xfId="19196"/>
    <cellStyle name="Table  - Style6 2 3 2 3" xfId="18178"/>
    <cellStyle name="Table  - Style6 2 3_18" xfId="18179"/>
    <cellStyle name="Table  - Style6 2 4" xfId="11067"/>
    <cellStyle name="Table  - Style6 2 4 2" xfId="11068"/>
    <cellStyle name="Table  - Style6 2 4 2 2" xfId="19198"/>
    <cellStyle name="Table  - Style6 2 4 2 3" xfId="18181"/>
    <cellStyle name="Table  - Style6 2 4 3" xfId="19197"/>
    <cellStyle name="Table  - Style6 2 4 4" xfId="18180"/>
    <cellStyle name="Table  - Style6 2_18" xfId="18182"/>
    <cellStyle name="Table  - Style6 3" xfId="7534"/>
    <cellStyle name="Table  - Style6 3 2" xfId="7535"/>
    <cellStyle name="Table  - Style6 3 2 2" xfId="11069"/>
    <cellStyle name="Table  - Style6 3 2 2 2" xfId="19199"/>
    <cellStyle name="Table  - Style6 3 2 2 3" xfId="18183"/>
    <cellStyle name="Table  - Style6 3 2_18" xfId="18184"/>
    <cellStyle name="Table  - Style6 3 3" xfId="11070"/>
    <cellStyle name="Table  - Style6 3 3 2" xfId="19200"/>
    <cellStyle name="Table  - Style6 3 3 3" xfId="18185"/>
    <cellStyle name="Table  - Style6 3_18" xfId="18186"/>
    <cellStyle name="Table  - Style6 4" xfId="7536"/>
    <cellStyle name="Table  - Style6 4 2" xfId="11071"/>
    <cellStyle name="Table  - Style6 4 2 2" xfId="19201"/>
    <cellStyle name="Table  - Style6 4 2 3" xfId="18187"/>
    <cellStyle name="Table  - Style6 4_18" xfId="18188"/>
    <cellStyle name="Table  - Style6 5" xfId="11072"/>
    <cellStyle name="Table  - Style6 5 2" xfId="11073"/>
    <cellStyle name="Table  - Style6 5 2 2" xfId="19203"/>
    <cellStyle name="Table  - Style6 5 2 3" xfId="18190"/>
    <cellStyle name="Table  - Style6 5 3" xfId="19202"/>
    <cellStyle name="Table  - Style6 5 4" xfId="18189"/>
    <cellStyle name="Table  - Style6 6" xfId="11074"/>
    <cellStyle name="Table  - Style6 6 2" xfId="19204"/>
    <cellStyle name="Table  - Style6 6 3" xfId="18191"/>
    <cellStyle name="Table  - Style6 7" xfId="21137"/>
    <cellStyle name="Table  - Style6_18" xfId="18192"/>
    <cellStyle name="Table Title" xfId="7537"/>
    <cellStyle name="Table Title 2" xfId="7538"/>
    <cellStyle name="Table Title 3" xfId="21138"/>
    <cellStyle name="Table Title_18" xfId="18193"/>
    <cellStyle name="Table Units" xfId="7539"/>
    <cellStyle name="Table Units 2" xfId="7540"/>
    <cellStyle name="Table Units 3" xfId="21139"/>
    <cellStyle name="Table Units_18" xfId="18194"/>
    <cellStyle name="Text" xfId="7541"/>
    <cellStyle name="Text 2" xfId="7542"/>
    <cellStyle name="Text 3" xfId="21140"/>
    <cellStyle name="Text Indent A" xfId="7543"/>
    <cellStyle name="Text Indent A 2" xfId="7544"/>
    <cellStyle name="Text Indent A 3" xfId="21141"/>
    <cellStyle name="Text Indent A_18" xfId="18195"/>
    <cellStyle name="Text Indent B" xfId="7545"/>
    <cellStyle name="Text Indent B 2" xfId="8097"/>
    <cellStyle name="Text Indent B 2 2" xfId="18196"/>
    <cellStyle name="Text Indent B 3" xfId="18197"/>
    <cellStyle name="Text Indent B_18" xfId="18198"/>
    <cellStyle name="Text Indent C" xfId="7546"/>
    <cellStyle name="Text Indent C 2" xfId="8098"/>
    <cellStyle name="Text Indent C 2 2" xfId="18199"/>
    <cellStyle name="Text Indent C 3" xfId="18200"/>
    <cellStyle name="Text Indent C_18" xfId="18201"/>
    <cellStyle name="Text_18" xfId="18202"/>
    <cellStyle name="Tickmark" xfId="7547"/>
    <cellStyle name="Tickmark 2" xfId="7548"/>
    <cellStyle name="Tickmark 3" xfId="21142"/>
    <cellStyle name="Tickmark_18" xfId="18203"/>
    <cellStyle name="times" xfId="7549"/>
    <cellStyle name="times 2" xfId="7550"/>
    <cellStyle name="times 2 2" xfId="18204"/>
    <cellStyle name="times 3" xfId="18205"/>
    <cellStyle name="times_18" xfId="18206"/>
    <cellStyle name="Title" xfId="8043"/>
    <cellStyle name="Title  - Style1" xfId="7551"/>
    <cellStyle name="Title  - Style1 2" xfId="7552"/>
    <cellStyle name="Title  - Style1 3" xfId="11075"/>
    <cellStyle name="Title  - Style1 4" xfId="21143"/>
    <cellStyle name="Title  - Style1_18" xfId="18208"/>
    <cellStyle name="Title 1.0" xfId="7553"/>
    <cellStyle name="Title 1.1" xfId="7554"/>
    <cellStyle name="Title 1.1.1" xfId="7555"/>
    <cellStyle name="Title 1.1_18" xfId="18209"/>
    <cellStyle name="Title 2" xfId="7556"/>
    <cellStyle name="Title 2 2" xfId="11076"/>
    <cellStyle name="Title 2_18" xfId="18210"/>
    <cellStyle name="Title 3" xfId="7557"/>
    <cellStyle name="Title 4" xfId="7558"/>
    <cellStyle name="Title 5" xfId="7559"/>
    <cellStyle name="Title 6" xfId="7560"/>
    <cellStyle name="Title 7" xfId="18211"/>
    <cellStyle name="Title 8" xfId="18938"/>
    <cellStyle name="Title 9" xfId="18207"/>
    <cellStyle name="Title_20" xfId="8044"/>
    <cellStyle name="To" xfId="7561"/>
    <cellStyle name="To 2" xfId="11077"/>
    <cellStyle name="To 3" xfId="21144"/>
    <cellStyle name="To_18" xfId="18212"/>
    <cellStyle name="Total" xfId="8045"/>
    <cellStyle name="Total 2" xfId="7562"/>
    <cellStyle name="Total 2 2" xfId="11078"/>
    <cellStyle name="Total 2 2 2" xfId="19205"/>
    <cellStyle name="Total 2 2 3" xfId="18214"/>
    <cellStyle name="Total 2_18" xfId="18215"/>
    <cellStyle name="Total 3" xfId="7563"/>
    <cellStyle name="Total 4" xfId="18216"/>
    <cellStyle name="Total 5" xfId="18939"/>
    <cellStyle name="Total 6" xfId="18213"/>
    <cellStyle name="Total_Лист2" xfId="8046"/>
    <cellStyle name="TotCol - Style5" xfId="7564"/>
    <cellStyle name="TotCol - Style5 2" xfId="7565"/>
    <cellStyle name="TotCol - Style5 3" xfId="11079"/>
    <cellStyle name="TotCol - Style5 4" xfId="21145"/>
    <cellStyle name="TotCol - Style5_18" xfId="18217"/>
    <cellStyle name="TotRow - Style4" xfId="7566"/>
    <cellStyle name="TotRow - Style4 2" xfId="7567"/>
    <cellStyle name="TotRow - Style4 2 2" xfId="7568"/>
    <cellStyle name="TotRow - Style4 2 2 2" xfId="11080"/>
    <cellStyle name="TotRow - Style4 2 2 2 2" xfId="19206"/>
    <cellStyle name="TotRow - Style4 2 2 2 3" xfId="18218"/>
    <cellStyle name="TotRow - Style4 2 2_18" xfId="18219"/>
    <cellStyle name="TotRow - Style4 2 3" xfId="7569"/>
    <cellStyle name="TotRow - Style4 2 3 2" xfId="11081"/>
    <cellStyle name="TotRow - Style4 2 3 2 2" xfId="19207"/>
    <cellStyle name="TotRow - Style4 2 3 2 3" xfId="18220"/>
    <cellStyle name="TotRow - Style4 2 3_18" xfId="18221"/>
    <cellStyle name="TotRow - Style4 2 4" xfId="11082"/>
    <cellStyle name="TotRow - Style4 2 4 2" xfId="11083"/>
    <cellStyle name="TotRow - Style4 2 4 2 2" xfId="19209"/>
    <cellStyle name="TotRow - Style4 2 4 2 3" xfId="18223"/>
    <cellStyle name="TotRow - Style4 2 4 3" xfId="19208"/>
    <cellStyle name="TotRow - Style4 2 4 4" xfId="18222"/>
    <cellStyle name="TotRow - Style4 2_18" xfId="18224"/>
    <cellStyle name="TotRow - Style4 3" xfId="7570"/>
    <cellStyle name="TotRow - Style4 3 2" xfId="7571"/>
    <cellStyle name="TotRow - Style4 3 2 2" xfId="11084"/>
    <cellStyle name="TotRow - Style4 3 2 2 2" xfId="19210"/>
    <cellStyle name="TotRow - Style4 3 2 2 3" xfId="18225"/>
    <cellStyle name="TotRow - Style4 3 2_18" xfId="18226"/>
    <cellStyle name="TotRow - Style4 3 3" xfId="11085"/>
    <cellStyle name="TotRow - Style4 3 3 2" xfId="19211"/>
    <cellStyle name="TotRow - Style4 3 3 3" xfId="18227"/>
    <cellStyle name="TotRow - Style4 3_18" xfId="18228"/>
    <cellStyle name="TotRow - Style4 4" xfId="7572"/>
    <cellStyle name="TotRow - Style4 4 2" xfId="11086"/>
    <cellStyle name="TotRow - Style4 4 2 2" xfId="19212"/>
    <cellStyle name="TotRow - Style4 4 2 3" xfId="18229"/>
    <cellStyle name="TotRow - Style4 4_18" xfId="18230"/>
    <cellStyle name="TotRow - Style4 5" xfId="11087"/>
    <cellStyle name="TotRow - Style4 5 2" xfId="11088"/>
    <cellStyle name="TotRow - Style4 5 2 2" xfId="19214"/>
    <cellStyle name="TotRow - Style4 5 2 3" xfId="18232"/>
    <cellStyle name="TotRow - Style4 5 3" xfId="19213"/>
    <cellStyle name="TotRow - Style4 5 4" xfId="18231"/>
    <cellStyle name="TotRow - Style4 6" xfId="11089"/>
    <cellStyle name="TotRow - Style4 6 2" xfId="19215"/>
    <cellStyle name="TotRow - Style4 6 3" xfId="18233"/>
    <cellStyle name="TotRow - Style4 7" xfId="21146"/>
    <cellStyle name="TotRow - Style4_18" xfId="18234"/>
    <cellStyle name="Tusenskille [0]_DS" xfId="7573"/>
    <cellStyle name="Tusenskille_DS" xfId="7574"/>
    <cellStyle name="Unit" xfId="7575"/>
    <cellStyle name="Unit 2" xfId="7576"/>
    <cellStyle name="Unit 2 2" xfId="18235"/>
    <cellStyle name="Unit 3" xfId="18236"/>
    <cellStyle name="Unit_18" xfId="18237"/>
    <cellStyle name="Validation" xfId="7577"/>
    <cellStyle name="Valiotsikko" xfId="7578"/>
    <cellStyle name="Valiotsikko 2" xfId="7579"/>
    <cellStyle name="Valiotsikko 2 2" xfId="11090"/>
    <cellStyle name="Valiotsikko 2 3" xfId="21147"/>
    <cellStyle name="Valiotsikko 2_18" xfId="18238"/>
    <cellStyle name="Valiotsikko 3" xfId="18239"/>
    <cellStyle name="Valiotsikko 4" xfId="18240"/>
    <cellStyle name="Valiotsikko_18" xfId="18241"/>
    <cellStyle name="Valuta [0]_DS" xfId="7580"/>
    <cellStyle name="Valuta_DS" xfId="7581"/>
    <cellStyle name="Vertical" xfId="7582"/>
    <cellStyle name="Vertical 2" xfId="7583"/>
    <cellStyle name="Vertical 2 2" xfId="18242"/>
    <cellStyle name="Vertical 3" xfId="18243"/>
    <cellStyle name="Vertical_18" xfId="18244"/>
    <cellStyle name="Virg?l_B?LAN?O" xfId="18245"/>
    <cellStyle name="Virgül_BİLANÇO" xfId="7584"/>
    <cellStyle name="Vдliotsikko" xfId="7585"/>
    <cellStyle name="Vдliotsikko 2" xfId="7586"/>
    <cellStyle name="Vдliotsikko 2 2" xfId="11091"/>
    <cellStyle name="Vдliotsikko 2 3" xfId="21148"/>
    <cellStyle name="Vдliotsikko 2_18" xfId="18246"/>
    <cellStyle name="Vдliotsikko 3" xfId="18247"/>
    <cellStyle name="Vдliotsikko 4" xfId="18248"/>
    <cellStyle name="Vдliotsikko_18" xfId="18249"/>
    <cellStyle name="Warning Text" xfId="8047"/>
    <cellStyle name="Warning Text 2" xfId="7587"/>
    <cellStyle name="Warning Text 3" xfId="7588"/>
    <cellStyle name="Warning Text 4" xfId="18250"/>
    <cellStyle name="WIP" xfId="7589"/>
    <cellStyle name="WIP 2" xfId="7590"/>
    <cellStyle name="WIP 2 2" xfId="21149"/>
    <cellStyle name="WIP 3" xfId="18251"/>
    <cellStyle name="WIP_18" xfId="18252"/>
    <cellStyle name="Wдhrung_Compiling Utility Macros" xfId="7591"/>
    <cellStyle name="Zero" xfId="7592"/>
    <cellStyle name="Zero 2" xfId="7593"/>
    <cellStyle name="Zero 2 2" xfId="21150"/>
    <cellStyle name="Zero 3" xfId="18253"/>
    <cellStyle name="Zero_18" xfId="18254"/>
    <cellStyle name="Акцент1 2" xfId="7594"/>
    <cellStyle name="Акцент2 2" xfId="7595"/>
    <cellStyle name="Акцент3 2" xfId="7596"/>
    <cellStyle name="Акцент4 2" xfId="7597"/>
    <cellStyle name="Акцент5 2" xfId="7598"/>
    <cellStyle name="Акцент6 2" xfId="7599"/>
    <cellStyle name="Ввод  2" xfId="8099"/>
    <cellStyle name="Ввод  2 2" xfId="11092"/>
    <cellStyle name="Ввод  2 2 2" xfId="19216"/>
    <cellStyle name="Ввод  2 2 3" xfId="18256"/>
    <cellStyle name="Ввод  2 3" xfId="18942"/>
    <cellStyle name="Ввод  2 4" xfId="18255"/>
    <cellStyle name="Ввод данных" xfId="7600"/>
    <cellStyle name="Ввод данных 2" xfId="7601"/>
    <cellStyle name="Ввод данных 2 2" xfId="11093"/>
    <cellStyle name="Ввод данных 2 3" xfId="21151"/>
    <cellStyle name="Ввод данных 2_18" xfId="18257"/>
    <cellStyle name="Ввод данных 3" xfId="18258"/>
    <cellStyle name="Ввод данных 4" xfId="18259"/>
    <cellStyle name="Ввод данных_18" xfId="18260"/>
    <cellStyle name="Вывод 2" xfId="7602"/>
    <cellStyle name="Вывод 2 2" xfId="11094"/>
    <cellStyle name="Вывод 2 2 2" xfId="19217"/>
    <cellStyle name="Вывод 2 2 3" xfId="18261"/>
    <cellStyle name="Вывод 2_18" xfId="18262"/>
    <cellStyle name="Вычисление 2" xfId="7603"/>
    <cellStyle name="Вычисление 2 2" xfId="11095"/>
    <cellStyle name="Вычисление 2 2 2" xfId="19218"/>
    <cellStyle name="Вычисление 2 2 3" xfId="18263"/>
    <cellStyle name="Вычисление 2_18" xfId="18264"/>
    <cellStyle name="ѓенежный [0]_balance_y" xfId="7604"/>
    <cellStyle name="ѓенежный_balance_y" xfId="7605"/>
    <cellStyle name="Гиперссылка 10" xfId="7606"/>
    <cellStyle name="Гиперссылка 11" xfId="7607"/>
    <cellStyle name="Гиперссылка 12" xfId="7608"/>
    <cellStyle name="Гиперссылка 13" xfId="7609"/>
    <cellStyle name="Гиперссылка 14" xfId="7610"/>
    <cellStyle name="Гиперссылка 15" xfId="7611"/>
    <cellStyle name="Гиперссылка 16" xfId="7612"/>
    <cellStyle name="Гиперссылка 17" xfId="7613"/>
    <cellStyle name="Гиперссылка 18" xfId="7614"/>
    <cellStyle name="Гиперссылка 19" xfId="7615"/>
    <cellStyle name="Гиперссылка 2" xfId="7616"/>
    <cellStyle name="Гиперссылка 2 2" xfId="7617"/>
    <cellStyle name="Гиперссылка 2 3" xfId="11096"/>
    <cellStyle name="Гиперссылка 2_18" xfId="18265"/>
    <cellStyle name="Гиперссылка 20" xfId="7618"/>
    <cellStyle name="Гиперссылка 21" xfId="7619"/>
    <cellStyle name="Гиперссылка 22" xfId="7620"/>
    <cellStyle name="Гиперссылка 23" xfId="7621"/>
    <cellStyle name="Гиперссылка 24" xfId="7622"/>
    <cellStyle name="Гиперссылка 25" xfId="7623"/>
    <cellStyle name="Гиперссылка 26" xfId="7624"/>
    <cellStyle name="Гиперссылка 27" xfId="7625"/>
    <cellStyle name="Гиперссылка 28" xfId="7626"/>
    <cellStyle name="Гиперссылка 29" xfId="7627"/>
    <cellStyle name="Гиперссылка 3" xfId="7628"/>
    <cellStyle name="Гиперссылка 30" xfId="7629"/>
    <cellStyle name="Гиперссылка 31" xfId="7630"/>
    <cellStyle name="Гиперссылка 32" xfId="7631"/>
    <cellStyle name="Гиперссылка 33" xfId="7632"/>
    <cellStyle name="Гиперссылка 34" xfId="7633"/>
    <cellStyle name="Гиперссылка 35" xfId="7634"/>
    <cellStyle name="Гиперссылка 36" xfId="7635"/>
    <cellStyle name="Гиперссылка 37" xfId="7636"/>
    <cellStyle name="Гиперссылка 38" xfId="7637"/>
    <cellStyle name="Гиперссылка 39" xfId="7638"/>
    <cellStyle name="Гиперссылка 4" xfId="7639"/>
    <cellStyle name="Гиперссылка 40" xfId="7640"/>
    <cellStyle name="Гиперссылка 41" xfId="7641"/>
    <cellStyle name="Гиперссылка 42" xfId="7642"/>
    <cellStyle name="Гиперссылка 43" xfId="7643"/>
    <cellStyle name="Гиперссылка 44" xfId="7644"/>
    <cellStyle name="Гиперссылка 45" xfId="7645"/>
    <cellStyle name="Гиперссылка 46" xfId="7646"/>
    <cellStyle name="Гиперссылка 47" xfId="7647"/>
    <cellStyle name="Гиперссылка 48" xfId="7648"/>
    <cellStyle name="Гиперссылка 49" xfId="7649"/>
    <cellStyle name="Гиперссылка 5" xfId="7650"/>
    <cellStyle name="Гиперссылка 50" xfId="7651"/>
    <cellStyle name="Гиперссылка 51" xfId="7652"/>
    <cellStyle name="Гиперссылка 52" xfId="7653"/>
    <cellStyle name="Гиперссылка 53" xfId="7654"/>
    <cellStyle name="Гиперссылка 54" xfId="7655"/>
    <cellStyle name="Гиперссылка 55" xfId="7656"/>
    <cellStyle name="Гиперссылка 56" xfId="7657"/>
    <cellStyle name="Гиперссылка 57" xfId="7658"/>
    <cellStyle name="Гиперссылка 58" xfId="7659"/>
    <cellStyle name="Гиперссылка 59" xfId="7660"/>
    <cellStyle name="Гиперссылка 6" xfId="7661"/>
    <cellStyle name="Гиперссылка 60" xfId="7662"/>
    <cellStyle name="Гиперссылка 61" xfId="7663"/>
    <cellStyle name="Гиперссылка 62" xfId="7664"/>
    <cellStyle name="Гиперссылка 63" xfId="7665"/>
    <cellStyle name="Гиперссылка 64" xfId="7666"/>
    <cellStyle name="Гиперссылка 65" xfId="7667"/>
    <cellStyle name="Гиперссылка 66" xfId="7668"/>
    <cellStyle name="Гиперссылка 67" xfId="7669"/>
    <cellStyle name="Гиперссылка 68" xfId="7670"/>
    <cellStyle name="Гиперссылка 69" xfId="7671"/>
    <cellStyle name="Гиперссылка 7" xfId="7672"/>
    <cellStyle name="Гиперссылка 70" xfId="7673"/>
    <cellStyle name="Гиперссылка 71" xfId="7674"/>
    <cellStyle name="Гиперссылка 72" xfId="7675"/>
    <cellStyle name="Гиперссылка 73" xfId="7676"/>
    <cellStyle name="Гиперссылка 74" xfId="7677"/>
    <cellStyle name="Гиперссылка 75" xfId="7678"/>
    <cellStyle name="Гиперссылка 76" xfId="7679"/>
    <cellStyle name="Гиперссылка 77" xfId="7680"/>
    <cellStyle name="Гиперссылка 78" xfId="7681"/>
    <cellStyle name="Гиперссылка 79" xfId="7682"/>
    <cellStyle name="Гиперссылка 8" xfId="7683"/>
    <cellStyle name="Гиперссылка 80" xfId="7684"/>
    <cellStyle name="Гиперссылка 81" xfId="7685"/>
    <cellStyle name="Гиперссылка 82" xfId="7686"/>
    <cellStyle name="Гиперссылка 83" xfId="7687"/>
    <cellStyle name="Гиперссылка 84" xfId="7688"/>
    <cellStyle name="Гиперссылка 85" xfId="7689"/>
    <cellStyle name="Гиперссылка 86" xfId="7690"/>
    <cellStyle name="Гиперссылка 87" xfId="7691"/>
    <cellStyle name="Гиперссылка 88" xfId="7692"/>
    <cellStyle name="Гиперссылка 89" xfId="7693"/>
    <cellStyle name="Гиперссылка 9" xfId="7694"/>
    <cellStyle name="Гиперссылка 90" xfId="7695"/>
    <cellStyle name="Группа" xfId="7696"/>
    <cellStyle name="Данные" xfId="7697"/>
    <cellStyle name="Данные 2" xfId="7698"/>
    <cellStyle name="Данные 2 2" xfId="7699"/>
    <cellStyle name="Данные 2 2 2" xfId="11097"/>
    <cellStyle name="Данные 2 2 2 2" xfId="11098"/>
    <cellStyle name="Данные 2 2 2 2 2" xfId="11800"/>
    <cellStyle name="Данные 2 2 2 2 2 2" xfId="19740"/>
    <cellStyle name="Данные 2 2 2 2 2 3" xfId="18268"/>
    <cellStyle name="Данные 2 2 2 2 3" xfId="19220"/>
    <cellStyle name="Данные 2 2 2 2 4" xfId="18267"/>
    <cellStyle name="Данные 2 2 2 3" xfId="11799"/>
    <cellStyle name="Данные 2 2 2 3 2" xfId="19739"/>
    <cellStyle name="Данные 2 2 2 3 3" xfId="18269"/>
    <cellStyle name="Данные 2 2 2 4" xfId="19219"/>
    <cellStyle name="Данные 2 2 2 5" xfId="18266"/>
    <cellStyle name="Данные 2 2 3" xfId="11099"/>
    <cellStyle name="Данные 2 2 3 2" xfId="11801"/>
    <cellStyle name="Данные 2 2 3 2 2" xfId="19741"/>
    <cellStyle name="Данные 2 2 3 2 3" xfId="18271"/>
    <cellStyle name="Данные 2 2 3 3" xfId="19221"/>
    <cellStyle name="Данные 2 2 3 4" xfId="18270"/>
    <cellStyle name="Данные 2 2_18" xfId="18272"/>
    <cellStyle name="Данные 2 3" xfId="11100"/>
    <cellStyle name="Данные 2 3 2" xfId="11101"/>
    <cellStyle name="Данные 2 3 2 2" xfId="11803"/>
    <cellStyle name="Данные 2 3 2 2 2" xfId="19743"/>
    <cellStyle name="Данные 2 3 2 2 3" xfId="18275"/>
    <cellStyle name="Данные 2 3 2 3" xfId="19223"/>
    <cellStyle name="Данные 2 3 2 4" xfId="18274"/>
    <cellStyle name="Данные 2 3 3" xfId="11802"/>
    <cellStyle name="Данные 2 3 3 2" xfId="19742"/>
    <cellStyle name="Данные 2 3 3 3" xfId="18276"/>
    <cellStyle name="Данные 2 3 4" xfId="19222"/>
    <cellStyle name="Данные 2 3 5" xfId="18273"/>
    <cellStyle name="Данные 2 4" xfId="11102"/>
    <cellStyle name="Данные 2 4 2" xfId="11804"/>
    <cellStyle name="Данные 2 4 2 2" xfId="19744"/>
    <cellStyle name="Данные 2 4 2 3" xfId="18278"/>
    <cellStyle name="Данные 2 4 3" xfId="19224"/>
    <cellStyle name="Данные 2 4 4" xfId="18277"/>
    <cellStyle name="Данные 2_18" xfId="18279"/>
    <cellStyle name="Данные 3" xfId="7700"/>
    <cellStyle name="Данные 3 2" xfId="11103"/>
    <cellStyle name="Данные 3 2 2" xfId="11104"/>
    <cellStyle name="Данные 3 2 2 2" xfId="11806"/>
    <cellStyle name="Данные 3 2 2 2 2" xfId="19746"/>
    <cellStyle name="Данные 3 2 2 2 3" xfId="18282"/>
    <cellStyle name="Данные 3 2 2 3" xfId="19226"/>
    <cellStyle name="Данные 3 2 2 4" xfId="18281"/>
    <cellStyle name="Данные 3 2 3" xfId="11805"/>
    <cellStyle name="Данные 3 2 3 2" xfId="19745"/>
    <cellStyle name="Данные 3 2 3 3" xfId="18283"/>
    <cellStyle name="Данные 3 2 4" xfId="19225"/>
    <cellStyle name="Данные 3 2 5" xfId="18280"/>
    <cellStyle name="Данные 3 3" xfId="11105"/>
    <cellStyle name="Данные 3 3 2" xfId="11807"/>
    <cellStyle name="Данные 3 3 2 2" xfId="19747"/>
    <cellStyle name="Данные 3 3 2 3" xfId="18285"/>
    <cellStyle name="Данные 3 3 3" xfId="19227"/>
    <cellStyle name="Данные 3 3 4" xfId="18284"/>
    <cellStyle name="Данные 3_18" xfId="18286"/>
    <cellStyle name="Данные 4" xfId="11106"/>
    <cellStyle name="Данные 4 2" xfId="11107"/>
    <cellStyle name="Данные 4 2 2" xfId="11809"/>
    <cellStyle name="Данные 4 2 2 2" xfId="19749"/>
    <cellStyle name="Данные 4 2 2 3" xfId="18289"/>
    <cellStyle name="Данные 4 2 3" xfId="19229"/>
    <cellStyle name="Данные 4 2 4" xfId="18288"/>
    <cellStyle name="Данные 4 3" xfId="11808"/>
    <cellStyle name="Данные 4 3 2" xfId="19748"/>
    <cellStyle name="Данные 4 3 3" xfId="18290"/>
    <cellStyle name="Данные 4 4" xfId="19228"/>
    <cellStyle name="Данные 4 5" xfId="18287"/>
    <cellStyle name="Данные 5" xfId="11108"/>
    <cellStyle name="Данные 5 2" xfId="11810"/>
    <cellStyle name="Данные 5 2 2" xfId="19750"/>
    <cellStyle name="Данные 5 2 3" xfId="18292"/>
    <cellStyle name="Данные 5 3" xfId="19230"/>
    <cellStyle name="Данные 5 4" xfId="18291"/>
    <cellStyle name="Данные 6" xfId="21152"/>
    <cellStyle name="Данные_18" xfId="18293"/>
    <cellStyle name="Дата" xfId="7701"/>
    <cellStyle name="Денежный (0)" xfId="11109"/>
    <cellStyle name="Денежный 2" xfId="7702"/>
    <cellStyle name="Заг" xfId="11110"/>
    <cellStyle name="Заг 2" xfId="11111"/>
    <cellStyle name="Заг 2 2" xfId="11812"/>
    <cellStyle name="Заг 2 2 2" xfId="19752"/>
    <cellStyle name="Заг 2 2 3" xfId="18296"/>
    <cellStyle name="Заг 2 3" xfId="19232"/>
    <cellStyle name="Заг 2 4" xfId="18295"/>
    <cellStyle name="Заг 3" xfId="11811"/>
    <cellStyle name="Заг 3 2" xfId="19751"/>
    <cellStyle name="Заг 3 3" xfId="18297"/>
    <cellStyle name="Заг 4" xfId="19231"/>
    <cellStyle name="Заг 5" xfId="18294"/>
    <cellStyle name="Заголовок 1 2" xfId="7703"/>
    <cellStyle name="Заголовок 2 2" xfId="7704"/>
    <cellStyle name="Заголовок 3 2" xfId="7705"/>
    <cellStyle name="Заголовок 3 2 2" xfId="11112"/>
    <cellStyle name="Заголовок 3 2 2 2" xfId="11113"/>
    <cellStyle name="Заголовок 3 2 3" xfId="11114"/>
    <cellStyle name="Заголовок 3 2_18" xfId="18298"/>
    <cellStyle name="Заголовок 4 2" xfId="7706"/>
    <cellStyle name="Звезды" xfId="7707"/>
    <cellStyle name="ЅинЎнсоЏый [0]_balance_y" xfId="7708"/>
    <cellStyle name="ЅинЎнсоЏый_balance_y" xfId="7709"/>
    <cellStyle name="ибrky [0]_laroux" xfId="7710"/>
    <cellStyle name="ибrky_laroux" xfId="7711"/>
    <cellStyle name="Итог 2" xfId="7712"/>
    <cellStyle name="їўычный_balance_y" xfId="7713"/>
    <cellStyle name="КАНДАГАЧ тел3-33-96" xfId="7714"/>
    <cellStyle name="КАНДАГАЧ тел3-33-96 2" xfId="7715"/>
    <cellStyle name="КАНДАГАЧ тел3-33-96 2 2" xfId="21153"/>
    <cellStyle name="КАНДАГАЧ тел3-33-96 3" xfId="18299"/>
    <cellStyle name="КАНДАГАЧ тел3-33-96 4" xfId="7716"/>
    <cellStyle name="КАНДАГАЧ тел3-33-96_18" xfId="18300"/>
    <cellStyle name="Контрольная ячейка 2" xfId="7717"/>
    <cellStyle name="Мой" xfId="7718"/>
    <cellStyle name="Название 2" xfId="7719"/>
    <cellStyle name="Нейтральный 2" xfId="7720"/>
    <cellStyle name="Обычный" xfId="0" builtinId="0"/>
    <cellStyle name="Обычный 10" xfId="7721"/>
    <cellStyle name="Обычный 10 2" xfId="7722"/>
    <cellStyle name="Обычный 10 3" xfId="7723"/>
    <cellStyle name="Обычный 10_18" xfId="18301"/>
    <cellStyle name="Обычный 11" xfId="7724"/>
    <cellStyle name="Обычный 11 2" xfId="7725"/>
    <cellStyle name="Обычный 11 2 2" xfId="7726"/>
    <cellStyle name="Обычный 11 2 2 2" xfId="11115"/>
    <cellStyle name="Обычный 11 2 2 2 2" xfId="11116"/>
    <cellStyle name="Обычный 11 2 2 2 2 2" xfId="11814"/>
    <cellStyle name="Обычный 11 2 2 2 2 2 2" xfId="19754"/>
    <cellStyle name="Обычный 11 2 2 2 2 3" xfId="19234"/>
    <cellStyle name="Обычный 11 2 2 2 2 4" xfId="18303"/>
    <cellStyle name="Обычный 11 2 2 2 3" xfId="11813"/>
    <cellStyle name="Обычный 11 2 2 2 3 2" xfId="19753"/>
    <cellStyle name="Обычный 11 2 2 2 4" xfId="19233"/>
    <cellStyle name="Обычный 11 2 2 2 5" xfId="18302"/>
    <cellStyle name="Обычный 11 2 2 3" xfId="11117"/>
    <cellStyle name="Обычный 11 2 2 3 2" xfId="11815"/>
    <cellStyle name="Обычный 11 2 2 3 2 2" xfId="19755"/>
    <cellStyle name="Обычный 11 2 2 3 3" xfId="19235"/>
    <cellStyle name="Обычный 11 2 2 3 4" xfId="18304"/>
    <cellStyle name="Обычный 11 2 2_18" xfId="18305"/>
    <cellStyle name="Обычный 11 2 3" xfId="7727"/>
    <cellStyle name="Обычный 11 2 3 2" xfId="11118"/>
    <cellStyle name="Обычный 11 2 3 2 2" xfId="11119"/>
    <cellStyle name="Обычный 11 2 3 2 2 2" xfId="11817"/>
    <cellStyle name="Обычный 11 2 3 2 2 2 2" xfId="19757"/>
    <cellStyle name="Обычный 11 2 3 2 2 3" xfId="19237"/>
    <cellStyle name="Обычный 11 2 3 2 2 4" xfId="18307"/>
    <cellStyle name="Обычный 11 2 3 2 3" xfId="11816"/>
    <cellStyle name="Обычный 11 2 3 2 3 2" xfId="19756"/>
    <cellStyle name="Обычный 11 2 3 2 4" xfId="19236"/>
    <cellStyle name="Обычный 11 2 3 2 5" xfId="18306"/>
    <cellStyle name="Обычный 11 2 3 3" xfId="11120"/>
    <cellStyle name="Обычный 11 2 3 3 2" xfId="11818"/>
    <cellStyle name="Обычный 11 2 3 3 2 2" xfId="19758"/>
    <cellStyle name="Обычный 11 2 3 3 3" xfId="19238"/>
    <cellStyle name="Обычный 11 2 3 3 4" xfId="18308"/>
    <cellStyle name="Обычный 11 2 3_18" xfId="18309"/>
    <cellStyle name="Обычный 11 2 4" xfId="7728"/>
    <cellStyle name="Обычный 11 2 4 2" xfId="11121"/>
    <cellStyle name="Обычный 11 2 4 2 2" xfId="11122"/>
    <cellStyle name="Обычный 11 2 4 2 2 2" xfId="11820"/>
    <cellStyle name="Обычный 11 2 4 2 2 2 2" xfId="19760"/>
    <cellStyle name="Обычный 11 2 4 2 2 3" xfId="19240"/>
    <cellStyle name="Обычный 11 2 4 2 2 4" xfId="18311"/>
    <cellStyle name="Обычный 11 2 4 2 3" xfId="11819"/>
    <cellStyle name="Обычный 11 2 4 2 3 2" xfId="19759"/>
    <cellStyle name="Обычный 11 2 4 2 4" xfId="19239"/>
    <cellStyle name="Обычный 11 2 4 2 5" xfId="18310"/>
    <cellStyle name="Обычный 11 2 4 3" xfId="11123"/>
    <cellStyle name="Обычный 11 2 4 3 2" xfId="11821"/>
    <cellStyle name="Обычный 11 2 4 3 2 2" xfId="19761"/>
    <cellStyle name="Обычный 11 2 4 3 3" xfId="19241"/>
    <cellStyle name="Обычный 11 2 4 3 4" xfId="18312"/>
    <cellStyle name="Обычный 11 2 4_18" xfId="18313"/>
    <cellStyle name="Обычный 11 2 5" xfId="7729"/>
    <cellStyle name="Обычный 11 2 5 2" xfId="11124"/>
    <cellStyle name="Обычный 11 2 5 2 2" xfId="11822"/>
    <cellStyle name="Обычный 11 2 5 2 2 2" xfId="19762"/>
    <cellStyle name="Обычный 11 2 5 2 3" xfId="19242"/>
    <cellStyle name="Обычный 11 2 5 2 4" xfId="18314"/>
    <cellStyle name="Обычный 11 2 5_18" xfId="18315"/>
    <cellStyle name="Обычный 11 2 6" xfId="11125"/>
    <cellStyle name="Обычный 11 2 6 2" xfId="11126"/>
    <cellStyle name="Обычный 11 2 6 2 2" xfId="11824"/>
    <cellStyle name="Обычный 11 2 6 2 2 2" xfId="19764"/>
    <cellStyle name="Обычный 11 2 6 2 3" xfId="19244"/>
    <cellStyle name="Обычный 11 2 6 2 4" xfId="18317"/>
    <cellStyle name="Обычный 11 2 6 3" xfId="11823"/>
    <cellStyle name="Обычный 11 2 6 3 2" xfId="19763"/>
    <cellStyle name="Обычный 11 2 6 4" xfId="19243"/>
    <cellStyle name="Обычный 11 2 6 5" xfId="18316"/>
    <cellStyle name="Обычный 11 2 7" xfId="11127"/>
    <cellStyle name="Обычный 11 2 8" xfId="11128"/>
    <cellStyle name="Обычный 11 2 8 2" xfId="11825"/>
    <cellStyle name="Обычный 11 2 8 2 2" xfId="19765"/>
    <cellStyle name="Обычный 11 2 8 3" xfId="19245"/>
    <cellStyle name="Обычный 11 2 8 4" xfId="18318"/>
    <cellStyle name="Обычный 11 2_18" xfId="18319"/>
    <cellStyle name="Обычный 11 3" xfId="7730"/>
    <cellStyle name="Обычный 11 3 2" xfId="11129"/>
    <cellStyle name="Обычный 11 3 2 2" xfId="11130"/>
    <cellStyle name="Обычный 11 3 2 2 2" xfId="11827"/>
    <cellStyle name="Обычный 11 3 2 2 2 2" xfId="19767"/>
    <cellStyle name="Обычный 11 3 2 2 3" xfId="19247"/>
    <cellStyle name="Обычный 11 3 2 2 4" xfId="18321"/>
    <cellStyle name="Обычный 11 3 2 3" xfId="11826"/>
    <cellStyle name="Обычный 11 3 2 3 2" xfId="19766"/>
    <cellStyle name="Обычный 11 3 2 4" xfId="19246"/>
    <cellStyle name="Обычный 11 3 2 5" xfId="18320"/>
    <cellStyle name="Обычный 11 3 3" xfId="11131"/>
    <cellStyle name="Обычный 11 3 3 2" xfId="11828"/>
    <cellStyle name="Обычный 11 3 3 2 2" xfId="19768"/>
    <cellStyle name="Обычный 11 3 3 3" xfId="19248"/>
    <cellStyle name="Обычный 11 3 3 4" xfId="18322"/>
    <cellStyle name="Обычный 11 3_18" xfId="18323"/>
    <cellStyle name="Обычный 11 4" xfId="7731"/>
    <cellStyle name="Обычный 11 4 2" xfId="11132"/>
    <cellStyle name="Обычный 11 4 2 2" xfId="11133"/>
    <cellStyle name="Обычный 11 4 2 2 2" xfId="11830"/>
    <cellStyle name="Обычный 11 4 2 2 2 2" xfId="19770"/>
    <cellStyle name="Обычный 11 4 2 2 3" xfId="19250"/>
    <cellStyle name="Обычный 11 4 2 2 4" xfId="18325"/>
    <cellStyle name="Обычный 11 4 2 3" xfId="11829"/>
    <cellStyle name="Обычный 11 4 2 3 2" xfId="19769"/>
    <cellStyle name="Обычный 11 4 2 4" xfId="19249"/>
    <cellStyle name="Обычный 11 4 2 5" xfId="18324"/>
    <cellStyle name="Обычный 11 4 3" xfId="11134"/>
    <cellStyle name="Обычный 11 4 3 2" xfId="11831"/>
    <cellStyle name="Обычный 11 4 3 2 2" xfId="19771"/>
    <cellStyle name="Обычный 11 4 3 3" xfId="19251"/>
    <cellStyle name="Обычный 11 4 3 4" xfId="18326"/>
    <cellStyle name="Обычный 11 4_18" xfId="18327"/>
    <cellStyle name="Обычный 11 5" xfId="7732"/>
    <cellStyle name="Обычный 11 5 2" xfId="11135"/>
    <cellStyle name="Обычный 11 5 2 2" xfId="11136"/>
    <cellStyle name="Обычный 11 5 2 2 2" xfId="11833"/>
    <cellStyle name="Обычный 11 5 2 2 2 2" xfId="19773"/>
    <cellStyle name="Обычный 11 5 2 2 3" xfId="19253"/>
    <cellStyle name="Обычный 11 5 2 2 4" xfId="18329"/>
    <cellStyle name="Обычный 11 5 2 3" xfId="11832"/>
    <cellStyle name="Обычный 11 5 2 3 2" xfId="19772"/>
    <cellStyle name="Обычный 11 5 2 4" xfId="19252"/>
    <cellStyle name="Обычный 11 5 2 5" xfId="18328"/>
    <cellStyle name="Обычный 11 5 3" xfId="11137"/>
    <cellStyle name="Обычный 11 5 3 2" xfId="11834"/>
    <cellStyle name="Обычный 11 5 3 2 2" xfId="19774"/>
    <cellStyle name="Обычный 11 5 3 3" xfId="19254"/>
    <cellStyle name="Обычный 11 5 3 4" xfId="18330"/>
    <cellStyle name="Обычный 11 5_18" xfId="18331"/>
    <cellStyle name="Обычный 11 6" xfId="7733"/>
    <cellStyle name="Обычный 11 6 2" xfId="11138"/>
    <cellStyle name="Обычный 11 6 2 2" xfId="11835"/>
    <cellStyle name="Обычный 11 6 2 2 2" xfId="19775"/>
    <cellStyle name="Обычный 11 6 2 3" xfId="19255"/>
    <cellStyle name="Обычный 11 6 2 4" xfId="18332"/>
    <cellStyle name="Обычный 11 6_18" xfId="18333"/>
    <cellStyle name="Обычный 11 7" xfId="11139"/>
    <cellStyle name="Обычный 11 7 2" xfId="11140"/>
    <cellStyle name="Обычный 11 7 2 2" xfId="11837"/>
    <cellStyle name="Обычный 11 7 2 2 2" xfId="19777"/>
    <cellStyle name="Обычный 11 7 2 3" xfId="19257"/>
    <cellStyle name="Обычный 11 7 2 4" xfId="18335"/>
    <cellStyle name="Обычный 11 7 3" xfId="11836"/>
    <cellStyle name="Обычный 11 7 3 2" xfId="19776"/>
    <cellStyle name="Обычный 11 7 4" xfId="19256"/>
    <cellStyle name="Обычный 11 7 5" xfId="18334"/>
    <cellStyle name="Обычный 11 8" xfId="11141"/>
    <cellStyle name="Обычный 11 8 2" xfId="11838"/>
    <cellStyle name="Обычный 11 8 2 2" xfId="19778"/>
    <cellStyle name="Обычный 11 8 3" xfId="19258"/>
    <cellStyle name="Обычный 11 8 4" xfId="18336"/>
    <cellStyle name="Обычный 11_18" xfId="18337"/>
    <cellStyle name="Обычный 12" xfId="7734"/>
    <cellStyle name="Обычный 12 2" xfId="7735"/>
    <cellStyle name="Обычный 12 2 2" xfId="7736"/>
    <cellStyle name="Обычный 12 2 2 2" xfId="11142"/>
    <cellStyle name="Обычный 12 2 2 2 2" xfId="11143"/>
    <cellStyle name="Обычный 12 2 2 2 2 2" xfId="11840"/>
    <cellStyle name="Обычный 12 2 2 2 2 2 2" xfId="19780"/>
    <cellStyle name="Обычный 12 2 2 2 2 3" xfId="19260"/>
    <cellStyle name="Обычный 12 2 2 2 2 4" xfId="18339"/>
    <cellStyle name="Обычный 12 2 2 2 3" xfId="11839"/>
    <cellStyle name="Обычный 12 2 2 2 3 2" xfId="19779"/>
    <cellStyle name="Обычный 12 2 2 2 4" xfId="19259"/>
    <cellStyle name="Обычный 12 2 2 2 5" xfId="18338"/>
    <cellStyle name="Обычный 12 2 2 3" xfId="11144"/>
    <cellStyle name="Обычный 12 2 2 3 2" xfId="11841"/>
    <cellStyle name="Обычный 12 2 2 3 2 2" xfId="19781"/>
    <cellStyle name="Обычный 12 2 2 3 3" xfId="19261"/>
    <cellStyle name="Обычный 12 2 2 3 4" xfId="18340"/>
    <cellStyle name="Обычный 12 2 2_18" xfId="18341"/>
    <cellStyle name="Обычный 12 2 3" xfId="7737"/>
    <cellStyle name="Обычный 12 2 3 2" xfId="11145"/>
    <cellStyle name="Обычный 12 2 3 2 2" xfId="11146"/>
    <cellStyle name="Обычный 12 2 3 2 2 2" xfId="11843"/>
    <cellStyle name="Обычный 12 2 3 2 2 2 2" xfId="19783"/>
    <cellStyle name="Обычный 12 2 3 2 2 3" xfId="19263"/>
    <cellStyle name="Обычный 12 2 3 2 2 4" xfId="18343"/>
    <cellStyle name="Обычный 12 2 3 2 3" xfId="11842"/>
    <cellStyle name="Обычный 12 2 3 2 3 2" xfId="19782"/>
    <cellStyle name="Обычный 12 2 3 2 4" xfId="19262"/>
    <cellStyle name="Обычный 12 2 3 2 5" xfId="18342"/>
    <cellStyle name="Обычный 12 2 3 3" xfId="11147"/>
    <cellStyle name="Обычный 12 2 3 3 2" xfId="11844"/>
    <cellStyle name="Обычный 12 2 3 3 2 2" xfId="19784"/>
    <cellStyle name="Обычный 12 2 3 3 3" xfId="19264"/>
    <cellStyle name="Обычный 12 2 3 3 4" xfId="18344"/>
    <cellStyle name="Обычный 12 2 3_18" xfId="18345"/>
    <cellStyle name="Обычный 12 2 4" xfId="7738"/>
    <cellStyle name="Обычный 12 2 4 2" xfId="11148"/>
    <cellStyle name="Обычный 12 2 4 2 2" xfId="11149"/>
    <cellStyle name="Обычный 12 2 4 2 2 2" xfId="11846"/>
    <cellStyle name="Обычный 12 2 4 2 2 2 2" xfId="19786"/>
    <cellStyle name="Обычный 12 2 4 2 2 3" xfId="19266"/>
    <cellStyle name="Обычный 12 2 4 2 2 4" xfId="18347"/>
    <cellStyle name="Обычный 12 2 4 2 3" xfId="11845"/>
    <cellStyle name="Обычный 12 2 4 2 3 2" xfId="19785"/>
    <cellStyle name="Обычный 12 2 4 2 4" xfId="19265"/>
    <cellStyle name="Обычный 12 2 4 2 5" xfId="18346"/>
    <cellStyle name="Обычный 12 2 4 3" xfId="11150"/>
    <cellStyle name="Обычный 12 2 4 3 2" xfId="11847"/>
    <cellStyle name="Обычный 12 2 4 3 2 2" xfId="19787"/>
    <cellStyle name="Обычный 12 2 4 3 3" xfId="19267"/>
    <cellStyle name="Обычный 12 2 4 3 4" xfId="18348"/>
    <cellStyle name="Обычный 12 2 4_18" xfId="18349"/>
    <cellStyle name="Обычный 12 2 5" xfId="7739"/>
    <cellStyle name="Обычный 12 2 5 2" xfId="11151"/>
    <cellStyle name="Обычный 12 2 5 2 2" xfId="11848"/>
    <cellStyle name="Обычный 12 2 5 2 2 2" xfId="19788"/>
    <cellStyle name="Обычный 12 2 5 2 3" xfId="19268"/>
    <cellStyle name="Обычный 12 2 5 2 4" xfId="18350"/>
    <cellStyle name="Обычный 12 2 5_18" xfId="18351"/>
    <cellStyle name="Обычный 12 2 6" xfId="11152"/>
    <cellStyle name="Обычный 12 2 6 2" xfId="11153"/>
    <cellStyle name="Обычный 12 2 6 2 2" xfId="11850"/>
    <cellStyle name="Обычный 12 2 6 2 2 2" xfId="19790"/>
    <cellStyle name="Обычный 12 2 6 2 3" xfId="19270"/>
    <cellStyle name="Обычный 12 2 6 2 4" xfId="18353"/>
    <cellStyle name="Обычный 12 2 6 3" xfId="11849"/>
    <cellStyle name="Обычный 12 2 6 3 2" xfId="19789"/>
    <cellStyle name="Обычный 12 2 6 4" xfId="19269"/>
    <cellStyle name="Обычный 12 2 6 5" xfId="18352"/>
    <cellStyle name="Обычный 12 2 7" xfId="11154"/>
    <cellStyle name="Обычный 12 2 7 2" xfId="11851"/>
    <cellStyle name="Обычный 12 2 7 2 2" xfId="19791"/>
    <cellStyle name="Обычный 12 2 7 3" xfId="19271"/>
    <cellStyle name="Обычный 12 2 7 4" xfId="18354"/>
    <cellStyle name="Обычный 12 2_18" xfId="18355"/>
    <cellStyle name="Обычный 12 3" xfId="7740"/>
    <cellStyle name="Обычный 12 3 2" xfId="11155"/>
    <cellStyle name="Обычный 12 3 2 2" xfId="11156"/>
    <cellStyle name="Обычный 12 3 2 2 2" xfId="11853"/>
    <cellStyle name="Обычный 12 3 2 2 2 2" xfId="19793"/>
    <cellStyle name="Обычный 12 3 2 2 3" xfId="19273"/>
    <cellStyle name="Обычный 12 3 2 2 4" xfId="18357"/>
    <cellStyle name="Обычный 12 3 2 3" xfId="11852"/>
    <cellStyle name="Обычный 12 3 2 3 2" xfId="19792"/>
    <cellStyle name="Обычный 12 3 2 4" xfId="19272"/>
    <cellStyle name="Обычный 12 3 2 5" xfId="18356"/>
    <cellStyle name="Обычный 12 3 3" xfId="11157"/>
    <cellStyle name="Обычный 12 3 3 2" xfId="11854"/>
    <cellStyle name="Обычный 12 3 3 2 2" xfId="19794"/>
    <cellStyle name="Обычный 12 3 3 3" xfId="19274"/>
    <cellStyle name="Обычный 12 3 3 4" xfId="18358"/>
    <cellStyle name="Обычный 12 3_18" xfId="18359"/>
    <cellStyle name="Обычный 12 4" xfId="7741"/>
    <cellStyle name="Обычный 12 4 2" xfId="11158"/>
    <cellStyle name="Обычный 12 4 2 2" xfId="11159"/>
    <cellStyle name="Обычный 12 4 2 2 2" xfId="11856"/>
    <cellStyle name="Обычный 12 4 2 2 2 2" xfId="19796"/>
    <cellStyle name="Обычный 12 4 2 2 3" xfId="19276"/>
    <cellStyle name="Обычный 12 4 2 2 4" xfId="18361"/>
    <cellStyle name="Обычный 12 4 2 3" xfId="11855"/>
    <cellStyle name="Обычный 12 4 2 3 2" xfId="19795"/>
    <cellStyle name="Обычный 12 4 2 4" xfId="19275"/>
    <cellStyle name="Обычный 12 4 2 5" xfId="18360"/>
    <cellStyle name="Обычный 12 4 3" xfId="11160"/>
    <cellStyle name="Обычный 12 4 3 2" xfId="11857"/>
    <cellStyle name="Обычный 12 4 3 2 2" xfId="19797"/>
    <cellStyle name="Обычный 12 4 3 3" xfId="19277"/>
    <cellStyle name="Обычный 12 4 3 4" xfId="18362"/>
    <cellStyle name="Обычный 12 4_18" xfId="18363"/>
    <cellStyle name="Обычный 12 5" xfId="7742"/>
    <cellStyle name="Обычный 12 5 2" xfId="11161"/>
    <cellStyle name="Обычный 12 5 2 2" xfId="11162"/>
    <cellStyle name="Обычный 12 5 2 2 2" xfId="11859"/>
    <cellStyle name="Обычный 12 5 2 2 2 2" xfId="19799"/>
    <cellStyle name="Обычный 12 5 2 2 3" xfId="19279"/>
    <cellStyle name="Обычный 12 5 2 2 4" xfId="18365"/>
    <cellStyle name="Обычный 12 5 2 3" xfId="11858"/>
    <cellStyle name="Обычный 12 5 2 3 2" xfId="19798"/>
    <cellStyle name="Обычный 12 5 2 4" xfId="19278"/>
    <cellStyle name="Обычный 12 5 2 5" xfId="18364"/>
    <cellStyle name="Обычный 12 5 3" xfId="11163"/>
    <cellStyle name="Обычный 12 5 3 2" xfId="11860"/>
    <cellStyle name="Обычный 12 5 3 2 2" xfId="19800"/>
    <cellStyle name="Обычный 12 5 3 3" xfId="19280"/>
    <cellStyle name="Обычный 12 5 3 4" xfId="18366"/>
    <cellStyle name="Обычный 12 5_18" xfId="18367"/>
    <cellStyle name="Обычный 12 6" xfId="7743"/>
    <cellStyle name="Обычный 12 6 2" xfId="11164"/>
    <cellStyle name="Обычный 12 6 2 2" xfId="11861"/>
    <cellStyle name="Обычный 12 6 2 2 2" xfId="19801"/>
    <cellStyle name="Обычный 12 6 2 3" xfId="19281"/>
    <cellStyle name="Обычный 12 6 2 4" xfId="18368"/>
    <cellStyle name="Обычный 12 6_18" xfId="18369"/>
    <cellStyle name="Обычный 12 7" xfId="11165"/>
    <cellStyle name="Обычный 12 8" xfId="11166"/>
    <cellStyle name="Обычный 12 8 2" xfId="11862"/>
    <cellStyle name="Обычный 12 8 2 2" xfId="19802"/>
    <cellStyle name="Обычный 12 8 3" xfId="19282"/>
    <cellStyle name="Обычный 12 8 4" xfId="18370"/>
    <cellStyle name="Обычный 12_18" xfId="18371"/>
    <cellStyle name="Обычный 13" xfId="7744"/>
    <cellStyle name="Обычный 13 2" xfId="11167"/>
    <cellStyle name="Обычный 13 2 2" xfId="11168"/>
    <cellStyle name="Обычный 13 2 2 2" xfId="11864"/>
    <cellStyle name="Обычный 13 2 2 2 2" xfId="19804"/>
    <cellStyle name="Обычный 13 2 2 3" xfId="19284"/>
    <cellStyle name="Обычный 13 2 2 4" xfId="18373"/>
    <cellStyle name="Обычный 13 2 3" xfId="11863"/>
    <cellStyle name="Обычный 13 2 3 2" xfId="19803"/>
    <cellStyle name="Обычный 13 2 4" xfId="19283"/>
    <cellStyle name="Обычный 13 2 5" xfId="18372"/>
    <cellStyle name="Обычный 13_18" xfId="18374"/>
    <cellStyle name="Обычный 14" xfId="7745"/>
    <cellStyle name="Обычный 14 2" xfId="7746"/>
    <cellStyle name="Обычный 14_18" xfId="18375"/>
    <cellStyle name="Обычный 15" xfId="7747"/>
    <cellStyle name="Обычный 15 2" xfId="7748"/>
    <cellStyle name="Обычный 15 3" xfId="7749"/>
    <cellStyle name="Обычный 15 4" xfId="7750"/>
    <cellStyle name="Обычный 15_18" xfId="18376"/>
    <cellStyle name="Обычный 16" xfId="7751"/>
    <cellStyle name="Обычный 16 2" xfId="11169"/>
    <cellStyle name="Обычный 16 2 2" xfId="11865"/>
    <cellStyle name="Обычный 16 2 2 2" xfId="19805"/>
    <cellStyle name="Обычный 16 2 3" xfId="19285"/>
    <cellStyle name="Обычный 16 2 4" xfId="18377"/>
    <cellStyle name="Обычный 16_18" xfId="18378"/>
    <cellStyle name="Обычный 17" xfId="7752"/>
    <cellStyle name="Обычный 17 2" xfId="11170"/>
    <cellStyle name="Обычный 17 2 2" xfId="11866"/>
    <cellStyle name="Обычный 17 2 2 2" xfId="19806"/>
    <cellStyle name="Обычный 17 2 3" xfId="19286"/>
    <cellStyle name="Обычный 17 2 4" xfId="18379"/>
    <cellStyle name="Обычный 17_18" xfId="18380"/>
    <cellStyle name="Обычный 18" xfId="7983"/>
    <cellStyle name="Обычный 18 2" xfId="11171"/>
    <cellStyle name="Обычный 18 2 2" xfId="11867"/>
    <cellStyle name="Обычный 18 2 2 2" xfId="19807"/>
    <cellStyle name="Обычный 18 2 3" xfId="19287"/>
    <cellStyle name="Обычный 18 2 4" xfId="18382"/>
    <cellStyle name="Обычный 18 3" xfId="18383"/>
    <cellStyle name="Обычный 18 4" xfId="18381"/>
    <cellStyle name="Обычный 19" xfId="11172"/>
    <cellStyle name="Обычный 19 2" xfId="11868"/>
    <cellStyle name="Обычный 19 2 2" xfId="18386"/>
    <cellStyle name="Обычный 19 2 3" xfId="19808"/>
    <cellStyle name="Обычный 19 2 4" xfId="18385"/>
    <cellStyle name="Обычный 19 3" xfId="18387"/>
    <cellStyle name="Обычный 19 4" xfId="19288"/>
    <cellStyle name="Обычный 19 5" xfId="18384"/>
    <cellStyle name="Обычный 2" xfId="7753"/>
    <cellStyle name="Обычный 2 10" xfId="21154"/>
    <cellStyle name="Обычный 2 2" xfId="7754"/>
    <cellStyle name="Обычный 2 2 2" xfId="7755"/>
    <cellStyle name="Обычный 2 2 2 2" xfId="7756"/>
    <cellStyle name="Обычный 2 2 2 2 2" xfId="7757"/>
    <cellStyle name="Обычный 2 2 2 2_18" xfId="18388"/>
    <cellStyle name="Обычный 2 2 2 3" xfId="11173"/>
    <cellStyle name="Обычный 2 2 2 4" xfId="12155"/>
    <cellStyle name="Обычный 2 2 2_18" xfId="18389"/>
    <cellStyle name="Обычный 2 2 3" xfId="7758"/>
    <cellStyle name="Обычный 2 2 3 2" xfId="11174"/>
    <cellStyle name="Обычный 2 2 3 2 2" xfId="11869"/>
    <cellStyle name="Обычный 2 2 3 2 2 2" xfId="19809"/>
    <cellStyle name="Обычный 2 2 3 2 3" xfId="19289"/>
    <cellStyle name="Обычный 2 2 3 2 4" xfId="18390"/>
    <cellStyle name="Обычный 2 2 3_18" xfId="18391"/>
    <cellStyle name="Обычный 2 2 4" xfId="7759"/>
    <cellStyle name="Обычный 2 2_18" xfId="18392"/>
    <cellStyle name="Обычный 2 3" xfId="7760"/>
    <cellStyle name="Обычный 2 3 2" xfId="7761"/>
    <cellStyle name="Обычный 2 3 3" xfId="11175"/>
    <cellStyle name="Обычный 2 3_18" xfId="18393"/>
    <cellStyle name="Обычный 2 4" xfId="7762"/>
    <cellStyle name="Обычный 2 4 2" xfId="7763"/>
    <cellStyle name="Обычный 2 4_18" xfId="18394"/>
    <cellStyle name="Обычный 2 5" xfId="7764"/>
    <cellStyle name="Обычный 2 5 2" xfId="11176"/>
    <cellStyle name="Обычный 2 5 2 2" xfId="11870"/>
    <cellStyle name="Обычный 2 5 2 2 2" xfId="19810"/>
    <cellStyle name="Обычный 2 5 2 3" xfId="19290"/>
    <cellStyle name="Обычный 2 5 2 4" xfId="18395"/>
    <cellStyle name="Обычный 2 5_18" xfId="18396"/>
    <cellStyle name="Обычный 2 6" xfId="7765"/>
    <cellStyle name="Обычный 2 6 2" xfId="11177"/>
    <cellStyle name="Обычный 2 6 2 2" xfId="11178"/>
    <cellStyle name="Обычный 2 6 2 2 2" xfId="11871"/>
    <cellStyle name="Обычный 2 6 2 2 2 2" xfId="19811"/>
    <cellStyle name="Обычный 2 6 2 2 3" xfId="19291"/>
    <cellStyle name="Обычный 2 6 2 2 4" xfId="18397"/>
    <cellStyle name="Обычный 2 6 3" xfId="11179"/>
    <cellStyle name="Обычный 2 6 3 2" xfId="11872"/>
    <cellStyle name="Обычный 2 6 3 2 2" xfId="19812"/>
    <cellStyle name="Обычный 2 6 3 3" xfId="19292"/>
    <cellStyle name="Обычный 2 6 3 4" xfId="18398"/>
    <cellStyle name="Обычный 2 6_18" xfId="18399"/>
    <cellStyle name="Обычный 2 7" xfId="11180"/>
    <cellStyle name="Обычный 2 7 2" xfId="11181"/>
    <cellStyle name="Обычный 2 7 2 2" xfId="11873"/>
    <cellStyle name="Обычный 2 7 2 2 2" xfId="19813"/>
    <cellStyle name="Обычный 2 7 2 3" xfId="19293"/>
    <cellStyle name="Обычный 2 7 2 4" xfId="18400"/>
    <cellStyle name="Обычный 2 8" xfId="11182"/>
    <cellStyle name="Обычный 2 9" xfId="11183"/>
    <cellStyle name="Обычный 2 9 2" xfId="11874"/>
    <cellStyle name="Обычный 2 9 2 2" xfId="19814"/>
    <cellStyle name="Обычный 2 9 3" xfId="19294"/>
    <cellStyle name="Обычный 2 9 4" xfId="18401"/>
    <cellStyle name="Обычный 2_18" xfId="18402"/>
    <cellStyle name="Обычный 20" xfId="11184"/>
    <cellStyle name="Обычный 21" xfId="11185"/>
    <cellStyle name="Обычный 21 2" xfId="18404"/>
    <cellStyle name="Обычный 21 3" xfId="18403"/>
    <cellStyle name="Обычный 22" xfId="21155"/>
    <cellStyle name="Обычный 3" xfId="7766"/>
    <cellStyle name="Обычный 3 2" xfId="7767"/>
    <cellStyle name="Обычный 3 2 2" xfId="11186"/>
    <cellStyle name="Обычный 3 2_18" xfId="18405"/>
    <cellStyle name="Обычный 3 3" xfId="7768"/>
    <cellStyle name="Обычный 3 4" xfId="11187"/>
    <cellStyle name="Обычный 3 4 2" xfId="11188"/>
    <cellStyle name="Обычный 3 4 2 2" xfId="11875"/>
    <cellStyle name="Обычный 3 4 2 2 2" xfId="19815"/>
    <cellStyle name="Обычный 3 4 2 3" xfId="19295"/>
    <cellStyle name="Обычный 3 4 2 4" xfId="18406"/>
    <cellStyle name="Обычный 3 5" xfId="11189"/>
    <cellStyle name="Обычный 3_18" xfId="18407"/>
    <cellStyle name="Обычный 4" xfId="7769"/>
    <cellStyle name="Обычный 4 2" xfId="7770"/>
    <cellStyle name="Обычный 4 3" xfId="11190"/>
    <cellStyle name="Обычный 4_18" xfId="18408"/>
    <cellStyle name="Обычный 5" xfId="7771"/>
    <cellStyle name="Обычный 5 2" xfId="7772"/>
    <cellStyle name="Обычный 5 2 2" xfId="11191"/>
    <cellStyle name="Обычный 5 2 2 2" xfId="11192"/>
    <cellStyle name="Обычный 5 2 2 2 2" xfId="11193"/>
    <cellStyle name="Обычный 5 2 2 2 2 2" xfId="11877"/>
    <cellStyle name="Обычный 5 2 2 2 2 2 2" xfId="19817"/>
    <cellStyle name="Обычный 5 2 2 2 2 3" xfId="19297"/>
    <cellStyle name="Обычный 5 2 2 2 2 4" xfId="18410"/>
    <cellStyle name="Обычный 5 2 2 2 3" xfId="11876"/>
    <cellStyle name="Обычный 5 2 2 2 3 2" xfId="19816"/>
    <cellStyle name="Обычный 5 2 2 2 4" xfId="19296"/>
    <cellStyle name="Обычный 5 2 2 2 5" xfId="18409"/>
    <cellStyle name="Обычный 5 2 2 3" xfId="11194"/>
    <cellStyle name="Обычный 5 2 2 3 2" xfId="11878"/>
    <cellStyle name="Обычный 5 2 2 3 2 2" xfId="19818"/>
    <cellStyle name="Обычный 5 2 2 3 3" xfId="19298"/>
    <cellStyle name="Обычный 5 2 2 3 4" xfId="18411"/>
    <cellStyle name="Обычный 5 2 3" xfId="11195"/>
    <cellStyle name="Обычный 5 2 3 2" xfId="11196"/>
    <cellStyle name="Обычный 5 2 3 2 2" xfId="11880"/>
    <cellStyle name="Обычный 5 2 3 2 2 2" xfId="19820"/>
    <cellStyle name="Обычный 5 2 3 2 3" xfId="19300"/>
    <cellStyle name="Обычный 5 2 3 2 4" xfId="18413"/>
    <cellStyle name="Обычный 5 2 3 3" xfId="11879"/>
    <cellStyle name="Обычный 5 2 3 3 2" xfId="19819"/>
    <cellStyle name="Обычный 5 2 3 4" xfId="19299"/>
    <cellStyle name="Обычный 5 2 3 5" xfId="18412"/>
    <cellStyle name="Обычный 5 2_18" xfId="18414"/>
    <cellStyle name="Обычный 5_18" xfId="18415"/>
    <cellStyle name="Обычный 6" xfId="7773"/>
    <cellStyle name="Обычный 6 2" xfId="7774"/>
    <cellStyle name="Обычный 6 2 2" xfId="11197"/>
    <cellStyle name="Обычный 6 2_18" xfId="18416"/>
    <cellStyle name="Обычный 6_18" xfId="18417"/>
    <cellStyle name="Обычный 7" xfId="7775"/>
    <cellStyle name="Обычный 7 2" xfId="7776"/>
    <cellStyle name="Обычный 7 2 2" xfId="7777"/>
    <cellStyle name="Обычный 7 2 2 2" xfId="7778"/>
    <cellStyle name="Обычный 7 2 2 2 2" xfId="11198"/>
    <cellStyle name="Обычный 7 2 2 2 2 2" xfId="11199"/>
    <cellStyle name="Обычный 7 2 2 2 2 2 2" xfId="11882"/>
    <cellStyle name="Обычный 7 2 2 2 2 2 2 2" xfId="19822"/>
    <cellStyle name="Обычный 7 2 2 2 2 2 3" xfId="19302"/>
    <cellStyle name="Обычный 7 2 2 2 2 2 4" xfId="18419"/>
    <cellStyle name="Обычный 7 2 2 2 2 3" xfId="11881"/>
    <cellStyle name="Обычный 7 2 2 2 2 3 2" xfId="19821"/>
    <cellStyle name="Обычный 7 2 2 2 2 4" xfId="19301"/>
    <cellStyle name="Обычный 7 2 2 2 2 5" xfId="18418"/>
    <cellStyle name="Обычный 7 2 2 2 3" xfId="11200"/>
    <cellStyle name="Обычный 7 2 2 2 3 2" xfId="11883"/>
    <cellStyle name="Обычный 7 2 2 2 3 2 2" xfId="19823"/>
    <cellStyle name="Обычный 7 2 2 2 3 3" xfId="19303"/>
    <cellStyle name="Обычный 7 2 2 2 3 4" xfId="18420"/>
    <cellStyle name="Обычный 7 2 2 2_18" xfId="18421"/>
    <cellStyle name="Обычный 7 2 2 3" xfId="7779"/>
    <cellStyle name="Обычный 7 2 2 3 2" xfId="11201"/>
    <cellStyle name="Обычный 7 2 2 3 2 2" xfId="11202"/>
    <cellStyle name="Обычный 7 2 2 3 2 2 2" xfId="11885"/>
    <cellStyle name="Обычный 7 2 2 3 2 2 2 2" xfId="19825"/>
    <cellStyle name="Обычный 7 2 2 3 2 2 3" xfId="19305"/>
    <cellStyle name="Обычный 7 2 2 3 2 2 4" xfId="18423"/>
    <cellStyle name="Обычный 7 2 2 3 2 3" xfId="11884"/>
    <cellStyle name="Обычный 7 2 2 3 2 3 2" xfId="19824"/>
    <cellStyle name="Обычный 7 2 2 3 2 4" xfId="19304"/>
    <cellStyle name="Обычный 7 2 2 3 2 5" xfId="18422"/>
    <cellStyle name="Обычный 7 2 2 3 3" xfId="11203"/>
    <cellStyle name="Обычный 7 2 2 3 3 2" xfId="11886"/>
    <cellStyle name="Обычный 7 2 2 3 3 2 2" xfId="19826"/>
    <cellStyle name="Обычный 7 2 2 3 3 3" xfId="19306"/>
    <cellStyle name="Обычный 7 2 2 3 3 4" xfId="18424"/>
    <cellStyle name="Обычный 7 2 2 3_18" xfId="18425"/>
    <cellStyle name="Обычный 7 2 2 4" xfId="7780"/>
    <cellStyle name="Обычный 7 2 2 4 2" xfId="11204"/>
    <cellStyle name="Обычный 7 2 2 4 2 2" xfId="11205"/>
    <cellStyle name="Обычный 7 2 2 4 2 2 2" xfId="11888"/>
    <cellStyle name="Обычный 7 2 2 4 2 2 2 2" xfId="19828"/>
    <cellStyle name="Обычный 7 2 2 4 2 2 3" xfId="19308"/>
    <cellStyle name="Обычный 7 2 2 4 2 2 4" xfId="18427"/>
    <cellStyle name="Обычный 7 2 2 4 2 3" xfId="11887"/>
    <cellStyle name="Обычный 7 2 2 4 2 3 2" xfId="19827"/>
    <cellStyle name="Обычный 7 2 2 4 2 4" xfId="19307"/>
    <cellStyle name="Обычный 7 2 2 4 2 5" xfId="18426"/>
    <cellStyle name="Обычный 7 2 2 4 3" xfId="11206"/>
    <cellStyle name="Обычный 7 2 2 4 3 2" xfId="11889"/>
    <cellStyle name="Обычный 7 2 2 4 3 2 2" xfId="19829"/>
    <cellStyle name="Обычный 7 2 2 4 3 3" xfId="19309"/>
    <cellStyle name="Обычный 7 2 2 4 3 4" xfId="18428"/>
    <cellStyle name="Обычный 7 2 2 4_18" xfId="18429"/>
    <cellStyle name="Обычный 7 2 2 5" xfId="7781"/>
    <cellStyle name="Обычный 7 2 2 5 2" xfId="11207"/>
    <cellStyle name="Обычный 7 2 2 5 2 2" xfId="11890"/>
    <cellStyle name="Обычный 7 2 2 5 2 2 2" xfId="19830"/>
    <cellStyle name="Обычный 7 2 2 5 2 3" xfId="19310"/>
    <cellStyle name="Обычный 7 2 2 5 2 4" xfId="18430"/>
    <cellStyle name="Обычный 7 2 2 5_18" xfId="18431"/>
    <cellStyle name="Обычный 7 2 2 6" xfId="11208"/>
    <cellStyle name="Обычный 7 2 2 6 2" xfId="11209"/>
    <cellStyle name="Обычный 7 2 2 6 2 2" xfId="11892"/>
    <cellStyle name="Обычный 7 2 2 6 2 2 2" xfId="19832"/>
    <cellStyle name="Обычный 7 2 2 6 2 3" xfId="19312"/>
    <cellStyle name="Обычный 7 2 2 6 2 4" xfId="18433"/>
    <cellStyle name="Обычный 7 2 2 6 3" xfId="11891"/>
    <cellStyle name="Обычный 7 2 2 6 3 2" xfId="19831"/>
    <cellStyle name="Обычный 7 2 2 6 4" xfId="19311"/>
    <cellStyle name="Обычный 7 2 2 6 5" xfId="18432"/>
    <cellStyle name="Обычный 7 2 2 7" xfId="11210"/>
    <cellStyle name="Обычный 7 2 2 7 2" xfId="11893"/>
    <cellStyle name="Обычный 7 2 2 7 2 2" xfId="19833"/>
    <cellStyle name="Обычный 7 2 2 7 3" xfId="19313"/>
    <cellStyle name="Обычный 7 2 2 7 4" xfId="18434"/>
    <cellStyle name="Обычный 7 2 2_18" xfId="18435"/>
    <cellStyle name="Обычный 7 2 3" xfId="7782"/>
    <cellStyle name="Обычный 7 2 3 2" xfId="11211"/>
    <cellStyle name="Обычный 7 2 3 2 2" xfId="11212"/>
    <cellStyle name="Обычный 7 2 3 2 2 2" xfId="11895"/>
    <cellStyle name="Обычный 7 2 3 2 2 2 2" xfId="19835"/>
    <cellStyle name="Обычный 7 2 3 2 2 3" xfId="19315"/>
    <cellStyle name="Обычный 7 2 3 2 2 4" xfId="18437"/>
    <cellStyle name="Обычный 7 2 3 2 3" xfId="11894"/>
    <cellStyle name="Обычный 7 2 3 2 3 2" xfId="19834"/>
    <cellStyle name="Обычный 7 2 3 2 4" xfId="19314"/>
    <cellStyle name="Обычный 7 2 3 2 5" xfId="18436"/>
    <cellStyle name="Обычный 7 2 3 3" xfId="11213"/>
    <cellStyle name="Обычный 7 2 3 3 2" xfId="11896"/>
    <cellStyle name="Обычный 7 2 3 3 2 2" xfId="19836"/>
    <cellStyle name="Обычный 7 2 3 3 3" xfId="19316"/>
    <cellStyle name="Обычный 7 2 3 3 4" xfId="18438"/>
    <cellStyle name="Обычный 7 2 3_18" xfId="18439"/>
    <cellStyle name="Обычный 7 2 4" xfId="7783"/>
    <cellStyle name="Обычный 7 2 4 2" xfId="11214"/>
    <cellStyle name="Обычный 7 2 4 2 2" xfId="11215"/>
    <cellStyle name="Обычный 7 2 4 2 2 2" xfId="11898"/>
    <cellStyle name="Обычный 7 2 4 2 2 2 2" xfId="19838"/>
    <cellStyle name="Обычный 7 2 4 2 2 3" xfId="19318"/>
    <cellStyle name="Обычный 7 2 4 2 2 4" xfId="18441"/>
    <cellStyle name="Обычный 7 2 4 2 3" xfId="11897"/>
    <cellStyle name="Обычный 7 2 4 2 3 2" xfId="19837"/>
    <cellStyle name="Обычный 7 2 4 2 4" xfId="19317"/>
    <cellStyle name="Обычный 7 2 4 2 5" xfId="18440"/>
    <cellStyle name="Обычный 7 2 4 3" xfId="11216"/>
    <cellStyle name="Обычный 7 2 4 3 2" xfId="11899"/>
    <cellStyle name="Обычный 7 2 4 3 2 2" xfId="19839"/>
    <cellStyle name="Обычный 7 2 4 3 3" xfId="19319"/>
    <cellStyle name="Обычный 7 2 4 3 4" xfId="18442"/>
    <cellStyle name="Обычный 7 2 4_18" xfId="18443"/>
    <cellStyle name="Обычный 7 2 5" xfId="7784"/>
    <cellStyle name="Обычный 7 2 5 2" xfId="11217"/>
    <cellStyle name="Обычный 7 2 5 2 2" xfId="11218"/>
    <cellStyle name="Обычный 7 2 5 2 2 2" xfId="11901"/>
    <cellStyle name="Обычный 7 2 5 2 2 2 2" xfId="19841"/>
    <cellStyle name="Обычный 7 2 5 2 2 3" xfId="19321"/>
    <cellStyle name="Обычный 7 2 5 2 2 4" xfId="18445"/>
    <cellStyle name="Обычный 7 2 5 2 3" xfId="11900"/>
    <cellStyle name="Обычный 7 2 5 2 3 2" xfId="19840"/>
    <cellStyle name="Обычный 7 2 5 2 4" xfId="19320"/>
    <cellStyle name="Обычный 7 2 5 2 5" xfId="18444"/>
    <cellStyle name="Обычный 7 2 5 3" xfId="11219"/>
    <cellStyle name="Обычный 7 2 5 3 2" xfId="11902"/>
    <cellStyle name="Обычный 7 2 5 3 2 2" xfId="19842"/>
    <cellStyle name="Обычный 7 2 5 3 3" xfId="19322"/>
    <cellStyle name="Обычный 7 2 5 3 4" xfId="18446"/>
    <cellStyle name="Обычный 7 2 5_18" xfId="18447"/>
    <cellStyle name="Обычный 7 2 6" xfId="7785"/>
    <cellStyle name="Обычный 7 2 6 2" xfId="11220"/>
    <cellStyle name="Обычный 7 2 6 2 2" xfId="11903"/>
    <cellStyle name="Обычный 7 2 6 2 2 2" xfId="19843"/>
    <cellStyle name="Обычный 7 2 6 2 3" xfId="19323"/>
    <cellStyle name="Обычный 7 2 6 2 4" xfId="18448"/>
    <cellStyle name="Обычный 7 2 6_18" xfId="18449"/>
    <cellStyle name="Обычный 7 2 7" xfId="11221"/>
    <cellStyle name="Обычный 7 2 7 2" xfId="11222"/>
    <cellStyle name="Обычный 7 2 7 2 2" xfId="11905"/>
    <cellStyle name="Обычный 7 2 7 2 2 2" xfId="19845"/>
    <cellStyle name="Обычный 7 2 7 2 3" xfId="19325"/>
    <cellStyle name="Обычный 7 2 7 2 4" xfId="18451"/>
    <cellStyle name="Обычный 7 2 7 3" xfId="11904"/>
    <cellStyle name="Обычный 7 2 7 3 2" xfId="19844"/>
    <cellStyle name="Обычный 7 2 7 4" xfId="19324"/>
    <cellStyle name="Обычный 7 2 7 5" xfId="18450"/>
    <cellStyle name="Обычный 7 2 8" xfId="11223"/>
    <cellStyle name="Обычный 7 2 8 2" xfId="11906"/>
    <cellStyle name="Обычный 7 2 8 2 2" xfId="19846"/>
    <cellStyle name="Обычный 7 2 8 3" xfId="19326"/>
    <cellStyle name="Обычный 7 2 8 4" xfId="18452"/>
    <cellStyle name="Обычный 7 2_18" xfId="18453"/>
    <cellStyle name="Обычный 7 3" xfId="7786"/>
    <cellStyle name="Обычный 7 3 2" xfId="7787"/>
    <cellStyle name="Обычный 7 3 2 2" xfId="11224"/>
    <cellStyle name="Обычный 7 3 2 2 2" xfId="11225"/>
    <cellStyle name="Обычный 7 3 2 2 2 2" xfId="11908"/>
    <cellStyle name="Обычный 7 3 2 2 2 2 2" xfId="19848"/>
    <cellStyle name="Обычный 7 3 2 2 2 3" xfId="19328"/>
    <cellStyle name="Обычный 7 3 2 2 2 4" xfId="18455"/>
    <cellStyle name="Обычный 7 3 2 2 3" xfId="11907"/>
    <cellStyle name="Обычный 7 3 2 2 3 2" xfId="19847"/>
    <cellStyle name="Обычный 7 3 2 2 4" xfId="19327"/>
    <cellStyle name="Обычный 7 3 2 2 5" xfId="18454"/>
    <cellStyle name="Обычный 7 3 2 3" xfId="11226"/>
    <cellStyle name="Обычный 7 3 2 3 2" xfId="11909"/>
    <cellStyle name="Обычный 7 3 2 3 2 2" xfId="19849"/>
    <cellStyle name="Обычный 7 3 2 3 3" xfId="19329"/>
    <cellStyle name="Обычный 7 3 2 3 4" xfId="18456"/>
    <cellStyle name="Обычный 7 3 2_18" xfId="18457"/>
    <cellStyle name="Обычный 7 3 3" xfId="7788"/>
    <cellStyle name="Обычный 7 3 3 2" xfId="11227"/>
    <cellStyle name="Обычный 7 3 3 2 2" xfId="11228"/>
    <cellStyle name="Обычный 7 3 3 2 2 2" xfId="11911"/>
    <cellStyle name="Обычный 7 3 3 2 2 2 2" xfId="19851"/>
    <cellStyle name="Обычный 7 3 3 2 2 3" xfId="19331"/>
    <cellStyle name="Обычный 7 3 3 2 2 4" xfId="18459"/>
    <cellStyle name="Обычный 7 3 3 2 3" xfId="11910"/>
    <cellStyle name="Обычный 7 3 3 2 3 2" xfId="19850"/>
    <cellStyle name="Обычный 7 3 3 2 4" xfId="19330"/>
    <cellStyle name="Обычный 7 3 3 2 5" xfId="18458"/>
    <cellStyle name="Обычный 7 3 3 3" xfId="11229"/>
    <cellStyle name="Обычный 7 3 3 3 2" xfId="11912"/>
    <cellStyle name="Обычный 7 3 3 3 2 2" xfId="19852"/>
    <cellStyle name="Обычный 7 3 3 3 3" xfId="19332"/>
    <cellStyle name="Обычный 7 3 3 3 4" xfId="18460"/>
    <cellStyle name="Обычный 7 3 3_18" xfId="18461"/>
    <cellStyle name="Обычный 7 3 4" xfId="7789"/>
    <cellStyle name="Обычный 7 3 4 2" xfId="11230"/>
    <cellStyle name="Обычный 7 3 4 2 2" xfId="11231"/>
    <cellStyle name="Обычный 7 3 4 2 2 2" xfId="11914"/>
    <cellStyle name="Обычный 7 3 4 2 2 2 2" xfId="19854"/>
    <cellStyle name="Обычный 7 3 4 2 2 3" xfId="19334"/>
    <cellStyle name="Обычный 7 3 4 2 2 4" xfId="18463"/>
    <cellStyle name="Обычный 7 3 4 2 3" xfId="11913"/>
    <cellStyle name="Обычный 7 3 4 2 3 2" xfId="19853"/>
    <cellStyle name="Обычный 7 3 4 2 4" xfId="19333"/>
    <cellStyle name="Обычный 7 3 4 2 5" xfId="18462"/>
    <cellStyle name="Обычный 7 3 4 3" xfId="11232"/>
    <cellStyle name="Обычный 7 3 4 3 2" xfId="11915"/>
    <cellStyle name="Обычный 7 3 4 3 2 2" xfId="19855"/>
    <cellStyle name="Обычный 7 3 4 3 3" xfId="19335"/>
    <cellStyle name="Обычный 7 3 4 3 4" xfId="18464"/>
    <cellStyle name="Обычный 7 3 4_18" xfId="18465"/>
    <cellStyle name="Обычный 7 3 5" xfId="7790"/>
    <cellStyle name="Обычный 7 3 5 2" xfId="11233"/>
    <cellStyle name="Обычный 7 3 5 2 2" xfId="11916"/>
    <cellStyle name="Обычный 7 3 5 2 2 2" xfId="19856"/>
    <cellStyle name="Обычный 7 3 5 2 3" xfId="19336"/>
    <cellStyle name="Обычный 7 3 5 2 4" xfId="18466"/>
    <cellStyle name="Обычный 7 3 5_18" xfId="18467"/>
    <cellStyle name="Обычный 7 3 6" xfId="11234"/>
    <cellStyle name="Обычный 7 3 6 2" xfId="11235"/>
    <cellStyle name="Обычный 7 3 6 2 2" xfId="11918"/>
    <cellStyle name="Обычный 7 3 6 2 2 2" xfId="19858"/>
    <cellStyle name="Обычный 7 3 6 2 3" xfId="19338"/>
    <cellStyle name="Обычный 7 3 6 2 4" xfId="18469"/>
    <cellStyle name="Обычный 7 3 6 3" xfId="11917"/>
    <cellStyle name="Обычный 7 3 6 3 2" xfId="19857"/>
    <cellStyle name="Обычный 7 3 6 4" xfId="19337"/>
    <cellStyle name="Обычный 7 3 6 5" xfId="18468"/>
    <cellStyle name="Обычный 7 3 7" xfId="11236"/>
    <cellStyle name="Обычный 7 3 7 2" xfId="11919"/>
    <cellStyle name="Обычный 7 3 7 2 2" xfId="19859"/>
    <cellStyle name="Обычный 7 3 7 3" xfId="19339"/>
    <cellStyle name="Обычный 7 3 7 4" xfId="18470"/>
    <cellStyle name="Обычный 7 3_18" xfId="18471"/>
    <cellStyle name="Обычный 7 4" xfId="7791"/>
    <cellStyle name="Обычный 7 4 2" xfId="11237"/>
    <cellStyle name="Обычный 7 4 2 2" xfId="11238"/>
    <cellStyle name="Обычный 7 4 2 2 2" xfId="11921"/>
    <cellStyle name="Обычный 7 4 2 2 2 2" xfId="19861"/>
    <cellStyle name="Обычный 7 4 2 2 3" xfId="19341"/>
    <cellStyle name="Обычный 7 4 2 2 4" xfId="18473"/>
    <cellStyle name="Обычный 7 4 2 3" xfId="11920"/>
    <cellStyle name="Обычный 7 4 2 3 2" xfId="19860"/>
    <cellStyle name="Обычный 7 4 2 4" xfId="19340"/>
    <cellStyle name="Обычный 7 4 2 5" xfId="18472"/>
    <cellStyle name="Обычный 7 4 3" xfId="11239"/>
    <cellStyle name="Обычный 7 4 3 2" xfId="11922"/>
    <cellStyle name="Обычный 7 4 3 2 2" xfId="19862"/>
    <cellStyle name="Обычный 7 4 3 3" xfId="19342"/>
    <cellStyle name="Обычный 7 4 3 4" xfId="18474"/>
    <cellStyle name="Обычный 7 4_18" xfId="18475"/>
    <cellStyle name="Обычный 7 5" xfId="7792"/>
    <cellStyle name="Обычный 7 5 2" xfId="11240"/>
    <cellStyle name="Обычный 7 5 2 2" xfId="11241"/>
    <cellStyle name="Обычный 7 5 2 2 2" xfId="11924"/>
    <cellStyle name="Обычный 7 5 2 2 2 2" xfId="19864"/>
    <cellStyle name="Обычный 7 5 2 2 3" xfId="19344"/>
    <cellStyle name="Обычный 7 5 2 2 4" xfId="18477"/>
    <cellStyle name="Обычный 7 5 2 3" xfId="11923"/>
    <cellStyle name="Обычный 7 5 2 3 2" xfId="19863"/>
    <cellStyle name="Обычный 7 5 2 4" xfId="19343"/>
    <cellStyle name="Обычный 7 5 2 5" xfId="18476"/>
    <cellStyle name="Обычный 7 5 3" xfId="11242"/>
    <cellStyle name="Обычный 7 5 3 2" xfId="11925"/>
    <cellStyle name="Обычный 7 5 3 2 2" xfId="19865"/>
    <cellStyle name="Обычный 7 5 3 3" xfId="19345"/>
    <cellStyle name="Обычный 7 5 3 4" xfId="18478"/>
    <cellStyle name="Обычный 7 5_18" xfId="18479"/>
    <cellStyle name="Обычный 7 6" xfId="7793"/>
    <cellStyle name="Обычный 7 6 2" xfId="11243"/>
    <cellStyle name="Обычный 7 6 2 2" xfId="11244"/>
    <cellStyle name="Обычный 7 6 2 2 2" xfId="11927"/>
    <cellStyle name="Обычный 7 6 2 2 2 2" xfId="19867"/>
    <cellStyle name="Обычный 7 6 2 2 3" xfId="19347"/>
    <cellStyle name="Обычный 7 6 2 2 4" xfId="18481"/>
    <cellStyle name="Обычный 7 6 2 3" xfId="11926"/>
    <cellStyle name="Обычный 7 6 2 3 2" xfId="19866"/>
    <cellStyle name="Обычный 7 6 2 4" xfId="19346"/>
    <cellStyle name="Обычный 7 6 2 5" xfId="18480"/>
    <cellStyle name="Обычный 7 6 3" xfId="11245"/>
    <cellStyle name="Обычный 7 6 3 2" xfId="11928"/>
    <cellStyle name="Обычный 7 6 3 2 2" xfId="19868"/>
    <cellStyle name="Обычный 7 6 3 3" xfId="19348"/>
    <cellStyle name="Обычный 7 6 3 4" xfId="18482"/>
    <cellStyle name="Обычный 7 6_18" xfId="18483"/>
    <cellStyle name="Обычный 7 7" xfId="7794"/>
    <cellStyle name="Обычный 7 7 2" xfId="11246"/>
    <cellStyle name="Обычный 7 7 2 2" xfId="11929"/>
    <cellStyle name="Обычный 7 7 2 2 2" xfId="19869"/>
    <cellStyle name="Обычный 7 7 2 3" xfId="19349"/>
    <cellStyle name="Обычный 7 7 2 4" xfId="18484"/>
    <cellStyle name="Обычный 7 7_18" xfId="18485"/>
    <cellStyle name="Обычный 7 8" xfId="11247"/>
    <cellStyle name="Обычный 7 8 2" xfId="11248"/>
    <cellStyle name="Обычный 7 8 2 2" xfId="11931"/>
    <cellStyle name="Обычный 7 8 2 2 2" xfId="19871"/>
    <cellStyle name="Обычный 7 8 2 3" xfId="19351"/>
    <cellStyle name="Обычный 7 8 2 4" xfId="18487"/>
    <cellStyle name="Обычный 7 8 3" xfId="11930"/>
    <cellStyle name="Обычный 7 8 3 2" xfId="19870"/>
    <cellStyle name="Обычный 7 8 4" xfId="19350"/>
    <cellStyle name="Обычный 7 8 5" xfId="18486"/>
    <cellStyle name="Обычный 7 9" xfId="11249"/>
    <cellStyle name="Обычный 7 9 2" xfId="11932"/>
    <cellStyle name="Обычный 7 9 2 2" xfId="19872"/>
    <cellStyle name="Обычный 7 9 3" xfId="19352"/>
    <cellStyle name="Обычный 7 9 4" xfId="18488"/>
    <cellStyle name="Обычный 7_18" xfId="18489"/>
    <cellStyle name="Обычный 8" xfId="7795"/>
    <cellStyle name="Обычный 8 2" xfId="7796"/>
    <cellStyle name="Обычный 8 2 2" xfId="7797"/>
    <cellStyle name="Обычный 8 2 2 2" xfId="7798"/>
    <cellStyle name="Обычный 8 2 2 2 2" xfId="11250"/>
    <cellStyle name="Обычный 8 2 2 2 2 2" xfId="11251"/>
    <cellStyle name="Обычный 8 2 2 2 2 2 2" xfId="11934"/>
    <cellStyle name="Обычный 8 2 2 2 2 2 2 2" xfId="19874"/>
    <cellStyle name="Обычный 8 2 2 2 2 2 3" xfId="19354"/>
    <cellStyle name="Обычный 8 2 2 2 2 2 4" xfId="18491"/>
    <cellStyle name="Обычный 8 2 2 2 2 3" xfId="11933"/>
    <cellStyle name="Обычный 8 2 2 2 2 3 2" xfId="19873"/>
    <cellStyle name="Обычный 8 2 2 2 2 4" xfId="19353"/>
    <cellStyle name="Обычный 8 2 2 2 2 5" xfId="18490"/>
    <cellStyle name="Обычный 8 2 2 2 3" xfId="11252"/>
    <cellStyle name="Обычный 8 2 2 2 3 2" xfId="11935"/>
    <cellStyle name="Обычный 8 2 2 2 3 2 2" xfId="19875"/>
    <cellStyle name="Обычный 8 2 2 2 3 3" xfId="19355"/>
    <cellStyle name="Обычный 8 2 2 2 3 4" xfId="18492"/>
    <cellStyle name="Обычный 8 2 2 2_18" xfId="18493"/>
    <cellStyle name="Обычный 8 2 2 3" xfId="7799"/>
    <cellStyle name="Обычный 8 2 2 3 2" xfId="11253"/>
    <cellStyle name="Обычный 8 2 2 3 2 2" xfId="11254"/>
    <cellStyle name="Обычный 8 2 2 3 2 2 2" xfId="11937"/>
    <cellStyle name="Обычный 8 2 2 3 2 2 2 2" xfId="19877"/>
    <cellStyle name="Обычный 8 2 2 3 2 2 3" xfId="19357"/>
    <cellStyle name="Обычный 8 2 2 3 2 2 4" xfId="18495"/>
    <cellStyle name="Обычный 8 2 2 3 2 3" xfId="11936"/>
    <cellStyle name="Обычный 8 2 2 3 2 3 2" xfId="19876"/>
    <cellStyle name="Обычный 8 2 2 3 2 4" xfId="19356"/>
    <cellStyle name="Обычный 8 2 2 3 2 5" xfId="18494"/>
    <cellStyle name="Обычный 8 2 2 3 3" xfId="11255"/>
    <cellStyle name="Обычный 8 2 2 3 3 2" xfId="11938"/>
    <cellStyle name="Обычный 8 2 2 3 3 2 2" xfId="19878"/>
    <cellStyle name="Обычный 8 2 2 3 3 3" xfId="19358"/>
    <cellStyle name="Обычный 8 2 2 3 3 4" xfId="18496"/>
    <cellStyle name="Обычный 8 2 2 3_18" xfId="18497"/>
    <cellStyle name="Обычный 8 2 2 4" xfId="7800"/>
    <cellStyle name="Обычный 8 2 2 4 2" xfId="11256"/>
    <cellStyle name="Обычный 8 2 2 4 2 2" xfId="11257"/>
    <cellStyle name="Обычный 8 2 2 4 2 2 2" xfId="11940"/>
    <cellStyle name="Обычный 8 2 2 4 2 2 2 2" xfId="19880"/>
    <cellStyle name="Обычный 8 2 2 4 2 2 3" xfId="19360"/>
    <cellStyle name="Обычный 8 2 2 4 2 2 4" xfId="18499"/>
    <cellStyle name="Обычный 8 2 2 4 2 3" xfId="11939"/>
    <cellStyle name="Обычный 8 2 2 4 2 3 2" xfId="19879"/>
    <cellStyle name="Обычный 8 2 2 4 2 4" xfId="19359"/>
    <cellStyle name="Обычный 8 2 2 4 2 5" xfId="18498"/>
    <cellStyle name="Обычный 8 2 2 4 3" xfId="11258"/>
    <cellStyle name="Обычный 8 2 2 4 3 2" xfId="11941"/>
    <cellStyle name="Обычный 8 2 2 4 3 2 2" xfId="19881"/>
    <cellStyle name="Обычный 8 2 2 4 3 3" xfId="19361"/>
    <cellStyle name="Обычный 8 2 2 4 3 4" xfId="18500"/>
    <cellStyle name="Обычный 8 2 2 4_18" xfId="18501"/>
    <cellStyle name="Обычный 8 2 2 5" xfId="7801"/>
    <cellStyle name="Обычный 8 2 2 5 2" xfId="11259"/>
    <cellStyle name="Обычный 8 2 2 5 2 2" xfId="11942"/>
    <cellStyle name="Обычный 8 2 2 5 2 2 2" xfId="19882"/>
    <cellStyle name="Обычный 8 2 2 5 2 3" xfId="19362"/>
    <cellStyle name="Обычный 8 2 2 5 2 4" xfId="18502"/>
    <cellStyle name="Обычный 8 2 2 5_18" xfId="18503"/>
    <cellStyle name="Обычный 8 2 2 6" xfId="11260"/>
    <cellStyle name="Обычный 8 2 2 6 2" xfId="11261"/>
    <cellStyle name="Обычный 8 2 2 6 2 2" xfId="11944"/>
    <cellStyle name="Обычный 8 2 2 6 2 2 2" xfId="19884"/>
    <cellStyle name="Обычный 8 2 2 6 2 3" xfId="19364"/>
    <cellStyle name="Обычный 8 2 2 6 2 4" xfId="18505"/>
    <cellStyle name="Обычный 8 2 2 6 3" xfId="11943"/>
    <cellStyle name="Обычный 8 2 2 6 3 2" xfId="19883"/>
    <cellStyle name="Обычный 8 2 2 6 4" xfId="19363"/>
    <cellStyle name="Обычный 8 2 2 6 5" xfId="18504"/>
    <cellStyle name="Обычный 8 2 2 7" xfId="11262"/>
    <cellStyle name="Обычный 8 2 2 7 2" xfId="11945"/>
    <cellStyle name="Обычный 8 2 2 7 2 2" xfId="19885"/>
    <cellStyle name="Обычный 8 2 2 7 3" xfId="19365"/>
    <cellStyle name="Обычный 8 2 2 7 4" xfId="18506"/>
    <cellStyle name="Обычный 8 2 2_18" xfId="18507"/>
    <cellStyle name="Обычный 8 2 3" xfId="7802"/>
    <cellStyle name="Обычный 8 2 3 2" xfId="11263"/>
    <cellStyle name="Обычный 8 2 3 2 2" xfId="11264"/>
    <cellStyle name="Обычный 8 2 3 2 2 2" xfId="11947"/>
    <cellStyle name="Обычный 8 2 3 2 2 2 2" xfId="19887"/>
    <cellStyle name="Обычный 8 2 3 2 2 3" xfId="19367"/>
    <cellStyle name="Обычный 8 2 3 2 2 4" xfId="18509"/>
    <cellStyle name="Обычный 8 2 3 2 3" xfId="11946"/>
    <cellStyle name="Обычный 8 2 3 2 3 2" xfId="19886"/>
    <cellStyle name="Обычный 8 2 3 2 4" xfId="19366"/>
    <cellStyle name="Обычный 8 2 3 2 5" xfId="18508"/>
    <cellStyle name="Обычный 8 2 3 3" xfId="11265"/>
    <cellStyle name="Обычный 8 2 3 3 2" xfId="11948"/>
    <cellStyle name="Обычный 8 2 3 3 2 2" xfId="19888"/>
    <cellStyle name="Обычный 8 2 3 3 3" xfId="19368"/>
    <cellStyle name="Обычный 8 2 3 3 4" xfId="18510"/>
    <cellStyle name="Обычный 8 2 3_18" xfId="18511"/>
    <cellStyle name="Обычный 8 2 4" xfId="7803"/>
    <cellStyle name="Обычный 8 2 4 2" xfId="11266"/>
    <cellStyle name="Обычный 8 2 4 2 2" xfId="11267"/>
    <cellStyle name="Обычный 8 2 4 2 2 2" xfId="11950"/>
    <cellStyle name="Обычный 8 2 4 2 2 2 2" xfId="19890"/>
    <cellStyle name="Обычный 8 2 4 2 2 3" xfId="19370"/>
    <cellStyle name="Обычный 8 2 4 2 2 4" xfId="18513"/>
    <cellStyle name="Обычный 8 2 4 2 3" xfId="11949"/>
    <cellStyle name="Обычный 8 2 4 2 3 2" xfId="19889"/>
    <cellStyle name="Обычный 8 2 4 2 4" xfId="19369"/>
    <cellStyle name="Обычный 8 2 4 2 5" xfId="18512"/>
    <cellStyle name="Обычный 8 2 4 3" xfId="11268"/>
    <cellStyle name="Обычный 8 2 4 3 2" xfId="11951"/>
    <cellStyle name="Обычный 8 2 4 3 2 2" xfId="19891"/>
    <cellStyle name="Обычный 8 2 4 3 3" xfId="19371"/>
    <cellStyle name="Обычный 8 2 4 3 4" xfId="18514"/>
    <cellStyle name="Обычный 8 2 4_18" xfId="18515"/>
    <cellStyle name="Обычный 8 2 5" xfId="7804"/>
    <cellStyle name="Обычный 8 2 5 2" xfId="11269"/>
    <cellStyle name="Обычный 8 2 5 2 2" xfId="11270"/>
    <cellStyle name="Обычный 8 2 5 2 2 2" xfId="11953"/>
    <cellStyle name="Обычный 8 2 5 2 2 2 2" xfId="19893"/>
    <cellStyle name="Обычный 8 2 5 2 2 3" xfId="19373"/>
    <cellStyle name="Обычный 8 2 5 2 2 4" xfId="18517"/>
    <cellStyle name="Обычный 8 2 5 2 3" xfId="11952"/>
    <cellStyle name="Обычный 8 2 5 2 3 2" xfId="19892"/>
    <cellStyle name="Обычный 8 2 5 2 4" xfId="19372"/>
    <cellStyle name="Обычный 8 2 5 2 5" xfId="18516"/>
    <cellStyle name="Обычный 8 2 5 3" xfId="11271"/>
    <cellStyle name="Обычный 8 2 5 3 2" xfId="11954"/>
    <cellStyle name="Обычный 8 2 5 3 2 2" xfId="19894"/>
    <cellStyle name="Обычный 8 2 5 3 3" xfId="19374"/>
    <cellStyle name="Обычный 8 2 5 3 4" xfId="18518"/>
    <cellStyle name="Обычный 8 2 5_18" xfId="18519"/>
    <cellStyle name="Обычный 8 2 6" xfId="7805"/>
    <cellStyle name="Обычный 8 2 6 2" xfId="11272"/>
    <cellStyle name="Обычный 8 2 6 2 2" xfId="11955"/>
    <cellStyle name="Обычный 8 2 6 2 2 2" xfId="19895"/>
    <cellStyle name="Обычный 8 2 6 2 3" xfId="19375"/>
    <cellStyle name="Обычный 8 2 6 2 4" xfId="18520"/>
    <cellStyle name="Обычный 8 2 6_18" xfId="18521"/>
    <cellStyle name="Обычный 8 2 7" xfId="11273"/>
    <cellStyle name="Обычный 8 2 7 2" xfId="11274"/>
    <cellStyle name="Обычный 8 2 7 2 2" xfId="11957"/>
    <cellStyle name="Обычный 8 2 7 2 2 2" xfId="19897"/>
    <cellStyle name="Обычный 8 2 7 2 3" xfId="19377"/>
    <cellStyle name="Обычный 8 2 7 2 4" xfId="18523"/>
    <cellStyle name="Обычный 8 2 7 3" xfId="11956"/>
    <cellStyle name="Обычный 8 2 7 3 2" xfId="19896"/>
    <cellStyle name="Обычный 8 2 7 4" xfId="19376"/>
    <cellStyle name="Обычный 8 2 7 5" xfId="18522"/>
    <cellStyle name="Обычный 8 2 8" xfId="11275"/>
    <cellStyle name="Обычный 8 2 8 2" xfId="11958"/>
    <cellStyle name="Обычный 8 2 8 2 2" xfId="19898"/>
    <cellStyle name="Обычный 8 2 8 3" xfId="19378"/>
    <cellStyle name="Обычный 8 2 8 4" xfId="18524"/>
    <cellStyle name="Обычный 8 2_18" xfId="18525"/>
    <cellStyle name="Обычный 8 3" xfId="7806"/>
    <cellStyle name="Обычный 8 3 2" xfId="7807"/>
    <cellStyle name="Обычный 8 3 2 2" xfId="11276"/>
    <cellStyle name="Обычный 8 3 2 2 2" xfId="11277"/>
    <cellStyle name="Обычный 8 3 2 2 2 2" xfId="11960"/>
    <cellStyle name="Обычный 8 3 2 2 2 2 2" xfId="19900"/>
    <cellStyle name="Обычный 8 3 2 2 2 3" xfId="19380"/>
    <cellStyle name="Обычный 8 3 2 2 2 4" xfId="18527"/>
    <cellStyle name="Обычный 8 3 2 2 3" xfId="11959"/>
    <cellStyle name="Обычный 8 3 2 2 3 2" xfId="19899"/>
    <cellStyle name="Обычный 8 3 2 2 4" xfId="19379"/>
    <cellStyle name="Обычный 8 3 2 2 5" xfId="18526"/>
    <cellStyle name="Обычный 8 3 2 3" xfId="11278"/>
    <cellStyle name="Обычный 8 3 2 3 2" xfId="11961"/>
    <cellStyle name="Обычный 8 3 2 3 2 2" xfId="19901"/>
    <cellStyle name="Обычный 8 3 2 3 3" xfId="19381"/>
    <cellStyle name="Обычный 8 3 2 3 4" xfId="18528"/>
    <cellStyle name="Обычный 8 3 2_18" xfId="18529"/>
    <cellStyle name="Обычный 8 3 3" xfId="7808"/>
    <cellStyle name="Обычный 8 3 3 2" xfId="11279"/>
    <cellStyle name="Обычный 8 3 3 2 2" xfId="11280"/>
    <cellStyle name="Обычный 8 3 3 2 2 2" xfId="11963"/>
    <cellStyle name="Обычный 8 3 3 2 2 2 2" xfId="19903"/>
    <cellStyle name="Обычный 8 3 3 2 2 3" xfId="19383"/>
    <cellStyle name="Обычный 8 3 3 2 2 4" xfId="18531"/>
    <cellStyle name="Обычный 8 3 3 2 3" xfId="11962"/>
    <cellStyle name="Обычный 8 3 3 2 3 2" xfId="19902"/>
    <cellStyle name="Обычный 8 3 3 2 4" xfId="19382"/>
    <cellStyle name="Обычный 8 3 3 2 5" xfId="18530"/>
    <cellStyle name="Обычный 8 3 3 3" xfId="11281"/>
    <cellStyle name="Обычный 8 3 3 3 2" xfId="11964"/>
    <cellStyle name="Обычный 8 3 3 3 2 2" xfId="19904"/>
    <cellStyle name="Обычный 8 3 3 3 3" xfId="19384"/>
    <cellStyle name="Обычный 8 3 3 3 4" xfId="18532"/>
    <cellStyle name="Обычный 8 3 3_18" xfId="18533"/>
    <cellStyle name="Обычный 8 3 4" xfId="7809"/>
    <cellStyle name="Обычный 8 3 4 2" xfId="11282"/>
    <cellStyle name="Обычный 8 3 4 2 2" xfId="11283"/>
    <cellStyle name="Обычный 8 3 4 2 2 2" xfId="11966"/>
    <cellStyle name="Обычный 8 3 4 2 2 2 2" xfId="19906"/>
    <cellStyle name="Обычный 8 3 4 2 2 3" xfId="19386"/>
    <cellStyle name="Обычный 8 3 4 2 2 4" xfId="18535"/>
    <cellStyle name="Обычный 8 3 4 2 3" xfId="11965"/>
    <cellStyle name="Обычный 8 3 4 2 3 2" xfId="19905"/>
    <cellStyle name="Обычный 8 3 4 2 4" xfId="19385"/>
    <cellStyle name="Обычный 8 3 4 2 5" xfId="18534"/>
    <cellStyle name="Обычный 8 3 4 3" xfId="11284"/>
    <cellStyle name="Обычный 8 3 4 3 2" xfId="11967"/>
    <cellStyle name="Обычный 8 3 4 3 2 2" xfId="19907"/>
    <cellStyle name="Обычный 8 3 4 3 3" xfId="19387"/>
    <cellStyle name="Обычный 8 3 4 3 4" xfId="18536"/>
    <cellStyle name="Обычный 8 3 4_18" xfId="18537"/>
    <cellStyle name="Обычный 8 3 5" xfId="7810"/>
    <cellStyle name="Обычный 8 3 5 2" xfId="11285"/>
    <cellStyle name="Обычный 8 3 5 2 2" xfId="11968"/>
    <cellStyle name="Обычный 8 3 5 2 2 2" xfId="19908"/>
    <cellStyle name="Обычный 8 3 5 2 3" xfId="19388"/>
    <cellStyle name="Обычный 8 3 5 2 4" xfId="18538"/>
    <cellStyle name="Обычный 8 3 5_18" xfId="18539"/>
    <cellStyle name="Обычный 8 3 6" xfId="11286"/>
    <cellStyle name="Обычный 8 3 6 2" xfId="11287"/>
    <cellStyle name="Обычный 8 3 6 2 2" xfId="11970"/>
    <cellStyle name="Обычный 8 3 6 2 2 2" xfId="19910"/>
    <cellStyle name="Обычный 8 3 6 2 3" xfId="19390"/>
    <cellStyle name="Обычный 8 3 6 2 4" xfId="18541"/>
    <cellStyle name="Обычный 8 3 6 3" xfId="11969"/>
    <cellStyle name="Обычный 8 3 6 3 2" xfId="19909"/>
    <cellStyle name="Обычный 8 3 6 4" xfId="19389"/>
    <cellStyle name="Обычный 8 3 6 5" xfId="18540"/>
    <cellStyle name="Обычный 8 3 7" xfId="11288"/>
    <cellStyle name="Обычный 8 3 7 2" xfId="11971"/>
    <cellStyle name="Обычный 8 3 7 2 2" xfId="19911"/>
    <cellStyle name="Обычный 8 3 7 3" xfId="19391"/>
    <cellStyle name="Обычный 8 3 7 4" xfId="18542"/>
    <cellStyle name="Обычный 8 3_18" xfId="18543"/>
    <cellStyle name="Обычный 8 4" xfId="7811"/>
    <cellStyle name="Обычный 8 4 2" xfId="11289"/>
    <cellStyle name="Обычный 8 4 2 2" xfId="11290"/>
    <cellStyle name="Обычный 8 4 2 2 2" xfId="11973"/>
    <cellStyle name="Обычный 8 4 2 2 2 2" xfId="19913"/>
    <cellStyle name="Обычный 8 4 2 2 3" xfId="19393"/>
    <cellStyle name="Обычный 8 4 2 2 4" xfId="18545"/>
    <cellStyle name="Обычный 8 4 2 3" xfId="11972"/>
    <cellStyle name="Обычный 8 4 2 3 2" xfId="19912"/>
    <cellStyle name="Обычный 8 4 2 4" xfId="19392"/>
    <cellStyle name="Обычный 8 4 2 5" xfId="18544"/>
    <cellStyle name="Обычный 8 4 3" xfId="11291"/>
    <cellStyle name="Обычный 8 4 3 2" xfId="11974"/>
    <cellStyle name="Обычный 8 4 3 2 2" xfId="19914"/>
    <cellStyle name="Обычный 8 4 3 3" xfId="19394"/>
    <cellStyle name="Обычный 8 4 3 4" xfId="18546"/>
    <cellStyle name="Обычный 8 4_18" xfId="18547"/>
    <cellStyle name="Обычный 8 5" xfId="7812"/>
    <cellStyle name="Обычный 8 5 2" xfId="11292"/>
    <cellStyle name="Обычный 8 5 2 2" xfId="11293"/>
    <cellStyle name="Обычный 8 5 2 2 2" xfId="11976"/>
    <cellStyle name="Обычный 8 5 2 2 2 2" xfId="19916"/>
    <cellStyle name="Обычный 8 5 2 2 3" xfId="19396"/>
    <cellStyle name="Обычный 8 5 2 2 4" xfId="18549"/>
    <cellStyle name="Обычный 8 5 2 3" xfId="11975"/>
    <cellStyle name="Обычный 8 5 2 3 2" xfId="19915"/>
    <cellStyle name="Обычный 8 5 2 4" xfId="19395"/>
    <cellStyle name="Обычный 8 5 2 5" xfId="18548"/>
    <cellStyle name="Обычный 8 5 3" xfId="11294"/>
    <cellStyle name="Обычный 8 5 3 2" xfId="11977"/>
    <cellStyle name="Обычный 8 5 3 2 2" xfId="19917"/>
    <cellStyle name="Обычный 8 5 3 3" xfId="19397"/>
    <cellStyle name="Обычный 8 5 3 4" xfId="18550"/>
    <cellStyle name="Обычный 8 5_18" xfId="18551"/>
    <cellStyle name="Обычный 8 6" xfId="7813"/>
    <cellStyle name="Обычный 8 6 2" xfId="11295"/>
    <cellStyle name="Обычный 8 6 2 2" xfId="11296"/>
    <cellStyle name="Обычный 8 6 2 2 2" xfId="11979"/>
    <cellStyle name="Обычный 8 6 2 2 2 2" xfId="19919"/>
    <cellStyle name="Обычный 8 6 2 2 3" xfId="19399"/>
    <cellStyle name="Обычный 8 6 2 2 4" xfId="18553"/>
    <cellStyle name="Обычный 8 6 2 3" xfId="11978"/>
    <cellStyle name="Обычный 8 6 2 3 2" xfId="19918"/>
    <cellStyle name="Обычный 8 6 2 4" xfId="19398"/>
    <cellStyle name="Обычный 8 6 2 5" xfId="18552"/>
    <cellStyle name="Обычный 8 6 3" xfId="11297"/>
    <cellStyle name="Обычный 8 6 3 2" xfId="11980"/>
    <cellStyle name="Обычный 8 6 3 2 2" xfId="19920"/>
    <cellStyle name="Обычный 8 6 3 3" xfId="19400"/>
    <cellStyle name="Обычный 8 6 3 4" xfId="18554"/>
    <cellStyle name="Обычный 8 6_18" xfId="18555"/>
    <cellStyle name="Обычный 8 7" xfId="7814"/>
    <cellStyle name="Обычный 8 7 2" xfId="11298"/>
    <cellStyle name="Обычный 8 7 2 2" xfId="11981"/>
    <cellStyle name="Обычный 8 7 2 2 2" xfId="19921"/>
    <cellStyle name="Обычный 8 7 2 3" xfId="19401"/>
    <cellStyle name="Обычный 8 7 2 4" xfId="18556"/>
    <cellStyle name="Обычный 8 7_18" xfId="18557"/>
    <cellStyle name="Обычный 8 8" xfId="11299"/>
    <cellStyle name="Обычный 8 9" xfId="11300"/>
    <cellStyle name="Обычный 8 9 2" xfId="11982"/>
    <cellStyle name="Обычный 8 9 2 2" xfId="19922"/>
    <cellStyle name="Обычный 8 9 3" xfId="19402"/>
    <cellStyle name="Обычный 8 9 4" xfId="18558"/>
    <cellStyle name="Обычный 8_18" xfId="18559"/>
    <cellStyle name="Обычный 9" xfId="7815"/>
    <cellStyle name="Обычный 9 2" xfId="7816"/>
    <cellStyle name="Обычный 9 2 2" xfId="7817"/>
    <cellStyle name="Обычный 9 2 2 2" xfId="7818"/>
    <cellStyle name="Обычный 9 2 2 2 2" xfId="11301"/>
    <cellStyle name="Обычный 9 2 2 2 2 2" xfId="11302"/>
    <cellStyle name="Обычный 9 2 2 2 2 2 2" xfId="11984"/>
    <cellStyle name="Обычный 9 2 2 2 2 2 2 2" xfId="19924"/>
    <cellStyle name="Обычный 9 2 2 2 2 2 3" xfId="19404"/>
    <cellStyle name="Обычный 9 2 2 2 2 2 4" xfId="18561"/>
    <cellStyle name="Обычный 9 2 2 2 2 3" xfId="11983"/>
    <cellStyle name="Обычный 9 2 2 2 2 3 2" xfId="19923"/>
    <cellStyle name="Обычный 9 2 2 2 2 4" xfId="19403"/>
    <cellStyle name="Обычный 9 2 2 2 2 5" xfId="18560"/>
    <cellStyle name="Обычный 9 2 2 2 3" xfId="11303"/>
    <cellStyle name="Обычный 9 2 2 2 3 2" xfId="11985"/>
    <cellStyle name="Обычный 9 2 2 2 3 2 2" xfId="19925"/>
    <cellStyle name="Обычный 9 2 2 2 3 3" xfId="19405"/>
    <cellStyle name="Обычный 9 2 2 2 3 4" xfId="18562"/>
    <cellStyle name="Обычный 9 2 2 2_18" xfId="18563"/>
    <cellStyle name="Обычный 9 2 2 3" xfId="7819"/>
    <cellStyle name="Обычный 9 2 2 3 2" xfId="11304"/>
    <cellStyle name="Обычный 9 2 2 3 2 2" xfId="11305"/>
    <cellStyle name="Обычный 9 2 2 3 2 2 2" xfId="11987"/>
    <cellStyle name="Обычный 9 2 2 3 2 2 2 2" xfId="19927"/>
    <cellStyle name="Обычный 9 2 2 3 2 2 3" xfId="19407"/>
    <cellStyle name="Обычный 9 2 2 3 2 2 4" xfId="18565"/>
    <cellStyle name="Обычный 9 2 2 3 2 3" xfId="11986"/>
    <cellStyle name="Обычный 9 2 2 3 2 3 2" xfId="19926"/>
    <cellStyle name="Обычный 9 2 2 3 2 4" xfId="19406"/>
    <cellStyle name="Обычный 9 2 2 3 2 5" xfId="18564"/>
    <cellStyle name="Обычный 9 2 2 3 3" xfId="11306"/>
    <cellStyle name="Обычный 9 2 2 3 3 2" xfId="11988"/>
    <cellStyle name="Обычный 9 2 2 3 3 2 2" xfId="19928"/>
    <cellStyle name="Обычный 9 2 2 3 3 3" xfId="19408"/>
    <cellStyle name="Обычный 9 2 2 3 3 4" xfId="18566"/>
    <cellStyle name="Обычный 9 2 2 3_18" xfId="18567"/>
    <cellStyle name="Обычный 9 2 2 4" xfId="7820"/>
    <cellStyle name="Обычный 9 2 2 4 2" xfId="11307"/>
    <cellStyle name="Обычный 9 2 2 4 2 2" xfId="11308"/>
    <cellStyle name="Обычный 9 2 2 4 2 2 2" xfId="11990"/>
    <cellStyle name="Обычный 9 2 2 4 2 2 2 2" xfId="19930"/>
    <cellStyle name="Обычный 9 2 2 4 2 2 3" xfId="19410"/>
    <cellStyle name="Обычный 9 2 2 4 2 2 4" xfId="18569"/>
    <cellStyle name="Обычный 9 2 2 4 2 3" xfId="11989"/>
    <cellStyle name="Обычный 9 2 2 4 2 3 2" xfId="19929"/>
    <cellStyle name="Обычный 9 2 2 4 2 4" xfId="19409"/>
    <cellStyle name="Обычный 9 2 2 4 2 5" xfId="18568"/>
    <cellStyle name="Обычный 9 2 2 4 3" xfId="11309"/>
    <cellStyle name="Обычный 9 2 2 4 3 2" xfId="11991"/>
    <cellStyle name="Обычный 9 2 2 4 3 2 2" xfId="19931"/>
    <cellStyle name="Обычный 9 2 2 4 3 3" xfId="19411"/>
    <cellStyle name="Обычный 9 2 2 4 3 4" xfId="18570"/>
    <cellStyle name="Обычный 9 2 2 4_18" xfId="18571"/>
    <cellStyle name="Обычный 9 2 2 5" xfId="7821"/>
    <cellStyle name="Обычный 9 2 2 5 2" xfId="11310"/>
    <cellStyle name="Обычный 9 2 2 5 2 2" xfId="11992"/>
    <cellStyle name="Обычный 9 2 2 5 2 2 2" xfId="19932"/>
    <cellStyle name="Обычный 9 2 2 5 2 3" xfId="19412"/>
    <cellStyle name="Обычный 9 2 2 5 2 4" xfId="18572"/>
    <cellStyle name="Обычный 9 2 2 5_18" xfId="18573"/>
    <cellStyle name="Обычный 9 2 2 6" xfId="11311"/>
    <cellStyle name="Обычный 9 2 2 6 2" xfId="11312"/>
    <cellStyle name="Обычный 9 2 2 6 2 2" xfId="11994"/>
    <cellStyle name="Обычный 9 2 2 6 2 2 2" xfId="19934"/>
    <cellStyle name="Обычный 9 2 2 6 2 3" xfId="19414"/>
    <cellStyle name="Обычный 9 2 2 6 2 4" xfId="18575"/>
    <cellStyle name="Обычный 9 2 2 6 3" xfId="11993"/>
    <cellStyle name="Обычный 9 2 2 6 3 2" xfId="19933"/>
    <cellStyle name="Обычный 9 2 2 6 4" xfId="19413"/>
    <cellStyle name="Обычный 9 2 2 6 5" xfId="18574"/>
    <cellStyle name="Обычный 9 2 2 7" xfId="11313"/>
    <cellStyle name="Обычный 9 2 2 7 2" xfId="11995"/>
    <cellStyle name="Обычный 9 2 2 7 2 2" xfId="19935"/>
    <cellStyle name="Обычный 9 2 2 7 3" xfId="19415"/>
    <cellStyle name="Обычный 9 2 2 7 4" xfId="18576"/>
    <cellStyle name="Обычный 9 2 2_18" xfId="18577"/>
    <cellStyle name="Обычный 9 2 3" xfId="7822"/>
    <cellStyle name="Обычный 9 2 3 2" xfId="11314"/>
    <cellStyle name="Обычный 9 2 3 2 2" xfId="11315"/>
    <cellStyle name="Обычный 9 2 3 2 2 2" xfId="11997"/>
    <cellStyle name="Обычный 9 2 3 2 2 2 2" xfId="19937"/>
    <cellStyle name="Обычный 9 2 3 2 2 3" xfId="19417"/>
    <cellStyle name="Обычный 9 2 3 2 2 4" xfId="18579"/>
    <cellStyle name="Обычный 9 2 3 2 3" xfId="11996"/>
    <cellStyle name="Обычный 9 2 3 2 3 2" xfId="19936"/>
    <cellStyle name="Обычный 9 2 3 2 4" xfId="19416"/>
    <cellStyle name="Обычный 9 2 3 2 5" xfId="18578"/>
    <cellStyle name="Обычный 9 2 3 3" xfId="11316"/>
    <cellStyle name="Обычный 9 2 3 3 2" xfId="11998"/>
    <cellStyle name="Обычный 9 2 3 3 2 2" xfId="19938"/>
    <cellStyle name="Обычный 9 2 3 3 3" xfId="19418"/>
    <cellStyle name="Обычный 9 2 3 3 4" xfId="18580"/>
    <cellStyle name="Обычный 9 2 3_18" xfId="18581"/>
    <cellStyle name="Обычный 9 2 4" xfId="7823"/>
    <cellStyle name="Обычный 9 2 4 2" xfId="11317"/>
    <cellStyle name="Обычный 9 2 4 2 2" xfId="11318"/>
    <cellStyle name="Обычный 9 2 4 2 2 2" xfId="12000"/>
    <cellStyle name="Обычный 9 2 4 2 2 2 2" xfId="19940"/>
    <cellStyle name="Обычный 9 2 4 2 2 3" xfId="19420"/>
    <cellStyle name="Обычный 9 2 4 2 2 4" xfId="18583"/>
    <cellStyle name="Обычный 9 2 4 2 3" xfId="11999"/>
    <cellStyle name="Обычный 9 2 4 2 3 2" xfId="19939"/>
    <cellStyle name="Обычный 9 2 4 2 4" xfId="19419"/>
    <cellStyle name="Обычный 9 2 4 2 5" xfId="18582"/>
    <cellStyle name="Обычный 9 2 4 3" xfId="11319"/>
    <cellStyle name="Обычный 9 2 4 3 2" xfId="12001"/>
    <cellStyle name="Обычный 9 2 4 3 2 2" xfId="19941"/>
    <cellStyle name="Обычный 9 2 4 3 3" xfId="19421"/>
    <cellStyle name="Обычный 9 2 4 3 4" xfId="18584"/>
    <cellStyle name="Обычный 9 2 4_18" xfId="18585"/>
    <cellStyle name="Обычный 9 2 5" xfId="7824"/>
    <cellStyle name="Обычный 9 2 5 2" xfId="11320"/>
    <cellStyle name="Обычный 9 2 5 2 2" xfId="11321"/>
    <cellStyle name="Обычный 9 2 5 2 2 2" xfId="12003"/>
    <cellStyle name="Обычный 9 2 5 2 2 2 2" xfId="19943"/>
    <cellStyle name="Обычный 9 2 5 2 2 3" xfId="19423"/>
    <cellStyle name="Обычный 9 2 5 2 2 4" xfId="18587"/>
    <cellStyle name="Обычный 9 2 5 2 3" xfId="12002"/>
    <cellStyle name="Обычный 9 2 5 2 3 2" xfId="19942"/>
    <cellStyle name="Обычный 9 2 5 2 4" xfId="19422"/>
    <cellStyle name="Обычный 9 2 5 2 5" xfId="18586"/>
    <cellStyle name="Обычный 9 2 5 3" xfId="11322"/>
    <cellStyle name="Обычный 9 2 5 3 2" xfId="12004"/>
    <cellStyle name="Обычный 9 2 5 3 2 2" xfId="19944"/>
    <cellStyle name="Обычный 9 2 5 3 3" xfId="19424"/>
    <cellStyle name="Обычный 9 2 5 3 4" xfId="18588"/>
    <cellStyle name="Обычный 9 2 5_18" xfId="18589"/>
    <cellStyle name="Обычный 9 2 6" xfId="7825"/>
    <cellStyle name="Обычный 9 2 6 2" xfId="11323"/>
    <cellStyle name="Обычный 9 2 6 2 2" xfId="12005"/>
    <cellStyle name="Обычный 9 2 6 2 2 2" xfId="19945"/>
    <cellStyle name="Обычный 9 2 6 2 3" xfId="19425"/>
    <cellStyle name="Обычный 9 2 6 2 4" xfId="18590"/>
    <cellStyle name="Обычный 9 2 6_18" xfId="18591"/>
    <cellStyle name="Обычный 9 2 7" xfId="11324"/>
    <cellStyle name="Обычный 9 2 7 2" xfId="11325"/>
    <cellStyle name="Обычный 9 2 7 2 2" xfId="12007"/>
    <cellStyle name="Обычный 9 2 7 2 2 2" xfId="19947"/>
    <cellStyle name="Обычный 9 2 7 2 3" xfId="19427"/>
    <cellStyle name="Обычный 9 2 7 2 4" xfId="18593"/>
    <cellStyle name="Обычный 9 2 7 3" xfId="12006"/>
    <cellStyle name="Обычный 9 2 7 3 2" xfId="19946"/>
    <cellStyle name="Обычный 9 2 7 4" xfId="19426"/>
    <cellStyle name="Обычный 9 2 7 5" xfId="18592"/>
    <cellStyle name="Обычный 9 2 8" xfId="11326"/>
    <cellStyle name="Обычный 9 2 8 2" xfId="12008"/>
    <cellStyle name="Обычный 9 2 8 2 2" xfId="19948"/>
    <cellStyle name="Обычный 9 2 8 3" xfId="19428"/>
    <cellStyle name="Обычный 9 2 8 4" xfId="18594"/>
    <cellStyle name="Обычный 9 2_18" xfId="18595"/>
    <cellStyle name="Обычный 9 3" xfId="7826"/>
    <cellStyle name="Обычный 9 3 2" xfId="7827"/>
    <cellStyle name="Обычный 9 3 2 2" xfId="7828"/>
    <cellStyle name="Обычный 9 3 2 2 2" xfId="11327"/>
    <cellStyle name="Обычный 9 3 2 2 2 2" xfId="11328"/>
    <cellStyle name="Обычный 9 3 2 2 2 2 2" xfId="12010"/>
    <cellStyle name="Обычный 9 3 2 2 2 2 2 2" xfId="19950"/>
    <cellStyle name="Обычный 9 3 2 2 2 2 3" xfId="19430"/>
    <cellStyle name="Обычный 9 3 2 2 2 2 4" xfId="18597"/>
    <cellStyle name="Обычный 9 3 2 2 2 3" xfId="12009"/>
    <cellStyle name="Обычный 9 3 2 2 2 3 2" xfId="19949"/>
    <cellStyle name="Обычный 9 3 2 2 2 4" xfId="19429"/>
    <cellStyle name="Обычный 9 3 2 2 2 5" xfId="18596"/>
    <cellStyle name="Обычный 9 3 2 2 3" xfId="11329"/>
    <cellStyle name="Обычный 9 3 2 2 3 2" xfId="12011"/>
    <cellStyle name="Обычный 9 3 2 2 3 2 2" xfId="19951"/>
    <cellStyle name="Обычный 9 3 2 2 3 3" xfId="19431"/>
    <cellStyle name="Обычный 9 3 2 2 3 4" xfId="18598"/>
    <cellStyle name="Обычный 9 3 2 2_18" xfId="18599"/>
    <cellStyle name="Обычный 9 3 2 3" xfId="7829"/>
    <cellStyle name="Обычный 9 3 2 3 2" xfId="11330"/>
    <cellStyle name="Обычный 9 3 2 3 2 2" xfId="11331"/>
    <cellStyle name="Обычный 9 3 2 3 2 2 2" xfId="12013"/>
    <cellStyle name="Обычный 9 3 2 3 2 2 2 2" xfId="19953"/>
    <cellStyle name="Обычный 9 3 2 3 2 2 3" xfId="19433"/>
    <cellStyle name="Обычный 9 3 2 3 2 2 4" xfId="18601"/>
    <cellStyle name="Обычный 9 3 2 3 2 3" xfId="12012"/>
    <cellStyle name="Обычный 9 3 2 3 2 3 2" xfId="19952"/>
    <cellStyle name="Обычный 9 3 2 3 2 4" xfId="19432"/>
    <cellStyle name="Обычный 9 3 2 3 2 5" xfId="18600"/>
    <cellStyle name="Обычный 9 3 2 3 3" xfId="11332"/>
    <cellStyle name="Обычный 9 3 2 3 3 2" xfId="12014"/>
    <cellStyle name="Обычный 9 3 2 3 3 2 2" xfId="19954"/>
    <cellStyle name="Обычный 9 3 2 3 3 3" xfId="19434"/>
    <cellStyle name="Обычный 9 3 2 3 3 4" xfId="18602"/>
    <cellStyle name="Обычный 9 3 2 3_18" xfId="18603"/>
    <cellStyle name="Обычный 9 3 2 4" xfId="7830"/>
    <cellStyle name="Обычный 9 3 2 4 2" xfId="11333"/>
    <cellStyle name="Обычный 9 3 2 4 2 2" xfId="11334"/>
    <cellStyle name="Обычный 9 3 2 4 2 2 2" xfId="12016"/>
    <cellStyle name="Обычный 9 3 2 4 2 2 2 2" xfId="19956"/>
    <cellStyle name="Обычный 9 3 2 4 2 2 3" xfId="19436"/>
    <cellStyle name="Обычный 9 3 2 4 2 2 4" xfId="18605"/>
    <cellStyle name="Обычный 9 3 2 4 2 3" xfId="12015"/>
    <cellStyle name="Обычный 9 3 2 4 2 3 2" xfId="19955"/>
    <cellStyle name="Обычный 9 3 2 4 2 4" xfId="19435"/>
    <cellStyle name="Обычный 9 3 2 4 2 5" xfId="18604"/>
    <cellStyle name="Обычный 9 3 2 4 3" xfId="11335"/>
    <cellStyle name="Обычный 9 3 2 4 3 2" xfId="12017"/>
    <cellStyle name="Обычный 9 3 2 4 3 2 2" xfId="19957"/>
    <cellStyle name="Обычный 9 3 2 4 3 3" xfId="19437"/>
    <cellStyle name="Обычный 9 3 2 4 3 4" xfId="18606"/>
    <cellStyle name="Обычный 9 3 2 4_18" xfId="18607"/>
    <cellStyle name="Обычный 9 3 2 5" xfId="7831"/>
    <cellStyle name="Обычный 9 3 2 5 2" xfId="11336"/>
    <cellStyle name="Обычный 9 3 2 5 2 2" xfId="12018"/>
    <cellStyle name="Обычный 9 3 2 5 2 2 2" xfId="19958"/>
    <cellStyle name="Обычный 9 3 2 5 2 3" xfId="19438"/>
    <cellStyle name="Обычный 9 3 2 5 2 4" xfId="18608"/>
    <cellStyle name="Обычный 9 3 2 5_18" xfId="18609"/>
    <cellStyle name="Обычный 9 3 2 6" xfId="11337"/>
    <cellStyle name="Обычный 9 3 2 6 2" xfId="11338"/>
    <cellStyle name="Обычный 9 3 2 6 2 2" xfId="12020"/>
    <cellStyle name="Обычный 9 3 2 6 2 2 2" xfId="19960"/>
    <cellStyle name="Обычный 9 3 2 6 2 3" xfId="19440"/>
    <cellStyle name="Обычный 9 3 2 6 2 4" xfId="18611"/>
    <cellStyle name="Обычный 9 3 2 6 3" xfId="12019"/>
    <cellStyle name="Обычный 9 3 2 6 3 2" xfId="19959"/>
    <cellStyle name="Обычный 9 3 2 6 4" xfId="19439"/>
    <cellStyle name="Обычный 9 3 2 6 5" xfId="18610"/>
    <cellStyle name="Обычный 9 3 2 7" xfId="11339"/>
    <cellStyle name="Обычный 9 3 2 7 2" xfId="12021"/>
    <cellStyle name="Обычный 9 3 2 7 2 2" xfId="19961"/>
    <cellStyle name="Обычный 9 3 2 7 3" xfId="19441"/>
    <cellStyle name="Обычный 9 3 2 7 4" xfId="18612"/>
    <cellStyle name="Обычный 9 3 2_18" xfId="18613"/>
    <cellStyle name="Обычный 9 3 3" xfId="7832"/>
    <cellStyle name="Обычный 9 3 3 2" xfId="11340"/>
    <cellStyle name="Обычный 9 3 3 2 2" xfId="11341"/>
    <cellStyle name="Обычный 9 3 3 2 2 2" xfId="12023"/>
    <cellStyle name="Обычный 9 3 3 2 2 2 2" xfId="19963"/>
    <cellStyle name="Обычный 9 3 3 2 2 3" xfId="19443"/>
    <cellStyle name="Обычный 9 3 3 2 2 4" xfId="18615"/>
    <cellStyle name="Обычный 9 3 3 2 3" xfId="12022"/>
    <cellStyle name="Обычный 9 3 3 2 3 2" xfId="19962"/>
    <cellStyle name="Обычный 9 3 3 2 4" xfId="19442"/>
    <cellStyle name="Обычный 9 3 3 2 5" xfId="18614"/>
    <cellStyle name="Обычный 9 3 3 3" xfId="11342"/>
    <cellStyle name="Обычный 9 3 3 3 2" xfId="12024"/>
    <cellStyle name="Обычный 9 3 3 3 2 2" xfId="19964"/>
    <cellStyle name="Обычный 9 3 3 3 3" xfId="19444"/>
    <cellStyle name="Обычный 9 3 3 3 4" xfId="18616"/>
    <cellStyle name="Обычный 9 3 3_18" xfId="18617"/>
    <cellStyle name="Обычный 9 3 4" xfId="7833"/>
    <cellStyle name="Обычный 9 3 4 2" xfId="11343"/>
    <cellStyle name="Обычный 9 3 4 2 2" xfId="11344"/>
    <cellStyle name="Обычный 9 3 4 2 2 2" xfId="12026"/>
    <cellStyle name="Обычный 9 3 4 2 2 2 2" xfId="19966"/>
    <cellStyle name="Обычный 9 3 4 2 2 3" xfId="19446"/>
    <cellStyle name="Обычный 9 3 4 2 2 4" xfId="18619"/>
    <cellStyle name="Обычный 9 3 4 2 3" xfId="12025"/>
    <cellStyle name="Обычный 9 3 4 2 3 2" xfId="19965"/>
    <cellStyle name="Обычный 9 3 4 2 4" xfId="19445"/>
    <cellStyle name="Обычный 9 3 4 2 5" xfId="18618"/>
    <cellStyle name="Обычный 9 3 4 3" xfId="11345"/>
    <cellStyle name="Обычный 9 3 4 3 2" xfId="12027"/>
    <cellStyle name="Обычный 9 3 4 3 2 2" xfId="19967"/>
    <cellStyle name="Обычный 9 3 4 3 3" xfId="19447"/>
    <cellStyle name="Обычный 9 3 4 3 4" xfId="18620"/>
    <cellStyle name="Обычный 9 3 4_18" xfId="18621"/>
    <cellStyle name="Обычный 9 3 5" xfId="7834"/>
    <cellStyle name="Обычный 9 3 5 2" xfId="11346"/>
    <cellStyle name="Обычный 9 3 5 2 2" xfId="11347"/>
    <cellStyle name="Обычный 9 3 5 2 2 2" xfId="12029"/>
    <cellStyle name="Обычный 9 3 5 2 2 2 2" xfId="19969"/>
    <cellStyle name="Обычный 9 3 5 2 2 3" xfId="19449"/>
    <cellStyle name="Обычный 9 3 5 2 2 4" xfId="18623"/>
    <cellStyle name="Обычный 9 3 5 2 3" xfId="12028"/>
    <cellStyle name="Обычный 9 3 5 2 3 2" xfId="19968"/>
    <cellStyle name="Обычный 9 3 5 2 4" xfId="19448"/>
    <cellStyle name="Обычный 9 3 5 2 5" xfId="18622"/>
    <cellStyle name="Обычный 9 3 5 3" xfId="11348"/>
    <cellStyle name="Обычный 9 3 5 3 2" xfId="12030"/>
    <cellStyle name="Обычный 9 3 5 3 2 2" xfId="19970"/>
    <cellStyle name="Обычный 9 3 5 3 3" xfId="19450"/>
    <cellStyle name="Обычный 9 3 5 3 4" xfId="18624"/>
    <cellStyle name="Обычный 9 3 5_18" xfId="18625"/>
    <cellStyle name="Обычный 9 3 6" xfId="7835"/>
    <cellStyle name="Обычный 9 3 6 2" xfId="11349"/>
    <cellStyle name="Обычный 9 3 6 2 2" xfId="12031"/>
    <cellStyle name="Обычный 9 3 6 2 2 2" xfId="19971"/>
    <cellStyle name="Обычный 9 3 6 2 3" xfId="19451"/>
    <cellStyle name="Обычный 9 3 6 2 4" xfId="18626"/>
    <cellStyle name="Обычный 9 3 6_18" xfId="18627"/>
    <cellStyle name="Обычный 9 3 7" xfId="11350"/>
    <cellStyle name="Обычный 9 3 8" xfId="11351"/>
    <cellStyle name="Обычный 9 3 8 2" xfId="12032"/>
    <cellStyle name="Обычный 9 3 8 2 2" xfId="19972"/>
    <cellStyle name="Обычный 9 3 8 3" xfId="19452"/>
    <cellStyle name="Обычный 9 3 8 4" xfId="18628"/>
    <cellStyle name="Обычный 9 3_18" xfId="18629"/>
    <cellStyle name="Обычный 9 4" xfId="11352"/>
    <cellStyle name="Обычный 9 4 2" xfId="11353"/>
    <cellStyle name="Обычный 9 4 2 2" xfId="12034"/>
    <cellStyle name="Обычный 9 4 2 2 2" xfId="19974"/>
    <cellStyle name="Обычный 9 4 2 3" xfId="19454"/>
    <cellStyle name="Обычный 9 4 2 4" xfId="18631"/>
    <cellStyle name="Обычный 9 4 3" xfId="12033"/>
    <cellStyle name="Обычный 9 4 3 2" xfId="19973"/>
    <cellStyle name="Обычный 9 4 4" xfId="19453"/>
    <cellStyle name="Обычный 9 4 5" xfId="18630"/>
    <cellStyle name="Обычный 9_12-15" xfId="7836"/>
    <cellStyle name="Обычный_СводФ1_ЦАТЭК_Консолид_4 кв 2008" xfId="12154"/>
    <cellStyle name="Обычный_СводФ1_ЦАТЭК_Консолид_4 кв 2008 2" xfId="7980"/>
    <cellStyle name="Обычный_ЦАТЭК главная_неаудир_2006_100407 (3)" xfId="7982"/>
    <cellStyle name="Обычный_ЦАТЭК главная_неаудир_2006_100407 (3) 2" xfId="7981"/>
    <cellStyle name="Обычный_ЦАТЭК_КОНС Баланс_2008 год АУДИРОВ1" xfId="8049"/>
    <cellStyle name="Обычный_ЦАТЭК_Консолид_1 полуг 2008_СводФ1 2" xfId="7984"/>
    <cellStyle name="Обычный_ЦАТЭК_ФО_9 мес_2007" xfId="12156"/>
    <cellStyle name="Плохой 2" xfId="7837"/>
    <cellStyle name="Пояснение 2" xfId="7838"/>
    <cellStyle name="Примечание 2" xfId="7839"/>
    <cellStyle name="Примечание 2 2" xfId="18632"/>
    <cellStyle name="Примечание 3" xfId="18633"/>
    <cellStyle name="Проверка" xfId="11354"/>
    <cellStyle name="Процент_ГСМ (з)" xfId="7840"/>
    <cellStyle name="Процентный 10" xfId="7841"/>
    <cellStyle name="Процентный 11" xfId="7842"/>
    <cellStyle name="Процентный 12" xfId="11355"/>
    <cellStyle name="Процентный 13" xfId="11356"/>
    <cellStyle name="Процентный 14" xfId="21156"/>
    <cellStyle name="Процентный 15" xfId="21157"/>
    <cellStyle name="Процентный 2" xfId="7843"/>
    <cellStyle name="Процентный 2 2" xfId="7844"/>
    <cellStyle name="Процентный 2 2 2" xfId="7845"/>
    <cellStyle name="Процентный 2 2 2 2" xfId="11357"/>
    <cellStyle name="Процентный 2 2 2_18" xfId="18634"/>
    <cellStyle name="Процентный 2 2 3" xfId="11358"/>
    <cellStyle name="Процентный 2 2_18" xfId="18635"/>
    <cellStyle name="Процентный 2 3" xfId="7846"/>
    <cellStyle name="Процентный 2 3 2" xfId="11359"/>
    <cellStyle name="Процентный 2 3_18" xfId="18636"/>
    <cellStyle name="Процентный 2 4" xfId="7847"/>
    <cellStyle name="Процентный 2 4 2" xfId="11360"/>
    <cellStyle name="Процентный 2 4_18" xfId="18637"/>
    <cellStyle name="Процентный 2 5" xfId="7848"/>
    <cellStyle name="Процентный 2 5 2" xfId="11361"/>
    <cellStyle name="Процентный 2 5 2 2" xfId="12035"/>
    <cellStyle name="Процентный 2 5 2 2 2" xfId="19975"/>
    <cellStyle name="Процентный 2 5 2 3" xfId="19455"/>
    <cellStyle name="Процентный 2 5 2 4" xfId="18638"/>
    <cellStyle name="Процентный 2 5_18" xfId="18639"/>
    <cellStyle name="Процентный 2 6" xfId="11362"/>
    <cellStyle name="Процентный 2 6 2" xfId="12036"/>
    <cellStyle name="Процентный 2 6 2 2" xfId="19976"/>
    <cellStyle name="Процентный 2 6 3" xfId="19456"/>
    <cellStyle name="Процентный 2 6 4" xfId="18640"/>
    <cellStyle name="Процентный 2 7" xfId="21158"/>
    <cellStyle name="Процентный 2_18" xfId="18641"/>
    <cellStyle name="Процентный 3" xfId="7849"/>
    <cellStyle name="Процентный 3 2" xfId="7850"/>
    <cellStyle name="Процентный 3 2 2" xfId="7851"/>
    <cellStyle name="Процентный 3 2 3" xfId="7852"/>
    <cellStyle name="Процентный 3 2 3 2" xfId="11363"/>
    <cellStyle name="Процентный 3 2 3 2 2" xfId="11364"/>
    <cellStyle name="Процентный 3 2 3 2 2 2" xfId="12038"/>
    <cellStyle name="Процентный 3 2 3 2 2 2 2" xfId="19978"/>
    <cellStyle name="Процентный 3 2 3 2 2 3" xfId="19458"/>
    <cellStyle name="Процентный 3 2 3 2 2 4" xfId="18643"/>
    <cellStyle name="Процентный 3 2 3 2 3" xfId="12037"/>
    <cellStyle name="Процентный 3 2 3 2 3 2" xfId="19977"/>
    <cellStyle name="Процентный 3 2 3 2 4" xfId="19457"/>
    <cellStyle name="Процентный 3 2 3 2 5" xfId="18642"/>
    <cellStyle name="Процентный 3 2 3_18" xfId="18644"/>
    <cellStyle name="Процентный 3 2 4" xfId="11365"/>
    <cellStyle name="Процентный 3 2 4 2" xfId="11366"/>
    <cellStyle name="Процентный 3 2 4 2 2" xfId="12040"/>
    <cellStyle name="Процентный 3 2 4 2 2 2" xfId="19980"/>
    <cellStyle name="Процентный 3 2 4 2 3" xfId="19460"/>
    <cellStyle name="Процентный 3 2 4 2 4" xfId="18646"/>
    <cellStyle name="Процентный 3 2 4 3" xfId="12039"/>
    <cellStyle name="Процентный 3 2 4 3 2" xfId="19979"/>
    <cellStyle name="Процентный 3 2 4 4" xfId="19459"/>
    <cellStyle name="Процентный 3 2 4 5" xfId="18645"/>
    <cellStyle name="Процентный 3 2_18" xfId="18647"/>
    <cellStyle name="Процентный 3 3" xfId="7853"/>
    <cellStyle name="Процентный 3 3 2" xfId="7854"/>
    <cellStyle name="Процентный 3 3 3" xfId="11367"/>
    <cellStyle name="Процентный 3 3 3 2" xfId="11368"/>
    <cellStyle name="Процентный 3 3 3 2 2" xfId="12042"/>
    <cellStyle name="Процентный 3 3 3 2 2 2" xfId="19982"/>
    <cellStyle name="Процентный 3 3 3 2 3" xfId="19462"/>
    <cellStyle name="Процентный 3 3 3 2 4" xfId="18649"/>
    <cellStyle name="Процентный 3 3 3 3" xfId="12041"/>
    <cellStyle name="Процентный 3 3 3 3 2" xfId="19981"/>
    <cellStyle name="Процентный 3 3 3 4" xfId="19461"/>
    <cellStyle name="Процентный 3 3 3 5" xfId="18648"/>
    <cellStyle name="Процентный 3 3_18" xfId="18650"/>
    <cellStyle name="Процентный 3 4" xfId="7855"/>
    <cellStyle name="Процентный 3 5" xfId="11369"/>
    <cellStyle name="Процентный 3 6" xfId="21159"/>
    <cellStyle name="Процентный 3_18" xfId="18651"/>
    <cellStyle name="Процентный 4" xfId="7856"/>
    <cellStyle name="Процентный 4 2" xfId="7857"/>
    <cellStyle name="Процентный 4 2 2" xfId="11370"/>
    <cellStyle name="Процентный 4 2_18" xfId="18652"/>
    <cellStyle name="Процентный 4 3" xfId="7858"/>
    <cellStyle name="Процентный 4 3 2" xfId="11371"/>
    <cellStyle name="Процентный 4 3_18" xfId="18653"/>
    <cellStyle name="Процентный 4_18" xfId="18654"/>
    <cellStyle name="Процентный 5" xfId="7859"/>
    <cellStyle name="Процентный 5 2" xfId="7860"/>
    <cellStyle name="Процентный 5 2 2" xfId="7861"/>
    <cellStyle name="Процентный 5 2_18" xfId="18655"/>
    <cellStyle name="Процентный 5 3" xfId="11372"/>
    <cellStyle name="Процентный 5 3 2" xfId="11373"/>
    <cellStyle name="Процентный 5 3 2 2" xfId="12044"/>
    <cellStyle name="Процентный 5 3 2 2 2" xfId="19984"/>
    <cellStyle name="Процентный 5 3 2 3" xfId="19464"/>
    <cellStyle name="Процентный 5 3 2 4" xfId="18657"/>
    <cellStyle name="Процентный 5 3 3" xfId="12043"/>
    <cellStyle name="Процентный 5 3 3 2" xfId="19983"/>
    <cellStyle name="Процентный 5 3 4" xfId="19463"/>
    <cellStyle name="Процентный 5 3 5" xfId="18656"/>
    <cellStyle name="Процентный 5_18" xfId="18658"/>
    <cellStyle name="Процентный 6" xfId="7862"/>
    <cellStyle name="Процентный 6 2" xfId="7863"/>
    <cellStyle name="Процентный 6 2 2" xfId="7864"/>
    <cellStyle name="Процентный 6 2 2 2" xfId="7865"/>
    <cellStyle name="Процентный 6 2 2 2 2" xfId="11374"/>
    <cellStyle name="Процентный 6 2 2 2 2 2" xfId="11375"/>
    <cellStyle name="Процентный 6 2 2 2 2 2 2" xfId="12046"/>
    <cellStyle name="Процентный 6 2 2 2 2 2 2 2" xfId="19986"/>
    <cellStyle name="Процентный 6 2 2 2 2 2 3" xfId="19466"/>
    <cellStyle name="Процентный 6 2 2 2 2 2 4" xfId="18660"/>
    <cellStyle name="Процентный 6 2 2 2 2 3" xfId="12045"/>
    <cellStyle name="Процентный 6 2 2 2 2 3 2" xfId="19985"/>
    <cellStyle name="Процентный 6 2 2 2 2 4" xfId="19465"/>
    <cellStyle name="Процентный 6 2 2 2 2 5" xfId="18659"/>
    <cellStyle name="Процентный 6 2 2 2 3" xfId="11376"/>
    <cellStyle name="Процентный 6 2 2 2 3 2" xfId="12047"/>
    <cellStyle name="Процентный 6 2 2 2 3 2 2" xfId="19987"/>
    <cellStyle name="Процентный 6 2 2 2 3 3" xfId="19467"/>
    <cellStyle name="Процентный 6 2 2 2 3 4" xfId="18661"/>
    <cellStyle name="Процентный 6 2 2 2_18" xfId="18662"/>
    <cellStyle name="Процентный 6 2 2 3" xfId="7866"/>
    <cellStyle name="Процентный 6 2 2 3 2" xfId="11377"/>
    <cellStyle name="Процентный 6 2 2 3 2 2" xfId="11378"/>
    <cellStyle name="Процентный 6 2 2 3 2 2 2" xfId="12049"/>
    <cellStyle name="Процентный 6 2 2 3 2 2 2 2" xfId="19989"/>
    <cellStyle name="Процентный 6 2 2 3 2 2 3" xfId="19469"/>
    <cellStyle name="Процентный 6 2 2 3 2 2 4" xfId="18664"/>
    <cellStyle name="Процентный 6 2 2 3 2 3" xfId="12048"/>
    <cellStyle name="Процентный 6 2 2 3 2 3 2" xfId="19988"/>
    <cellStyle name="Процентный 6 2 2 3 2 4" xfId="19468"/>
    <cellStyle name="Процентный 6 2 2 3 2 5" xfId="18663"/>
    <cellStyle name="Процентный 6 2 2 3 3" xfId="11379"/>
    <cellStyle name="Процентный 6 2 2 3 3 2" xfId="12050"/>
    <cellStyle name="Процентный 6 2 2 3 3 2 2" xfId="19990"/>
    <cellStyle name="Процентный 6 2 2 3 3 3" xfId="19470"/>
    <cellStyle name="Процентный 6 2 2 3 3 4" xfId="18665"/>
    <cellStyle name="Процентный 6 2 2 3_18" xfId="18666"/>
    <cellStyle name="Процентный 6 2 2 4" xfId="7867"/>
    <cellStyle name="Процентный 6 2 2 4 2" xfId="11380"/>
    <cellStyle name="Процентный 6 2 2 4 2 2" xfId="11381"/>
    <cellStyle name="Процентный 6 2 2 4 2 2 2" xfId="12052"/>
    <cellStyle name="Процентный 6 2 2 4 2 2 2 2" xfId="19992"/>
    <cellStyle name="Процентный 6 2 2 4 2 2 3" xfId="19472"/>
    <cellStyle name="Процентный 6 2 2 4 2 2 4" xfId="18668"/>
    <cellStyle name="Процентный 6 2 2 4 2 3" xfId="12051"/>
    <cellStyle name="Процентный 6 2 2 4 2 3 2" xfId="19991"/>
    <cellStyle name="Процентный 6 2 2 4 2 4" xfId="19471"/>
    <cellStyle name="Процентный 6 2 2 4 2 5" xfId="18667"/>
    <cellStyle name="Процентный 6 2 2 4 3" xfId="11382"/>
    <cellStyle name="Процентный 6 2 2 4 3 2" xfId="12053"/>
    <cellStyle name="Процентный 6 2 2 4 3 2 2" xfId="19993"/>
    <cellStyle name="Процентный 6 2 2 4 3 3" xfId="19473"/>
    <cellStyle name="Процентный 6 2 2 4 3 4" xfId="18669"/>
    <cellStyle name="Процентный 6 2 2 4_18" xfId="18670"/>
    <cellStyle name="Процентный 6 2 2 5" xfId="7868"/>
    <cellStyle name="Процентный 6 2 2 5 2" xfId="11383"/>
    <cellStyle name="Процентный 6 2 2 5 2 2" xfId="12054"/>
    <cellStyle name="Процентный 6 2 2 5 2 2 2" xfId="19994"/>
    <cellStyle name="Процентный 6 2 2 5 2 3" xfId="19474"/>
    <cellStyle name="Процентный 6 2 2 5 2 4" xfId="18671"/>
    <cellStyle name="Процентный 6 2 2 5_18" xfId="18672"/>
    <cellStyle name="Процентный 6 2 2 6" xfId="7869"/>
    <cellStyle name="Процентный 6 2 2 6 2" xfId="11384"/>
    <cellStyle name="Процентный 6 2 2 6 2 2" xfId="12055"/>
    <cellStyle name="Процентный 6 2 2 6 2 2 2" xfId="19995"/>
    <cellStyle name="Процентный 6 2 2 6 2 3" xfId="19475"/>
    <cellStyle name="Процентный 6 2 2 6 2 4" xfId="18673"/>
    <cellStyle name="Процентный 6 2 2 6_18" xfId="18674"/>
    <cellStyle name="Процентный 6 2 2 7" xfId="7870"/>
    <cellStyle name="Процентный 6 2 2_18" xfId="18675"/>
    <cellStyle name="Процентный 6 2 3" xfId="7871"/>
    <cellStyle name="Процентный 6 2 3 2" xfId="11385"/>
    <cellStyle name="Процентный 6 2 3 2 2" xfId="11386"/>
    <cellStyle name="Процентный 6 2 3 2 2 2" xfId="12057"/>
    <cellStyle name="Процентный 6 2 3 2 2 2 2" xfId="19997"/>
    <cellStyle name="Процентный 6 2 3 2 2 3" xfId="19477"/>
    <cellStyle name="Процентный 6 2 3 2 2 4" xfId="18677"/>
    <cellStyle name="Процентный 6 2 3 2 3" xfId="12056"/>
    <cellStyle name="Процентный 6 2 3 2 3 2" xfId="19996"/>
    <cellStyle name="Процентный 6 2 3 2 4" xfId="19476"/>
    <cellStyle name="Процентный 6 2 3 2 5" xfId="18676"/>
    <cellStyle name="Процентный 6 2 3 3" xfId="11387"/>
    <cellStyle name="Процентный 6 2 3 3 2" xfId="12058"/>
    <cellStyle name="Процентный 6 2 3 3 2 2" xfId="19998"/>
    <cellStyle name="Процентный 6 2 3 3 3" xfId="19478"/>
    <cellStyle name="Процентный 6 2 3 3 4" xfId="18678"/>
    <cellStyle name="Процентный 6 2 3_18" xfId="18679"/>
    <cellStyle name="Процентный 6 2 4" xfId="7872"/>
    <cellStyle name="Процентный 6 2 4 2" xfId="11388"/>
    <cellStyle name="Процентный 6 2 4 2 2" xfId="11389"/>
    <cellStyle name="Процентный 6 2 4 2 2 2" xfId="12060"/>
    <cellStyle name="Процентный 6 2 4 2 2 2 2" xfId="20000"/>
    <cellStyle name="Процентный 6 2 4 2 2 3" xfId="19480"/>
    <cellStyle name="Процентный 6 2 4 2 2 4" xfId="18681"/>
    <cellStyle name="Процентный 6 2 4 2 3" xfId="12059"/>
    <cellStyle name="Процентный 6 2 4 2 3 2" xfId="19999"/>
    <cellStyle name="Процентный 6 2 4 2 4" xfId="19479"/>
    <cellStyle name="Процентный 6 2 4 2 5" xfId="18680"/>
    <cellStyle name="Процентный 6 2 4 3" xfId="11390"/>
    <cellStyle name="Процентный 6 2 4 3 2" xfId="12061"/>
    <cellStyle name="Процентный 6 2 4 3 2 2" xfId="20001"/>
    <cellStyle name="Процентный 6 2 4 3 3" xfId="19481"/>
    <cellStyle name="Процентный 6 2 4 3 4" xfId="18682"/>
    <cellStyle name="Процентный 6 2 4_18" xfId="18683"/>
    <cellStyle name="Процентный 6 2 5" xfId="7873"/>
    <cellStyle name="Процентный 6 2 5 2" xfId="11391"/>
    <cellStyle name="Процентный 6 2 5 2 2" xfId="11392"/>
    <cellStyle name="Процентный 6 2 5 2 2 2" xfId="12063"/>
    <cellStyle name="Процентный 6 2 5 2 2 2 2" xfId="20003"/>
    <cellStyle name="Процентный 6 2 5 2 2 3" xfId="19483"/>
    <cellStyle name="Процентный 6 2 5 2 2 4" xfId="18685"/>
    <cellStyle name="Процентный 6 2 5 2 3" xfId="12062"/>
    <cellStyle name="Процентный 6 2 5 2 3 2" xfId="20002"/>
    <cellStyle name="Процентный 6 2 5 2 4" xfId="19482"/>
    <cellStyle name="Процентный 6 2 5 2 5" xfId="18684"/>
    <cellStyle name="Процентный 6 2 5 3" xfId="11393"/>
    <cellStyle name="Процентный 6 2 5 3 2" xfId="12064"/>
    <cellStyle name="Процентный 6 2 5 3 2 2" xfId="20004"/>
    <cellStyle name="Процентный 6 2 5 3 3" xfId="19484"/>
    <cellStyle name="Процентный 6 2 5 3 4" xfId="18686"/>
    <cellStyle name="Процентный 6 2 5_18" xfId="18687"/>
    <cellStyle name="Процентный 6 2 6" xfId="7874"/>
    <cellStyle name="Процентный 6 2 6 2" xfId="11394"/>
    <cellStyle name="Процентный 6 2 6 2 2" xfId="12065"/>
    <cellStyle name="Процентный 6 2 6 2 2 2" xfId="20005"/>
    <cellStyle name="Процентный 6 2 6 2 3" xfId="19485"/>
    <cellStyle name="Процентный 6 2 6 2 4" xfId="18688"/>
    <cellStyle name="Процентный 6 2 6_18" xfId="18689"/>
    <cellStyle name="Процентный 6 2 7" xfId="11395"/>
    <cellStyle name="Процентный 6 2 7 2" xfId="11396"/>
    <cellStyle name="Процентный 6 2 7 2 2" xfId="12067"/>
    <cellStyle name="Процентный 6 2 7 2 2 2" xfId="20007"/>
    <cellStyle name="Процентный 6 2 7 2 3" xfId="19487"/>
    <cellStyle name="Процентный 6 2 7 2 4" xfId="18691"/>
    <cellStyle name="Процентный 6 2 7 3" xfId="12066"/>
    <cellStyle name="Процентный 6 2 7 3 2" xfId="20006"/>
    <cellStyle name="Процентный 6 2 7 4" xfId="19486"/>
    <cellStyle name="Процентный 6 2 7 5" xfId="18690"/>
    <cellStyle name="Процентный 6 2 8" xfId="11397"/>
    <cellStyle name="Процентный 6 2 8 2" xfId="12068"/>
    <cellStyle name="Процентный 6 2 8 2 2" xfId="20008"/>
    <cellStyle name="Процентный 6 2 8 3" xfId="19488"/>
    <cellStyle name="Процентный 6 2 8 4" xfId="18692"/>
    <cellStyle name="Процентный 6 2_18" xfId="18693"/>
    <cellStyle name="Процентный 6 3" xfId="7875"/>
    <cellStyle name="Процентный 6 3 2" xfId="7876"/>
    <cellStyle name="Процентный 6 3 3" xfId="7877"/>
    <cellStyle name="Процентный 6 3 4" xfId="7878"/>
    <cellStyle name="Процентный 6 3_18" xfId="18694"/>
    <cellStyle name="Процентный 6 4" xfId="11398"/>
    <cellStyle name="Процентный 6_18" xfId="18695"/>
    <cellStyle name="Процентный 7" xfId="7879"/>
    <cellStyle name="Процентный 7 2" xfId="7880"/>
    <cellStyle name="Процентный 7 2 2" xfId="7881"/>
    <cellStyle name="Процентный 7 2 2 2" xfId="7882"/>
    <cellStyle name="Процентный 7 2 2 2 2" xfId="11399"/>
    <cellStyle name="Процентный 7 2 2 2 2 2" xfId="11400"/>
    <cellStyle name="Процентный 7 2 2 2 2 2 2" xfId="12070"/>
    <cellStyle name="Процентный 7 2 2 2 2 2 2 2" xfId="20010"/>
    <cellStyle name="Процентный 7 2 2 2 2 2 3" xfId="19490"/>
    <cellStyle name="Процентный 7 2 2 2 2 2 4" xfId="18697"/>
    <cellStyle name="Процентный 7 2 2 2 2 3" xfId="12069"/>
    <cellStyle name="Процентный 7 2 2 2 2 3 2" xfId="20009"/>
    <cellStyle name="Процентный 7 2 2 2 2 4" xfId="19489"/>
    <cellStyle name="Процентный 7 2 2 2 2 5" xfId="18696"/>
    <cellStyle name="Процентный 7 2 2 2 3" xfId="11401"/>
    <cellStyle name="Процентный 7 2 2 2 3 2" xfId="12071"/>
    <cellStyle name="Процентный 7 2 2 2 3 2 2" xfId="20011"/>
    <cellStyle name="Процентный 7 2 2 2 3 3" xfId="19491"/>
    <cellStyle name="Процентный 7 2 2 2 3 4" xfId="18698"/>
    <cellStyle name="Процентный 7 2 2 2_18" xfId="18699"/>
    <cellStyle name="Процентный 7 2 2 3" xfId="7883"/>
    <cellStyle name="Процентный 7 2 2 3 2" xfId="11402"/>
    <cellStyle name="Процентный 7 2 2 3 2 2" xfId="11403"/>
    <cellStyle name="Процентный 7 2 2 3 2 2 2" xfId="12073"/>
    <cellStyle name="Процентный 7 2 2 3 2 2 2 2" xfId="20013"/>
    <cellStyle name="Процентный 7 2 2 3 2 2 3" xfId="19493"/>
    <cellStyle name="Процентный 7 2 2 3 2 2 4" xfId="18701"/>
    <cellStyle name="Процентный 7 2 2 3 2 3" xfId="12072"/>
    <cellStyle name="Процентный 7 2 2 3 2 3 2" xfId="20012"/>
    <cellStyle name="Процентный 7 2 2 3 2 4" xfId="19492"/>
    <cellStyle name="Процентный 7 2 2 3 2 5" xfId="18700"/>
    <cellStyle name="Процентный 7 2 2 3 3" xfId="11404"/>
    <cellStyle name="Процентный 7 2 2 3 3 2" xfId="12074"/>
    <cellStyle name="Процентный 7 2 2 3 3 2 2" xfId="20014"/>
    <cellStyle name="Процентный 7 2 2 3 3 3" xfId="19494"/>
    <cellStyle name="Процентный 7 2 2 3 3 4" xfId="18702"/>
    <cellStyle name="Процентный 7 2 2 3_18" xfId="18703"/>
    <cellStyle name="Процентный 7 2 2 4" xfId="7884"/>
    <cellStyle name="Процентный 7 2 2 4 2" xfId="11405"/>
    <cellStyle name="Процентный 7 2 2 4 2 2" xfId="11406"/>
    <cellStyle name="Процентный 7 2 2 4 2 2 2" xfId="12076"/>
    <cellStyle name="Процентный 7 2 2 4 2 2 2 2" xfId="20016"/>
    <cellStyle name="Процентный 7 2 2 4 2 2 3" xfId="19496"/>
    <cellStyle name="Процентный 7 2 2 4 2 2 4" xfId="18705"/>
    <cellStyle name="Процентный 7 2 2 4 2 3" xfId="12075"/>
    <cellStyle name="Процентный 7 2 2 4 2 3 2" xfId="20015"/>
    <cellStyle name="Процентный 7 2 2 4 2 4" xfId="19495"/>
    <cellStyle name="Процентный 7 2 2 4 2 5" xfId="18704"/>
    <cellStyle name="Процентный 7 2 2 4 3" xfId="11407"/>
    <cellStyle name="Процентный 7 2 2 4 3 2" xfId="12077"/>
    <cellStyle name="Процентный 7 2 2 4 3 2 2" xfId="20017"/>
    <cellStyle name="Процентный 7 2 2 4 3 3" xfId="19497"/>
    <cellStyle name="Процентный 7 2 2 4 3 4" xfId="18706"/>
    <cellStyle name="Процентный 7 2 2 4_18" xfId="18707"/>
    <cellStyle name="Процентный 7 2 2 5" xfId="7885"/>
    <cellStyle name="Процентный 7 2 2 5 2" xfId="11408"/>
    <cellStyle name="Процентный 7 2 2 5 2 2" xfId="12078"/>
    <cellStyle name="Процентный 7 2 2 5 2 2 2" xfId="20018"/>
    <cellStyle name="Процентный 7 2 2 5 2 3" xfId="19498"/>
    <cellStyle name="Процентный 7 2 2 5 2 4" xfId="18708"/>
    <cellStyle name="Процентный 7 2 2 5_18" xfId="18709"/>
    <cellStyle name="Процентный 7 2 2 6" xfId="11409"/>
    <cellStyle name="Процентный 7 2 2 6 2" xfId="11410"/>
    <cellStyle name="Процентный 7 2 2 6 2 2" xfId="12080"/>
    <cellStyle name="Процентный 7 2 2 6 2 2 2" xfId="20020"/>
    <cellStyle name="Процентный 7 2 2 6 2 3" xfId="19500"/>
    <cellStyle name="Процентный 7 2 2 6 2 4" xfId="18711"/>
    <cellStyle name="Процентный 7 2 2 6 3" xfId="12079"/>
    <cellStyle name="Процентный 7 2 2 6 3 2" xfId="20019"/>
    <cellStyle name="Процентный 7 2 2 6 4" xfId="19499"/>
    <cellStyle name="Процентный 7 2 2 6 5" xfId="18710"/>
    <cellStyle name="Процентный 7 2 2 7" xfId="11411"/>
    <cellStyle name="Процентный 7 2 2 7 2" xfId="12081"/>
    <cellStyle name="Процентный 7 2 2 7 2 2" xfId="20021"/>
    <cellStyle name="Процентный 7 2 2 7 3" xfId="19501"/>
    <cellStyle name="Процентный 7 2 2 7 4" xfId="18712"/>
    <cellStyle name="Процентный 7 2 2_18" xfId="18713"/>
    <cellStyle name="Процентный 7 2 3" xfId="7886"/>
    <cellStyle name="Процентный 7 2 3 2" xfId="11412"/>
    <cellStyle name="Процентный 7 2 3 2 2" xfId="11413"/>
    <cellStyle name="Процентный 7 2 3 2 2 2" xfId="12083"/>
    <cellStyle name="Процентный 7 2 3 2 2 2 2" xfId="20023"/>
    <cellStyle name="Процентный 7 2 3 2 2 3" xfId="19503"/>
    <cellStyle name="Процентный 7 2 3 2 2 4" xfId="18715"/>
    <cellStyle name="Процентный 7 2 3 2 3" xfId="12082"/>
    <cellStyle name="Процентный 7 2 3 2 3 2" xfId="20022"/>
    <cellStyle name="Процентный 7 2 3 2 4" xfId="19502"/>
    <cellStyle name="Процентный 7 2 3 2 5" xfId="18714"/>
    <cellStyle name="Процентный 7 2 3 3" xfId="11414"/>
    <cellStyle name="Процентный 7 2 3 3 2" xfId="12084"/>
    <cellStyle name="Процентный 7 2 3 3 2 2" xfId="20024"/>
    <cellStyle name="Процентный 7 2 3 3 3" xfId="19504"/>
    <cellStyle name="Процентный 7 2 3 3 4" xfId="18716"/>
    <cellStyle name="Процентный 7 2 3_18" xfId="18717"/>
    <cellStyle name="Процентный 7 2 4" xfId="7887"/>
    <cellStyle name="Процентный 7 2 4 2" xfId="11415"/>
    <cellStyle name="Процентный 7 2 4 2 2" xfId="11416"/>
    <cellStyle name="Процентный 7 2 4 2 2 2" xfId="12086"/>
    <cellStyle name="Процентный 7 2 4 2 2 2 2" xfId="20026"/>
    <cellStyle name="Процентный 7 2 4 2 2 3" xfId="19506"/>
    <cellStyle name="Процентный 7 2 4 2 2 4" xfId="18719"/>
    <cellStyle name="Процентный 7 2 4 2 3" xfId="12085"/>
    <cellStyle name="Процентный 7 2 4 2 3 2" xfId="20025"/>
    <cellStyle name="Процентный 7 2 4 2 4" xfId="19505"/>
    <cellStyle name="Процентный 7 2 4 2 5" xfId="18718"/>
    <cellStyle name="Процентный 7 2 4 3" xfId="11417"/>
    <cellStyle name="Процентный 7 2 4 3 2" xfId="12087"/>
    <cellStyle name="Процентный 7 2 4 3 2 2" xfId="20027"/>
    <cellStyle name="Процентный 7 2 4 3 3" xfId="19507"/>
    <cellStyle name="Процентный 7 2 4 3 4" xfId="18720"/>
    <cellStyle name="Процентный 7 2 4_18" xfId="18721"/>
    <cellStyle name="Процентный 7 2 5" xfId="7888"/>
    <cellStyle name="Процентный 7 2 5 2" xfId="11418"/>
    <cellStyle name="Процентный 7 2 5 2 2" xfId="11419"/>
    <cellStyle name="Процентный 7 2 5 2 2 2" xfId="12089"/>
    <cellStyle name="Процентный 7 2 5 2 2 2 2" xfId="20029"/>
    <cellStyle name="Процентный 7 2 5 2 2 3" xfId="19509"/>
    <cellStyle name="Процентный 7 2 5 2 2 4" xfId="18723"/>
    <cellStyle name="Процентный 7 2 5 2 3" xfId="12088"/>
    <cellStyle name="Процентный 7 2 5 2 3 2" xfId="20028"/>
    <cellStyle name="Процентный 7 2 5 2 4" xfId="19508"/>
    <cellStyle name="Процентный 7 2 5 2 5" xfId="18722"/>
    <cellStyle name="Процентный 7 2 5 3" xfId="11420"/>
    <cellStyle name="Процентный 7 2 5 3 2" xfId="12090"/>
    <cellStyle name="Процентный 7 2 5 3 2 2" xfId="20030"/>
    <cellStyle name="Процентный 7 2 5 3 3" xfId="19510"/>
    <cellStyle name="Процентный 7 2 5 3 4" xfId="18724"/>
    <cellStyle name="Процентный 7 2 5_18" xfId="18725"/>
    <cellStyle name="Процентный 7 2 6" xfId="7889"/>
    <cellStyle name="Процентный 7 2 6 2" xfId="11421"/>
    <cellStyle name="Процентный 7 2 6 2 2" xfId="12091"/>
    <cellStyle name="Процентный 7 2 6 2 2 2" xfId="20031"/>
    <cellStyle name="Процентный 7 2 6 2 3" xfId="19511"/>
    <cellStyle name="Процентный 7 2 6 2 4" xfId="18726"/>
    <cellStyle name="Процентный 7 2 6_18" xfId="18727"/>
    <cellStyle name="Процентный 7 2 7" xfId="11422"/>
    <cellStyle name="Процентный 7 2 7 2" xfId="11423"/>
    <cellStyle name="Процентный 7 2 7 2 2" xfId="12093"/>
    <cellStyle name="Процентный 7 2 7 2 2 2" xfId="20033"/>
    <cellStyle name="Процентный 7 2 7 2 3" xfId="19513"/>
    <cellStyle name="Процентный 7 2 7 2 4" xfId="18729"/>
    <cellStyle name="Процентный 7 2 7 3" xfId="12092"/>
    <cellStyle name="Процентный 7 2 7 3 2" xfId="20032"/>
    <cellStyle name="Процентный 7 2 7 4" xfId="19512"/>
    <cellStyle name="Процентный 7 2 7 5" xfId="18728"/>
    <cellStyle name="Процентный 7 2 8" xfId="11424"/>
    <cellStyle name="Процентный 7 2 8 2" xfId="12094"/>
    <cellStyle name="Процентный 7 2 8 2 2" xfId="20034"/>
    <cellStyle name="Процентный 7 2 8 3" xfId="19514"/>
    <cellStyle name="Процентный 7 2 8 4" xfId="18730"/>
    <cellStyle name="Процентный 7 2_18" xfId="18731"/>
    <cellStyle name="Процентный 7 3" xfId="7890"/>
    <cellStyle name="Процентный 7 4" xfId="11425"/>
    <cellStyle name="Процентный 7 4 2" xfId="11426"/>
    <cellStyle name="Процентный 7 4 2 2" xfId="12096"/>
    <cellStyle name="Процентный 7 4 2 2 2" xfId="20036"/>
    <cellStyle name="Процентный 7 4 2 3" xfId="19516"/>
    <cellStyle name="Процентный 7 4 2 4" xfId="18733"/>
    <cellStyle name="Процентный 7 4 3" xfId="12095"/>
    <cellStyle name="Процентный 7 4 3 2" xfId="20035"/>
    <cellStyle name="Процентный 7 4 4" xfId="19515"/>
    <cellStyle name="Процентный 7 4 5" xfId="18732"/>
    <cellStyle name="Процентный 7_18" xfId="18734"/>
    <cellStyle name="Процентный 8" xfId="7891"/>
    <cellStyle name="Процентный 8 2" xfId="7892"/>
    <cellStyle name="Процентный 8 3" xfId="7893"/>
    <cellStyle name="Процентный 8 3 2" xfId="7894"/>
    <cellStyle name="Процентный 8 3 2 2" xfId="11427"/>
    <cellStyle name="Процентный 8 3 2 2 2" xfId="11428"/>
    <cellStyle name="Процентный 8 3 2 2 2 2" xfId="12098"/>
    <cellStyle name="Процентный 8 3 2 2 2 2 2" xfId="20038"/>
    <cellStyle name="Процентный 8 3 2 2 2 3" xfId="19518"/>
    <cellStyle name="Процентный 8 3 2 2 2 4" xfId="18736"/>
    <cellStyle name="Процентный 8 3 2 2 3" xfId="12097"/>
    <cellStyle name="Процентный 8 3 2 2 3 2" xfId="20037"/>
    <cellStyle name="Процентный 8 3 2 2 4" xfId="19517"/>
    <cellStyle name="Процентный 8 3 2 2 5" xfId="18735"/>
    <cellStyle name="Процентный 8 3 2 3" xfId="11429"/>
    <cellStyle name="Процентный 8 3 2 3 2" xfId="12099"/>
    <cellStyle name="Процентный 8 3 2 3 2 2" xfId="20039"/>
    <cellStyle name="Процентный 8 3 2 3 3" xfId="19519"/>
    <cellStyle name="Процентный 8 3 2 3 4" xfId="18737"/>
    <cellStyle name="Процентный 8 3 2_18" xfId="18738"/>
    <cellStyle name="Процентный 8 3 3" xfId="7895"/>
    <cellStyle name="Процентный 8 3 3 2" xfId="11430"/>
    <cellStyle name="Процентный 8 3 3 2 2" xfId="11431"/>
    <cellStyle name="Процентный 8 3 3 2 2 2" xfId="12101"/>
    <cellStyle name="Процентный 8 3 3 2 2 2 2" xfId="20041"/>
    <cellStyle name="Процентный 8 3 3 2 2 3" xfId="19521"/>
    <cellStyle name="Процентный 8 3 3 2 2 4" xfId="18740"/>
    <cellStyle name="Процентный 8 3 3 2 3" xfId="12100"/>
    <cellStyle name="Процентный 8 3 3 2 3 2" xfId="20040"/>
    <cellStyle name="Процентный 8 3 3 2 4" xfId="19520"/>
    <cellStyle name="Процентный 8 3 3 2 5" xfId="18739"/>
    <cellStyle name="Процентный 8 3 3 3" xfId="11432"/>
    <cellStyle name="Процентный 8 3 3 3 2" xfId="12102"/>
    <cellStyle name="Процентный 8 3 3 3 2 2" xfId="20042"/>
    <cellStyle name="Процентный 8 3 3 3 3" xfId="19522"/>
    <cellStyle name="Процентный 8 3 3 3 4" xfId="18741"/>
    <cellStyle name="Процентный 8 3 3_18" xfId="18742"/>
    <cellStyle name="Процентный 8 3 4" xfId="7896"/>
    <cellStyle name="Процентный 8 3 4 2" xfId="11433"/>
    <cellStyle name="Процентный 8 3 4 2 2" xfId="11434"/>
    <cellStyle name="Процентный 8 3 4 2 2 2" xfId="12104"/>
    <cellStyle name="Процентный 8 3 4 2 2 2 2" xfId="20044"/>
    <cellStyle name="Процентный 8 3 4 2 2 3" xfId="19524"/>
    <cellStyle name="Процентный 8 3 4 2 2 4" xfId="18744"/>
    <cellStyle name="Процентный 8 3 4 2 3" xfId="12103"/>
    <cellStyle name="Процентный 8 3 4 2 3 2" xfId="20043"/>
    <cellStyle name="Процентный 8 3 4 2 4" xfId="19523"/>
    <cellStyle name="Процентный 8 3 4 2 5" xfId="18743"/>
    <cellStyle name="Процентный 8 3 4 3" xfId="11435"/>
    <cellStyle name="Процентный 8 3 4 3 2" xfId="12105"/>
    <cellStyle name="Процентный 8 3 4 3 2 2" xfId="20045"/>
    <cellStyle name="Процентный 8 3 4 3 3" xfId="19525"/>
    <cellStyle name="Процентный 8 3 4 3 4" xfId="18745"/>
    <cellStyle name="Процентный 8 3 4_18" xfId="18746"/>
    <cellStyle name="Процентный 8 3 5" xfId="7897"/>
    <cellStyle name="Процентный 8 3 5 2" xfId="11436"/>
    <cellStyle name="Процентный 8 3 5 2 2" xfId="12106"/>
    <cellStyle name="Процентный 8 3 5 2 2 2" xfId="20046"/>
    <cellStyle name="Процентный 8 3 5 2 3" xfId="19526"/>
    <cellStyle name="Процентный 8 3 5 2 4" xfId="18747"/>
    <cellStyle name="Процентный 8 3 5_18" xfId="18748"/>
    <cellStyle name="Процентный 8 3 6" xfId="11437"/>
    <cellStyle name="Процентный 8 3 6 2" xfId="11438"/>
    <cellStyle name="Процентный 8 3 6 2 2" xfId="12108"/>
    <cellStyle name="Процентный 8 3 6 2 2 2" xfId="20048"/>
    <cellStyle name="Процентный 8 3 6 2 3" xfId="19528"/>
    <cellStyle name="Процентный 8 3 6 2 4" xfId="18750"/>
    <cellStyle name="Процентный 8 3 6 3" xfId="12107"/>
    <cellStyle name="Процентный 8 3 6 3 2" xfId="20047"/>
    <cellStyle name="Процентный 8 3 6 4" xfId="19527"/>
    <cellStyle name="Процентный 8 3 6 5" xfId="18749"/>
    <cellStyle name="Процентный 8 3 7" xfId="11439"/>
    <cellStyle name="Процентный 8 3 7 2" xfId="12109"/>
    <cellStyle name="Процентный 8 3 7 2 2" xfId="20049"/>
    <cellStyle name="Процентный 8 3 7 3" xfId="19529"/>
    <cellStyle name="Процентный 8 3 7 4" xfId="18751"/>
    <cellStyle name="Процентный 8 3_18" xfId="18752"/>
    <cellStyle name="Процентный 8 4" xfId="7898"/>
    <cellStyle name="Процентный 8 4 2" xfId="11440"/>
    <cellStyle name="Процентный 8 4 2 2" xfId="11441"/>
    <cellStyle name="Процентный 8 4 2 2 2" xfId="12111"/>
    <cellStyle name="Процентный 8 4 2 2 2 2" xfId="20051"/>
    <cellStyle name="Процентный 8 4 2 2 3" xfId="19531"/>
    <cellStyle name="Процентный 8 4 2 2 4" xfId="18754"/>
    <cellStyle name="Процентный 8 4 2 3" xfId="12110"/>
    <cellStyle name="Процентный 8 4 2 3 2" xfId="20050"/>
    <cellStyle name="Процентный 8 4 2 4" xfId="19530"/>
    <cellStyle name="Процентный 8 4 2 5" xfId="18753"/>
    <cellStyle name="Процентный 8 4 3" xfId="11442"/>
    <cellStyle name="Процентный 8 4 3 2" xfId="12112"/>
    <cellStyle name="Процентный 8 4 3 2 2" xfId="20052"/>
    <cellStyle name="Процентный 8 4 3 3" xfId="19532"/>
    <cellStyle name="Процентный 8 4 3 4" xfId="18755"/>
    <cellStyle name="Процентный 8 4_18" xfId="18756"/>
    <cellStyle name="Процентный 8 5" xfId="7899"/>
    <cellStyle name="Процентный 8 5 2" xfId="11443"/>
    <cellStyle name="Процентный 8 5 2 2" xfId="11444"/>
    <cellStyle name="Процентный 8 5 2 2 2" xfId="12114"/>
    <cellStyle name="Процентный 8 5 2 2 2 2" xfId="20054"/>
    <cellStyle name="Процентный 8 5 2 2 3" xfId="19534"/>
    <cellStyle name="Процентный 8 5 2 2 4" xfId="18758"/>
    <cellStyle name="Процентный 8 5 2 3" xfId="12113"/>
    <cellStyle name="Процентный 8 5 2 3 2" xfId="20053"/>
    <cellStyle name="Процентный 8 5 2 4" xfId="19533"/>
    <cellStyle name="Процентный 8 5 2 5" xfId="18757"/>
    <cellStyle name="Процентный 8 5 3" xfId="11445"/>
    <cellStyle name="Процентный 8 5 3 2" xfId="12115"/>
    <cellStyle name="Процентный 8 5 3 2 2" xfId="20055"/>
    <cellStyle name="Процентный 8 5 3 3" xfId="19535"/>
    <cellStyle name="Процентный 8 5 3 4" xfId="18759"/>
    <cellStyle name="Процентный 8 5_18" xfId="18760"/>
    <cellStyle name="Процентный 8 6" xfId="7900"/>
    <cellStyle name="Процентный 8 6 2" xfId="11446"/>
    <cellStyle name="Процентный 8 6 2 2" xfId="11447"/>
    <cellStyle name="Процентный 8 6 2 2 2" xfId="12117"/>
    <cellStyle name="Процентный 8 6 2 2 2 2" xfId="20057"/>
    <cellStyle name="Процентный 8 6 2 2 3" xfId="19537"/>
    <cellStyle name="Процентный 8 6 2 2 4" xfId="18762"/>
    <cellStyle name="Процентный 8 6 2 3" xfId="12116"/>
    <cellStyle name="Процентный 8 6 2 3 2" xfId="20056"/>
    <cellStyle name="Процентный 8 6 2 4" xfId="19536"/>
    <cellStyle name="Процентный 8 6 2 5" xfId="18761"/>
    <cellStyle name="Процентный 8 6 3" xfId="11448"/>
    <cellStyle name="Процентный 8 6 3 2" xfId="12118"/>
    <cellStyle name="Процентный 8 6 3 2 2" xfId="20058"/>
    <cellStyle name="Процентный 8 6 3 3" xfId="19538"/>
    <cellStyle name="Процентный 8 6 3 4" xfId="18763"/>
    <cellStyle name="Процентный 8 6_18" xfId="18764"/>
    <cellStyle name="Процентный 8 7" xfId="7901"/>
    <cellStyle name="Процентный 8 7 2" xfId="11449"/>
    <cellStyle name="Процентный 8 7 2 2" xfId="12119"/>
    <cellStyle name="Процентный 8 7 2 2 2" xfId="20059"/>
    <cellStyle name="Процентный 8 7 2 3" xfId="19539"/>
    <cellStyle name="Процентный 8 7 2 4" xfId="18765"/>
    <cellStyle name="Процентный 8 7_18" xfId="18766"/>
    <cellStyle name="Процентный 8 8" xfId="11450"/>
    <cellStyle name="Процентный 8 8 2" xfId="11451"/>
    <cellStyle name="Процентный 8 8 2 2" xfId="12121"/>
    <cellStyle name="Процентный 8 8 2 2 2" xfId="20061"/>
    <cellStyle name="Процентный 8 8 2 3" xfId="19541"/>
    <cellStyle name="Процентный 8 8 2 4" xfId="18768"/>
    <cellStyle name="Процентный 8 8 3" xfId="12120"/>
    <cellStyle name="Процентный 8 8 3 2" xfId="20060"/>
    <cellStyle name="Процентный 8 8 4" xfId="19540"/>
    <cellStyle name="Процентный 8 8 5" xfId="18767"/>
    <cellStyle name="Процентный 8 9" xfId="11452"/>
    <cellStyle name="Процентный 8 9 2" xfId="12122"/>
    <cellStyle name="Процентный 8 9 2 2" xfId="20062"/>
    <cellStyle name="Процентный 8 9 3" xfId="19542"/>
    <cellStyle name="Процентный 8 9 4" xfId="18769"/>
    <cellStyle name="Процентный 8_18" xfId="18770"/>
    <cellStyle name="Процентный 9" xfId="7902"/>
    <cellStyle name="Процентный 9 2" xfId="11453"/>
    <cellStyle name="Процентный 9 2 2" xfId="12123"/>
    <cellStyle name="Процентный 9 2 2 2" xfId="20063"/>
    <cellStyle name="Процентный 9 2 3" xfId="19543"/>
    <cellStyle name="Процентный 9 2 4" xfId="18771"/>
    <cellStyle name="Процентный 9_18" xfId="18772"/>
    <cellStyle name="Расчетный" xfId="7903"/>
    <cellStyle name="Расчетный 2" xfId="7904"/>
    <cellStyle name="Расчетный 2 2" xfId="11454"/>
    <cellStyle name="Расчетный 2 3" xfId="21160"/>
    <cellStyle name="Расчетный 2_18" xfId="18773"/>
    <cellStyle name="Расчетный 3" xfId="18774"/>
    <cellStyle name="Расчетный 4" xfId="18775"/>
    <cellStyle name="Расчетный_18" xfId="18776"/>
    <cellStyle name="Связанная ячейка 2" xfId="7905"/>
    <cellStyle name="Стиль 1" xfId="7906"/>
    <cellStyle name="Стиль 1 2" xfId="7907"/>
    <cellStyle name="Стиль 1 3" xfId="21161"/>
    <cellStyle name="Стиль 1_18" xfId="18777"/>
    <cellStyle name="Стиль 2" xfId="7908"/>
    <cellStyle name="Стиль_названий" xfId="7909"/>
    <cellStyle name="Текст предупреждения 2" xfId="7910"/>
    <cellStyle name="Текстовый" xfId="7911"/>
    <cellStyle name="тонны" xfId="7912"/>
    <cellStyle name="тонны 2" xfId="7913"/>
    <cellStyle name="тонны 2 2" xfId="18778"/>
    <cellStyle name="тонны 3" xfId="11455"/>
    <cellStyle name="тонны 4" xfId="18779"/>
    <cellStyle name="тонны_18" xfId="18780"/>
    <cellStyle name="Тысячи" xfId="11456"/>
    <cellStyle name="Тысячи (0)" xfId="11457"/>
    <cellStyle name="Тысячи (0) 2" xfId="18782"/>
    <cellStyle name="тысячи (000)" xfId="11458"/>
    <cellStyle name="тысячи (000) 2" xfId="11459"/>
    <cellStyle name="тысячи (000) 2 2" xfId="18785"/>
    <cellStyle name="тысячи (000) 2 3" xfId="19546"/>
    <cellStyle name="тысячи (000) 2 4" xfId="18784"/>
    <cellStyle name="тысячи (000) 3" xfId="18786"/>
    <cellStyle name="тысячи (000) 4" xfId="19545"/>
    <cellStyle name="тысячи (000) 5" xfId="18783"/>
    <cellStyle name="Тысячи [0]" xfId="7914"/>
    <cellStyle name="Тысячи [а]" xfId="7915"/>
    <cellStyle name="Тысячи [а] 2" xfId="7916"/>
    <cellStyle name="Тысячи [а] 3" xfId="11460"/>
    <cellStyle name="Тысячи [а] 4" xfId="21162"/>
    <cellStyle name="Тысячи [а]_18" xfId="18787"/>
    <cellStyle name="Тысячи 2" xfId="11461"/>
    <cellStyle name="Тысячи 2 2" xfId="18789"/>
    <cellStyle name="Тысячи 2 3" xfId="19547"/>
    <cellStyle name="Тысячи 2 4" xfId="18788"/>
    <cellStyle name="Тысячи 3" xfId="12124"/>
    <cellStyle name="Тысячи 3 2" xfId="20064"/>
    <cellStyle name="Тысячи 3 3" xfId="18790"/>
    <cellStyle name="Тысячи 4" xfId="19544"/>
    <cellStyle name="Тысячи 5" xfId="18781"/>
    <cellStyle name="Тысячи_ план-факт июнь гов" xfId="7917"/>
    <cellStyle name="Финан" xfId="7918"/>
    <cellStyle name="Финан 2" xfId="11462"/>
    <cellStyle name="Финан 3" xfId="21163"/>
    <cellStyle name="Финан_18" xfId="18791"/>
    <cellStyle name="Финансовый [0] 2" xfId="7919"/>
    <cellStyle name="Финансовый [0] 3" xfId="21164"/>
    <cellStyle name="ФинАнсовый {0]_Лист!" xfId="7920"/>
    <cellStyle name="Финансовый 10" xfId="7921"/>
    <cellStyle name="Финансовый 11" xfId="7922"/>
    <cellStyle name="Финансовый 12" xfId="7923"/>
    <cellStyle name="Финансовый 12 2" xfId="7924"/>
    <cellStyle name="Финансовый 12 2 2" xfId="11463"/>
    <cellStyle name="Финансовый 12 2 2 2" xfId="12125"/>
    <cellStyle name="Финансовый 12 2 2 2 2" xfId="20065"/>
    <cellStyle name="Финансовый 12 2 2 3" xfId="19548"/>
    <cellStyle name="Финансовый 12 2 2 4" xfId="18792"/>
    <cellStyle name="Финансовый 12 2_18" xfId="18793"/>
    <cellStyle name="Финансовый 12 3" xfId="7925"/>
    <cellStyle name="Финансовый 12 4" xfId="7926"/>
    <cellStyle name="Финансовый 12 5" xfId="7927"/>
    <cellStyle name="Финансовый 12 6" xfId="7928"/>
    <cellStyle name="Финансовый 12_18" xfId="18794"/>
    <cellStyle name="Финансовый 13" xfId="7929"/>
    <cellStyle name="Финансовый 13 2" xfId="11464"/>
    <cellStyle name="Финансовый 13_18" xfId="18795"/>
    <cellStyle name="Финансовый 14" xfId="7930"/>
    <cellStyle name="Финансовый 15" xfId="7931"/>
    <cellStyle name="Финансовый 16" xfId="7932"/>
    <cellStyle name="Финансовый 17" xfId="7933"/>
    <cellStyle name="Финансовый 18" xfId="7934"/>
    <cellStyle name="Финансовый 18 2" xfId="11465"/>
    <cellStyle name="Финансовый 18_18" xfId="18796"/>
    <cellStyle name="Финансовый 19" xfId="7935"/>
    <cellStyle name="Финансовый 2" xfId="7936"/>
    <cellStyle name="Финансовый 2 2" xfId="7937"/>
    <cellStyle name="Финансовый 2 3" xfId="7938"/>
    <cellStyle name="Финансовый 2 4" xfId="7939"/>
    <cellStyle name="Финансовый 2 5" xfId="7940"/>
    <cellStyle name="Финансовый 2 6" xfId="8050"/>
    <cellStyle name="Финансовый 2 6 2" xfId="18798"/>
    <cellStyle name="Финансовый 2 6 3" xfId="18941"/>
    <cellStyle name="Финансовый 2 6 4" xfId="18797"/>
    <cellStyle name="Финансовый 2 7" xfId="21165"/>
    <cellStyle name="Финансовый 2_18" xfId="18799"/>
    <cellStyle name="Финансовый 20" xfId="11466"/>
    <cellStyle name="Финансовый 20 2" xfId="18801"/>
    <cellStyle name="Финансовый 20 3" xfId="19549"/>
    <cellStyle name="Финансовый 20 4" xfId="18800"/>
    <cellStyle name="Финансовый 21" xfId="8048"/>
    <cellStyle name="Финансовый 21 2" xfId="18803"/>
    <cellStyle name="Финансовый 21 3" xfId="18940"/>
    <cellStyle name="Финансовый 21 4" xfId="18802"/>
    <cellStyle name="Финансовый 22" xfId="11467"/>
    <cellStyle name="Финансовый 23" xfId="11468"/>
    <cellStyle name="Финансовый 24" xfId="11469"/>
    <cellStyle name="Финансовый 25" xfId="21166"/>
    <cellStyle name="Финансовый 26" xfId="21173"/>
    <cellStyle name="Финансовый 3" xfId="7941"/>
    <cellStyle name="Финансовый 3 2" xfId="7942"/>
    <cellStyle name="Финансовый 3 3" xfId="11470"/>
    <cellStyle name="Финансовый 3_18" xfId="18804"/>
    <cellStyle name="Финансовый 4" xfId="7943"/>
    <cellStyle name="Финансовый 4 2" xfId="7944"/>
    <cellStyle name="Финансовый 4 3" xfId="11471"/>
    <cellStyle name="Финансовый 4_18" xfId="18805"/>
    <cellStyle name="Финансовый 5" xfId="7945"/>
    <cellStyle name="Финансовый 5 2" xfId="7946"/>
    <cellStyle name="Финансовый 5 3" xfId="7947"/>
    <cellStyle name="Финансовый 5_18" xfId="18806"/>
    <cellStyle name="Финансовый 6" xfId="7948"/>
    <cellStyle name="Финансовый 6 2" xfId="7949"/>
    <cellStyle name="Финансовый 6 3" xfId="11472"/>
    <cellStyle name="Финансовый 6_18" xfId="18807"/>
    <cellStyle name="Финансовый 7" xfId="7950"/>
    <cellStyle name="Финансовый 7 2" xfId="7951"/>
    <cellStyle name="Финансовый 7 2 2" xfId="7952"/>
    <cellStyle name="Финансовый 7 2 2 2" xfId="11473"/>
    <cellStyle name="Финансовый 7 2 2 2 2" xfId="11474"/>
    <cellStyle name="Финансовый 7 2 2 2 2 2" xfId="12127"/>
    <cellStyle name="Финансовый 7 2 2 2 2 2 2" xfId="20067"/>
    <cellStyle name="Финансовый 7 2 2 2 2 3" xfId="19551"/>
    <cellStyle name="Финансовый 7 2 2 2 2 4" xfId="18809"/>
    <cellStyle name="Финансовый 7 2 2 2 3" xfId="12126"/>
    <cellStyle name="Финансовый 7 2 2 2 3 2" xfId="20066"/>
    <cellStyle name="Финансовый 7 2 2 2 4" xfId="19550"/>
    <cellStyle name="Финансовый 7 2 2 2 5" xfId="18808"/>
    <cellStyle name="Финансовый 7 2 2 3" xfId="11475"/>
    <cellStyle name="Финансовый 7 2 2 3 2" xfId="12128"/>
    <cellStyle name="Финансовый 7 2 2 3 2 2" xfId="20068"/>
    <cellStyle name="Финансовый 7 2 2 3 3" xfId="19552"/>
    <cellStyle name="Финансовый 7 2 2 3 4" xfId="18810"/>
    <cellStyle name="Финансовый 7 2 2_18" xfId="18811"/>
    <cellStyle name="Финансовый 7 2 3" xfId="7953"/>
    <cellStyle name="Финансовый 7 2 3 2" xfId="11476"/>
    <cellStyle name="Финансовый 7 2 3 2 2" xfId="11477"/>
    <cellStyle name="Финансовый 7 2 3 2 2 2" xfId="12130"/>
    <cellStyle name="Финансовый 7 2 3 2 2 2 2" xfId="20070"/>
    <cellStyle name="Финансовый 7 2 3 2 2 3" xfId="19554"/>
    <cellStyle name="Финансовый 7 2 3 2 2 4" xfId="18813"/>
    <cellStyle name="Финансовый 7 2 3 2 3" xfId="12129"/>
    <cellStyle name="Финансовый 7 2 3 2 3 2" xfId="20069"/>
    <cellStyle name="Финансовый 7 2 3 2 4" xfId="19553"/>
    <cellStyle name="Финансовый 7 2 3 2 5" xfId="18812"/>
    <cellStyle name="Финансовый 7 2 3 3" xfId="11478"/>
    <cellStyle name="Финансовый 7 2 3 3 2" xfId="12131"/>
    <cellStyle name="Финансовый 7 2 3 3 2 2" xfId="20071"/>
    <cellStyle name="Финансовый 7 2 3 3 3" xfId="19555"/>
    <cellStyle name="Финансовый 7 2 3 3 4" xfId="18814"/>
    <cellStyle name="Финансовый 7 2 3_18" xfId="18815"/>
    <cellStyle name="Финансовый 7 2 4" xfId="7954"/>
    <cellStyle name="Финансовый 7 2 4 2" xfId="11479"/>
    <cellStyle name="Финансовый 7 2 4 2 2" xfId="11480"/>
    <cellStyle name="Финансовый 7 2 4 2 2 2" xfId="12133"/>
    <cellStyle name="Финансовый 7 2 4 2 2 2 2" xfId="20073"/>
    <cellStyle name="Финансовый 7 2 4 2 2 3" xfId="19557"/>
    <cellStyle name="Финансовый 7 2 4 2 2 4" xfId="18817"/>
    <cellStyle name="Финансовый 7 2 4 2 3" xfId="12132"/>
    <cellStyle name="Финансовый 7 2 4 2 3 2" xfId="20072"/>
    <cellStyle name="Финансовый 7 2 4 2 4" xfId="19556"/>
    <cellStyle name="Финансовый 7 2 4 2 5" xfId="18816"/>
    <cellStyle name="Финансовый 7 2 4 3" xfId="11481"/>
    <cellStyle name="Финансовый 7 2 4 3 2" xfId="12134"/>
    <cellStyle name="Финансовый 7 2 4 3 2 2" xfId="20074"/>
    <cellStyle name="Финансовый 7 2 4 3 3" xfId="19558"/>
    <cellStyle name="Финансовый 7 2 4 3 4" xfId="18818"/>
    <cellStyle name="Финансовый 7 2 4_18" xfId="18819"/>
    <cellStyle name="Финансовый 7 2 5" xfId="7955"/>
    <cellStyle name="Финансовый 7 2 5 2" xfId="11482"/>
    <cellStyle name="Финансовый 7 2 5 2 2" xfId="12135"/>
    <cellStyle name="Финансовый 7 2 5 2 2 2" xfId="20075"/>
    <cellStyle name="Финансовый 7 2 5 2 3" xfId="19559"/>
    <cellStyle name="Финансовый 7 2 5 2 4" xfId="18820"/>
    <cellStyle name="Финансовый 7 2 5_18" xfId="18821"/>
    <cellStyle name="Финансовый 7 2 6" xfId="11483"/>
    <cellStyle name="Финансовый 7 2 6 2" xfId="11484"/>
    <cellStyle name="Финансовый 7 2 6 2 2" xfId="12137"/>
    <cellStyle name="Финансовый 7 2 6 2 2 2" xfId="20077"/>
    <cellStyle name="Финансовый 7 2 6 2 3" xfId="19561"/>
    <cellStyle name="Финансовый 7 2 6 2 4" xfId="18823"/>
    <cellStyle name="Финансовый 7 2 6 3" xfId="12136"/>
    <cellStyle name="Финансовый 7 2 6 3 2" xfId="20076"/>
    <cellStyle name="Финансовый 7 2 6 4" xfId="19560"/>
    <cellStyle name="Финансовый 7 2 6 5" xfId="18822"/>
    <cellStyle name="Финансовый 7 2 7" xfId="11485"/>
    <cellStyle name="Финансовый 7 2 7 2" xfId="12138"/>
    <cellStyle name="Финансовый 7 2 7 2 2" xfId="20078"/>
    <cellStyle name="Финансовый 7 2 7 3" xfId="19562"/>
    <cellStyle name="Финансовый 7 2 7 4" xfId="18824"/>
    <cellStyle name="Финансовый 7 2_18" xfId="18825"/>
    <cellStyle name="Финансовый 7 3" xfId="7956"/>
    <cellStyle name="Финансовый 7 3 2" xfId="11486"/>
    <cellStyle name="Финансовый 7 3 2 2" xfId="11487"/>
    <cellStyle name="Финансовый 7 3 2 2 2" xfId="12140"/>
    <cellStyle name="Финансовый 7 3 2 2 2 2" xfId="20080"/>
    <cellStyle name="Финансовый 7 3 2 2 3" xfId="19564"/>
    <cellStyle name="Финансовый 7 3 2 2 4" xfId="18827"/>
    <cellStyle name="Финансовый 7 3 2 3" xfId="12139"/>
    <cellStyle name="Финансовый 7 3 2 3 2" xfId="20079"/>
    <cellStyle name="Финансовый 7 3 2 4" xfId="19563"/>
    <cellStyle name="Финансовый 7 3 2 5" xfId="18826"/>
    <cellStyle name="Финансовый 7 3 3" xfId="11488"/>
    <cellStyle name="Финансовый 7 3 3 2" xfId="12141"/>
    <cellStyle name="Финансовый 7 3 3 2 2" xfId="20081"/>
    <cellStyle name="Финансовый 7 3 3 3" xfId="19565"/>
    <cellStyle name="Финансовый 7 3 3 4" xfId="18828"/>
    <cellStyle name="Финансовый 7 3_18" xfId="18829"/>
    <cellStyle name="Финансовый 7 4" xfId="7957"/>
    <cellStyle name="Финансовый 7 4 2" xfId="11489"/>
    <cellStyle name="Финансовый 7 4 2 2" xfId="11490"/>
    <cellStyle name="Финансовый 7 4 2 2 2" xfId="12143"/>
    <cellStyle name="Финансовый 7 4 2 2 2 2" xfId="20083"/>
    <cellStyle name="Финансовый 7 4 2 2 3" xfId="19567"/>
    <cellStyle name="Финансовый 7 4 2 2 4" xfId="18831"/>
    <cellStyle name="Финансовый 7 4 2 3" xfId="12142"/>
    <cellStyle name="Финансовый 7 4 2 3 2" xfId="20082"/>
    <cellStyle name="Финансовый 7 4 2 4" xfId="19566"/>
    <cellStyle name="Финансовый 7 4 2 5" xfId="18830"/>
    <cellStyle name="Финансовый 7 4 3" xfId="11491"/>
    <cellStyle name="Финансовый 7 4 3 2" xfId="12144"/>
    <cellStyle name="Финансовый 7 4 3 2 2" xfId="20084"/>
    <cellStyle name="Финансовый 7 4 3 3" xfId="19568"/>
    <cellStyle name="Финансовый 7 4 3 4" xfId="18832"/>
    <cellStyle name="Финансовый 7 4_18" xfId="18833"/>
    <cellStyle name="Финансовый 7 5" xfId="7958"/>
    <cellStyle name="Финансовый 7 5 2" xfId="11492"/>
    <cellStyle name="Финансовый 7 5 2 2" xfId="11493"/>
    <cellStyle name="Финансовый 7 5 2 2 2" xfId="12146"/>
    <cellStyle name="Финансовый 7 5 2 2 2 2" xfId="20086"/>
    <cellStyle name="Финансовый 7 5 2 2 3" xfId="19570"/>
    <cellStyle name="Финансовый 7 5 2 2 4" xfId="18835"/>
    <cellStyle name="Финансовый 7 5 2 3" xfId="12145"/>
    <cellStyle name="Финансовый 7 5 2 3 2" xfId="20085"/>
    <cellStyle name="Финансовый 7 5 2 4" xfId="19569"/>
    <cellStyle name="Финансовый 7 5 2 5" xfId="18834"/>
    <cellStyle name="Финансовый 7 5 3" xfId="11494"/>
    <cellStyle name="Финансовый 7 5 3 2" xfId="12147"/>
    <cellStyle name="Финансовый 7 5 3 2 2" xfId="20087"/>
    <cellStyle name="Финансовый 7 5 3 3" xfId="19571"/>
    <cellStyle name="Финансовый 7 5 3 4" xfId="18836"/>
    <cellStyle name="Финансовый 7 5_18" xfId="18837"/>
    <cellStyle name="Финансовый 7 6" xfId="7959"/>
    <cellStyle name="Финансовый 7 6 2" xfId="11495"/>
    <cellStyle name="Финансовый 7 6 2 2" xfId="12148"/>
    <cellStyle name="Финансовый 7 6 2 2 2" xfId="20088"/>
    <cellStyle name="Финансовый 7 6 2 3" xfId="19572"/>
    <cellStyle name="Финансовый 7 6 2 4" xfId="18838"/>
    <cellStyle name="Финансовый 7 6_18" xfId="18839"/>
    <cellStyle name="Финансовый 7 7" xfId="11496"/>
    <cellStyle name="Финансовый 7 8" xfId="11497"/>
    <cellStyle name="Финансовый 7 8 2" xfId="12149"/>
    <cellStyle name="Финансовый 7 8 2 2" xfId="20089"/>
    <cellStyle name="Финансовый 7 8 3" xfId="19573"/>
    <cellStyle name="Финансовый 7 8 4" xfId="18840"/>
    <cellStyle name="Финансовый 7_18" xfId="18841"/>
    <cellStyle name="Финансовый 8" xfId="7960"/>
    <cellStyle name="Финансовый 8 2" xfId="11498"/>
    <cellStyle name="Финансовый 8_18" xfId="18842"/>
    <cellStyle name="Финансовый 9" xfId="7961"/>
    <cellStyle name="Финансовый 9 2" xfId="11499"/>
    <cellStyle name="Финансовый 9 2 2" xfId="11500"/>
    <cellStyle name="Финансовый 9 2 2 2" xfId="11501"/>
    <cellStyle name="Финансовый 9 2 2 2 2" xfId="12151"/>
    <cellStyle name="Финансовый 9 2 2 2 2 2" xfId="20091"/>
    <cellStyle name="Финансовый 9 2 2 2 3" xfId="19575"/>
    <cellStyle name="Финансовый 9 2 2 2 4" xfId="18844"/>
    <cellStyle name="Финансовый 9 2 2 3" xfId="12150"/>
    <cellStyle name="Финансовый 9 2 2 3 2" xfId="20090"/>
    <cellStyle name="Финансовый 9 2 2 4" xfId="19574"/>
    <cellStyle name="Финансовый 9 2 2 5" xfId="18843"/>
    <cellStyle name="Финансовый 9 3" xfId="11502"/>
    <cellStyle name="Финансовый 9 3 2" xfId="11503"/>
    <cellStyle name="Финансовый 9 3 2 2" xfId="12153"/>
    <cellStyle name="Финансовый 9 3 2 2 2" xfId="20093"/>
    <cellStyle name="Финансовый 9 3 2 3" xfId="19577"/>
    <cellStyle name="Финансовый 9 3 2 4" xfId="18846"/>
    <cellStyle name="Финансовый 9 3 3" xfId="12152"/>
    <cellStyle name="Финансовый 9 3 3 2" xfId="20092"/>
    <cellStyle name="Финансовый 9 3 4" xfId="19576"/>
    <cellStyle name="Финансовый 9 3 5" xfId="18845"/>
    <cellStyle name="Финансовый 9_18" xfId="18847"/>
    <cellStyle name="ФинАнсовый K0]_гов.ьай_пл.фшнинс." xfId="7962"/>
    <cellStyle name="ФинансоТ" xfId="7963"/>
    <cellStyle name="ФинансоТ 2" xfId="7964"/>
    <cellStyle name="ФинансоТ 2 2" xfId="21167"/>
    <cellStyle name="ФинансоТ 3" xfId="11504"/>
    <cellStyle name="ФинансоТ 3 2" xfId="19578"/>
    <cellStyle name="ФинансоТ 3 3" xfId="18848"/>
    <cellStyle name="ФинансоТ 4" xfId="21168"/>
    <cellStyle name="ФинансоТ_18" xfId="18849"/>
    <cellStyle name="ФинансоТый" xfId="7965"/>
    <cellStyle name="ФинансоТый [0]_Гов.май_Н-к" xfId="7966"/>
    <cellStyle name="ФинансоТый 2" xfId="7967"/>
    <cellStyle name="ФинансоТый 2 2" xfId="21169"/>
    <cellStyle name="ФинансоТый 3" xfId="7968"/>
    <cellStyle name="ФинансоТый 4" xfId="18850"/>
    <cellStyle name="ФинансоТый 5" xfId="18851"/>
    <cellStyle name="ФинансоТый 6" xfId="18852"/>
    <cellStyle name="ФинансоТый 7" xfId="18853"/>
    <cellStyle name="ФинансоТый 8" xfId="18854"/>
    <cellStyle name="ФинансоТый 9" xfId="18855"/>
    <cellStyle name="ФинансоТый_18" xfId="18856"/>
    <cellStyle name="ФинРнсовый [0]_ПДР Январь" xfId="7969"/>
    <cellStyle name="ФинРнсовый K0]_гов.май_фин.ЧМПЗ" xfId="7970"/>
    <cellStyle name="Хороший 2" xfId="7971"/>
    <cellStyle name="Цена" xfId="7972"/>
    <cellStyle name="Ценовой" xfId="7973"/>
    <cellStyle name="Ценовой 2" xfId="7974"/>
    <cellStyle name="Ценовой 2 2" xfId="11505"/>
    <cellStyle name="Ценовой 2 3" xfId="21170"/>
    <cellStyle name="Ценовой 2_18" xfId="18857"/>
    <cellStyle name="Ценовой 3" xfId="18858"/>
    <cellStyle name="Ценовой 4" xfId="18859"/>
    <cellStyle name="Ценовой_18" xfId="18860"/>
    <cellStyle name="Числовой" xfId="7975"/>
    <cellStyle name="Џђ?–…?’?›‰" xfId="18861"/>
    <cellStyle name="Џђ?–…?’?›‰ 2" xfId="18862"/>
    <cellStyle name="ЏђҺ–…Қ’Қ›‰" xfId="18863"/>
    <cellStyle name="ЏђЋ–…Ќ’Ќ›‰" xfId="7976"/>
    <cellStyle name="ЏђЋ–…Ќ’Ќ›‰ 2" xfId="7977"/>
    <cellStyle name="ЏђЋ–…Ќ’Ќ›‰ 2 2" xfId="18864"/>
    <cellStyle name="ЏђЋ–…Ќ’Ќ›‰ 3" xfId="11506"/>
    <cellStyle name="ЏђЋ–…Ќ’Ќ›‰ 4" xfId="18865"/>
    <cellStyle name="Шапка" xfId="7978"/>
    <cellStyle name="Шапка 2" xfId="7979"/>
    <cellStyle name="Шапка 2 2" xfId="21171"/>
    <cellStyle name="Шапка 3" xfId="11507"/>
    <cellStyle name="Шапка 4" xfId="21172"/>
    <cellStyle name="Шапка_18" xfId="188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1var%20(Feb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87;&#1088;&#1086;&#1089;&#1099;%20&#1087;&#1086;%20&#1087;&#1088;&#1077;&#1079;&#1077;&#1085;&#1090;&#1072;&#1094;&#1080;&#1080;%20(&#1050;&#1080;&#1077;&#1074;)/&#1060;&#1080;&#1085;.%20&#1084;&#1086;&#1076;&#1077;&#1083;&#1100;%2007-13/Pavlodar_power%20&#1084;&#1086;&#1076;&#1077;&#1083;&#1100;%20&#1072;&#1087;&#1076;&#1101;&#1081;&#1090;%204apr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46;&#1077;&#1079;&#1082;&#1072;&#1079;&#1075;&#1072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72;&#1073;&#1083;&#1086;&#1085;%20&#1088;&#1072;&#1089;&#1095;&#1077;&#1090;&#1072;%20&#1076;&#1086;&#1093;&#1086;&#1076;&#1086;&#1074;%20&#1041;&#1072;&#1083;&#1093;&#1072;&#1096;%20%20(Oct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k_D\Projects\Altai%20consolidated\UK%20TETS_v17(1)_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WLL_&#1052;&#1072;&#1093;&#1072;&#1084;&#1073;&#1077;&#1090;_1var%20(Feb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2;&#1091;&#1082;&#1091;&#1088;%20(Feb-0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u02493\LOCALS~1\Temp\Rar$DI00.485\&#1050;&#1088;&#1077;&#1076;&#1080;&#1090;&#1085;&#1072;&#1103;%20&#1079;&#1072;&#1103;&#1074;&#1082;&#1072;_&#1087;&#1077;&#1088;&#1077;&#1089;&#1084;&#1086;&#1090;&#1088;&#1077;&#1085;&#1085;&#1072;&#1103;_6.06.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y%20Documents/My%20Projects/Yaroslavl%20Vodokanal/FinModel/FinModel_YVK%20new_v%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mutov/LOCALS~1/Temp/notesFFF692/&#1055;&#1088;&#1086;&#1077;&#1082;&#1090;/IP%20TV/2004/&#1041;&#1072;&#1083;&#1093;&#1072;&#1096;_&#1050;&#1072;&#1088;&#1054;&#1044;&#1058;/&#1056;&#1072;&#1089;&#1095;&#1077;&#1090;%20&#1076;&#1086;&#1093;&#1086;&#1076;&#1086;&#1074;%20WLL_&#1040;&#1090;&#1099;&#1088;&#1072;&#1091;%20&#1087;&#1088;&#1080;&#1075;&#1086;&#1088;&#1086;&#1076;_2var%20(Feb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manko/AppData/Local/Microsoft/Windows/Temporary%20Internet%20Files/Content.Outlook/D8L6OGJ7/28302%20FS%20in%20excel%20CAEPCO__1%20&#1082;&#1074;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ans%20testing%20-%2031%2012%202009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%20AESbyt%20FS%20in%20Excel%20IFRS%20Audit%202009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ocuments/&#1045;&#1060;&#1050;/&#1054;&#1090;&#1095;&#1077;&#1090;/2008/&#1072;&#1091;&#1076;&#1080;&#1090;/DOCUME~1/EYeguy/LOCALS~1/Temp/PBC-Final%20Kmod8-December-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cuments/&#1050;&#1054;&#1053;&#1057;&#1054;&#1051;&#1048;&#1044;&#1040;&#1062;&#1048;&#1071;/1%20&#1060;&#1048;&#1053;&#1040;&#1053;&#1057;&#1054;&#1042;&#1040;&#1071;%20&#1054;&#1058;&#1063;&#1045;&#1058;&#1053;&#1054;&#1057;&#1058;&#1068;/2015/4%20&#1082;&#1074;&#1072;&#1088;&#1090;&#1072;&#1083;%202015/&#1057;&#1042;&#1054;&#1044;/&#1060;&#1054;_&#1062;&#1040;&#1058;&#1069;&#1050;_4&#1082;&#1074;&#1072;&#1088;&#1090;&#1072;&#1083;%202015_&#1082;&#1086;&#1085;&#1089;&#1086;&#1083;&#1080;&#1076;&#1080;&#1088;&#1086;&#1074;&#1072;&#1085;&#1085;&#1072;&#1103;_&#1040;&#1089;&#1090;&#1072;&#1085;&#1072;%20&#1045;&#1056;&#1062;-&#1076;&#1086;&#1083;&#110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/&#1094;&#1072;&#1090;&#1101;&#1082;/2007&#1075;%20&#1074;%20&#1040;&#1060;&#1053;/2271.2%20Consolidated%20IFRS%20BS%20&amp;%20disclosures%2020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2A%20Elimination%20journal%20entries-BS_CAFEC%20Group%20IFRS%202007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kubeisinov/Desktop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LKINA\Mail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Consolidated%20FS%20in%20excel%20_%20CAFEC%20Group%20IFRS%202007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Plan2/c/&#1040;&#1088;&#1093;&#1082;&#1086;&#1087;&#1080;&#1080;/&#1052;&#1086;&#1080;%20&#1076;&#1086;&#1082;&#1091;&#1084;&#1077;&#1085;&#1090;&#1099;/11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102;&#1076;&#1078;&#1077;&#1090;%202017_061216\&#1050;&#1086;&#1088;&#1088;&#1077;&#1082;&#1090;&#1080;&#1088;&#1086;&#1074;&#1082;&#1072;%20&#1073;&#1102;&#1076;&#1078;&#1077;&#1090;&#1072;%202017\&#1062;&#1040;&#1058;&#1069;&#1050;\&#1057;&#1073;&#1077;&#1088;&#1073;&#1072;&#1085;&#1082;_&#1079;&#1072;&#1080;&#774;&#1084;&#1099;\&#1047;&#1072;&#1081;&#1084;%202014\1_6_&#1055;&#1088;&#1086;&#1075;&#1085;&#1086;&#1079;_V2+&#1076;-&#1076;&#1099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8;&#1091;&#1088;&#1075;&#1099;&#1079;&#1073;&#1072;%20(Feb-0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mutova\&#1053;&#1086;&#1074;&#1072;&#1103;%20&#1087;&#1072;&#1087;&#1082;&#1072;\E\8353%20Blank%20CMA%20Workbook%20(Revised%20for%202009%20Alternative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Penergo/Plan/&#1040;&#1054;%20&#1055;&#1069;%20-&#1090;&#1072;&#1088;&#1080;&#1092;&#1099;%20&#1089;%20&#1086;&#1082;&#1090;&#1103;&#1073;&#1088;&#1103;%202008&#1075;/1.10.08&#1075;.-&#1058;&#1072;&#1088;&#1080;&#1092;&#1099;/&#1052;&#1086;&#1080;%20&#1076;&#1086;&#1082;&#1091;&#1084;&#1077;&#1085;&#1090;&#1099;/Aliya/Fakt/&#1052;&#1086;&#1080;%20&#1076;&#1086;&#1082;&#1091;&#1084;&#1077;&#1085;&#1090;&#1099;/Aliya/&#1062;&#1077;&#1085;&#1099;/&#1052;&#1086;&#1080;%20&#1076;&#1086;&#1082;&#1091;&#1084;&#1077;&#1085;&#1090;&#1099;/&#1044;&#1086;&#1082;&#1091;&#1084;&#1077;&#1085;&#1090;&#1099;%20&#1040;&#1083;&#1080;&#1080;/4%20&#1040;%20&#1052;%20&#1050;%20-%20&#1058;&#1069;&#1062;/&#1058;&#1040;&#1056;&#1048;&#1060;%20&#1040;&#1052;&#1050;-1%20&#1040;&#1055;&#1056;%2001/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76;&#1086;&#1093;&#1086;&#1076;&#1086;&#1074;%20&#1059;&#1095;&#1072;&#1088;&#1072;&#1083;%20(Feb-04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iroshnichenko/Desktop/&#1062;&#1040;&#1069;&#1050;/&#1082;&#1086;&#1085;&#1089;&#1086;&#1083;&#1080;&#1076;&#1072;&#1094;&#1080;&#1103;/2021/1%20&#1082;&#1074;&#1072;&#1088;&#1090;&#1072;&#1083;/CAEPCO%20&#1050;&#1086;&#1085;&#1089;&#1086;&#1083;%20&#1060;&#1054;%203103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Model%20PSK%20%20DH%20+%20PVD%20DH_6%20c%20&#1091;&#1095;.%20DSCR%201.25%20(21.12.10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 refreshError="1">
        <row r="30">
          <cell r="F30">
            <v>0</v>
          </cell>
        </row>
        <row r="31">
          <cell r="F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Assumption"/>
      <sheetName val="Technology-G"/>
      <sheetName val="Technology-T"/>
      <sheetName val="Fuel"/>
      <sheetName val="Taxes"/>
      <sheetName val="Revenues"/>
      <sheetName val="Expenses"/>
      <sheetName val="UKTETS CF"/>
      <sheetName val="CF&amp;Investment"/>
      <sheetName val="BS"/>
      <sheetName val="IS"/>
      <sheetName val="IS (2)"/>
      <sheetName val="Sens"/>
      <sheetName val="Analisys"/>
      <sheetName val="Debt Service"/>
      <sheetName val="AES Debt Service"/>
      <sheetName val="Sens(I)"/>
      <sheetName val="Sens(II)"/>
      <sheetName val="Лист2"/>
      <sheetName val="Лист1"/>
      <sheetName val="KR"/>
      <sheetName val="SE1"/>
      <sheetName val="SE2"/>
    </sheetNames>
    <sheetDataSet>
      <sheetData sheetId="0">
        <row r="47">
          <cell r="I47">
            <v>2</v>
          </cell>
        </row>
      </sheetData>
      <sheetData sheetId="1">
        <row r="47">
          <cell r="I47">
            <v>2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>
        <row r="47">
          <cell r="I47">
            <v>2</v>
          </cell>
        </row>
      </sheetData>
      <sheetData sheetId="10">
        <row r="47">
          <cell r="I47">
            <v>2</v>
          </cell>
        </row>
      </sheetData>
      <sheetData sheetId="11">
        <row r="47">
          <cell r="I47">
            <v>2</v>
          </cell>
        </row>
      </sheetData>
      <sheetData sheetId="12" refreshError="1"/>
      <sheetData sheetId="13">
        <row r="47">
          <cell r="I47">
            <v>2</v>
          </cell>
        </row>
      </sheetData>
      <sheetData sheetId="14">
        <row r="47">
          <cell r="I47">
            <v>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  <row r="32">
          <cell r="F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_Mode"/>
      <sheetName val="Вход.данные"/>
      <sheetName val="КП_КИ"/>
      <sheetName val="КП_А"/>
      <sheetName val="ВД_КП_КИ"/>
      <sheetName val="EXR"/>
      <sheetName val="0"/>
      <sheetName val="1.1"/>
      <sheetName val="1.2.1"/>
      <sheetName val="1.2.2"/>
      <sheetName val="1.2.3"/>
      <sheetName val="1.3"/>
      <sheetName val="1.4"/>
      <sheetName val="1.5"/>
      <sheetName val="1.6"/>
      <sheetName val="2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3.6.1"/>
      <sheetName val="3.7"/>
      <sheetName val="3.7.1"/>
      <sheetName val="4.1"/>
      <sheetName val="4.2"/>
      <sheetName val="4.3"/>
      <sheetName val="4.4"/>
      <sheetName val="4.5"/>
      <sheetName val="4.6"/>
      <sheetName val="4.7"/>
      <sheetName val="4.8"/>
      <sheetName val="Резюме"/>
      <sheetName val="5"/>
      <sheetName val="5.1"/>
      <sheetName val="5.2"/>
      <sheetName val="5.3"/>
      <sheetName val="5.4"/>
      <sheetName val="5.5"/>
      <sheetName val="5.6"/>
    </sheetNames>
    <sheetDataSet>
      <sheetData sheetId="0"/>
      <sheetData sheetId="1">
        <row r="47">
          <cell r="F47" t="str">
            <v>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Inputs"/>
      <sheetName val="Control"/>
      <sheetName val="FS"/>
      <sheetName val="Revenue &amp; COGS &amp; Tariffs"/>
      <sheetName val="PPE"/>
      <sheetName val="Funding"/>
      <sheetName val="PIP loan"/>
      <sheetName val="EBRD Old loan"/>
      <sheetName val="PIP"/>
      <sheetName val="Connection fees"/>
      <sheetName val="6v &amp; 6k"/>
      <sheetName val="Names"/>
      <sheetName val="FRM_RUB"/>
      <sheetName val="Blank"/>
    </sheetNames>
    <sheetDataSet>
      <sheetData sheetId="0" refreshError="1"/>
      <sheetData sheetId="1"/>
      <sheetData sheetId="2">
        <row r="32">
          <cell r="D32">
            <v>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s Note Lines Level"/>
      <sheetName val="TB Consolidated"/>
      <sheetName val="Text support"/>
      <sheetName val="BS"/>
      <sheetName val="CF"/>
      <sheetName val="CF support"/>
      <sheetName val="PL"/>
      <sheetName val="RP Support"/>
      <sheetName val="EJE"/>
      <sheetName val="операции со связанными "/>
      <sheetName val="CSCE"/>
      <sheetName val="CSCF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Deferred revenue"/>
      <sheetName val="na"/>
      <sheetName val="Finance Lease"/>
      <sheetName val="19"/>
      <sheetName val="20"/>
      <sheetName val="21"/>
      <sheetName val="ээ"/>
      <sheetName val="22"/>
      <sheetName val="23"/>
      <sheetName val="24"/>
      <sheetName val="25"/>
      <sheetName val="26"/>
      <sheetName val="27"/>
      <sheetName val="28"/>
      <sheetName val="29"/>
      <sheetName val="Capital commitments"/>
      <sheetName val="38"/>
      <sheetName val="RP"/>
      <sheetName val="CAEPCo Stdl FS lines"/>
      <sheetName val="Note Lines"/>
      <sheetName val="FS Lines"/>
      <sheetName val="Tickmarks18-04-2016 11.12.53 AM"/>
      <sheetName val="RNotes18-04-2016 11.12.53 AM"/>
      <sheetName val="TextXRef18-04-2016 11.12.53 AM"/>
      <sheetName val="NumXRef18-04-2016 11.12.53 AM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mnt"/>
      <sheetName val="Interest"/>
      <sheetName val="Int.exp. Exim bank"/>
      <sheetName val="Interest to CIP"/>
      <sheetName val="Covenants"/>
      <sheetName val="PBC TB"/>
      <sheetName val="XREF"/>
      <sheetName val="Tickmarks"/>
    </sheetNames>
    <sheetDataSet>
      <sheetData sheetId="0">
        <row r="48">
          <cell r="U48">
            <v>144424.2507</v>
          </cell>
        </row>
      </sheetData>
      <sheetData sheetId="1">
        <row r="71">
          <cell r="C71">
            <v>4534.4444444444443</v>
          </cell>
        </row>
      </sheetData>
      <sheetData sheetId="2" refreshError="1"/>
      <sheetData sheetId="3" refreshError="1"/>
      <sheetData sheetId="4" refreshError="1">
        <row r="48">
          <cell r="U48">
            <v>144424.2507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 08 per Client"/>
      <sheetName val="Balance Sheet"/>
      <sheetName val="Income Statement"/>
      <sheetName val="Equity"/>
      <sheetName val="CFS FS"/>
      <sheetName val="CF for FSold"/>
      <sheetName val="CFS"/>
      <sheetName val="PY CFS"/>
      <sheetName val="5"/>
      <sheetName val="6 - no need"/>
      <sheetName val="7"/>
      <sheetName val="8"/>
      <sheetName val="9"/>
      <sheetName val="10"/>
      <sheetName val="11"/>
      <sheetName val="13"/>
      <sheetName val="13-2"/>
      <sheetName val="13-3"/>
      <sheetName val="14"/>
      <sheetName val="16"/>
      <sheetName val="17"/>
      <sheetName val="18"/>
      <sheetName val="19"/>
      <sheetName val="20"/>
      <sheetName val="21"/>
      <sheetName val="22"/>
      <sheetName val="IFRS 7 Disclosures"/>
      <sheetName val="Tickmarks"/>
    </sheetNames>
    <sheetDataSet>
      <sheetData sheetId="0"/>
      <sheetData sheetId="1"/>
      <sheetData sheetId="2"/>
      <sheetData sheetId="3">
        <row r="19">
          <cell r="C19" t="e">
            <v>#VALUE!</v>
          </cell>
        </row>
      </sheetData>
      <sheetData sheetId="4">
        <row r="18">
          <cell r="I18" t="e">
            <v>#VALUE!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0">
          <cell r="H10">
            <v>1753738</v>
          </cell>
        </row>
        <row r="21">
          <cell r="D21">
            <v>-500861</v>
          </cell>
        </row>
      </sheetData>
      <sheetData sheetId="12">
        <row r="18">
          <cell r="B18">
            <v>-135982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F12">
            <v>1212</v>
          </cell>
        </row>
      </sheetData>
      <sheetData sheetId="23">
        <row r="13">
          <cell r="F13">
            <v>17943</v>
          </cell>
        </row>
      </sheetData>
      <sheetData sheetId="24"/>
      <sheetData sheetId="25">
        <row r="46">
          <cell r="B46">
            <v>50852</v>
          </cell>
        </row>
      </sheetData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ОДДС"/>
      <sheetName val="EQ"/>
      <sheetName val="BS EJE "/>
      <sheetName val="PL EJE"/>
      <sheetName val="6 ОС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"/>
      <sheetName val="29"/>
      <sheetName val="31"/>
      <sheetName val="32"/>
      <sheetName val="33"/>
      <sheetName val="34"/>
      <sheetName val="35"/>
      <sheetName val="36"/>
      <sheetName val="37"/>
      <sheetName val="DO"/>
      <sheetName val="38"/>
      <sheetName val="RPT"/>
      <sheetName val="связ ЦАЭК"/>
      <sheetName val="Tickmarks"/>
      <sheetName val="СFS"/>
      <sheetName val="CFS 2011"/>
      <sheetName val="ЦАЭК связ3009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_PF of Kunayev"/>
      <sheetName val="MI_PE"/>
      <sheetName val="MI_Exim Bank"/>
      <sheetName val="Summary table_BS EJE"/>
      <sheetName val="Detail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>
        <row r="47">
          <cell r="D47">
            <v>-19432.332699999999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Equity"/>
      <sheetName val="CFS"/>
      <sheetName val="Loans mvt for CFS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CF (2)"/>
      <sheetName val="Прогноз CF"/>
      <sheetName val="Прогнозный CF (поквартально)"/>
      <sheetName val="Прочие вопросы"/>
      <sheetName val="Прогнозный CF _input"/>
      <sheetName val="P&amp;_input"/>
      <sheetName val="Tariffs"/>
      <sheetName val="CF"/>
      <sheetName val="CF (2)"/>
      <sheetName val="PL"/>
      <sheetName val="Лист1"/>
    </sheetNames>
    <sheetDataSet>
      <sheetData sheetId="0"/>
      <sheetData sheetId="1">
        <row r="10">
          <cell r="B10" t="str">
            <v>тыс. тг.</v>
          </cell>
        </row>
      </sheetData>
      <sheetData sheetId="2"/>
      <sheetData sheetId="3"/>
      <sheetData sheetId="4"/>
      <sheetData sheetId="5">
        <row r="65">
          <cell r="I65">
            <v>9453832.2727926616</v>
          </cell>
        </row>
      </sheetData>
      <sheetData sheetId="6"/>
      <sheetData sheetId="7">
        <row r="15">
          <cell r="M15">
            <v>-47999</v>
          </cell>
        </row>
      </sheetData>
      <sheetData sheetId="8">
        <row r="22">
          <cell r="G22">
            <v>6000000</v>
          </cell>
        </row>
      </sheetData>
      <sheetData sheetId="9">
        <row r="53">
          <cell r="B53">
            <v>536000</v>
          </cell>
        </row>
      </sheetData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13"/>
    </sheetNames>
    <sheetDataSet>
      <sheetData sheetId="0">
        <row r="30">
          <cell r="F30">
            <v>0</v>
          </cell>
        </row>
        <row r="31">
          <cell r="F31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>
        <row r="56">
          <cell r="P56">
            <v>100000</v>
          </cell>
        </row>
        <row r="60">
          <cell r="P60">
            <v>220000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Цена реагента"/>
    </sheetNames>
    <sheetDataSet>
      <sheetData sheetId="0">
        <row r="30">
          <cell r="F30">
            <v>0</v>
          </cell>
        </row>
        <row r="31">
          <cell r="F31">
            <v>0.1</v>
          </cell>
        </row>
        <row r="32">
          <cell r="F32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"/>
      <sheetName val="BS на печать"/>
      <sheetName val="PL"/>
      <sheetName val="PL на печать"/>
      <sheetName val="SCF на печать"/>
      <sheetName val="Презентация_PL"/>
      <sheetName val="База_PL"/>
      <sheetName val="SCF"/>
      <sheetName val="CSCE"/>
      <sheetName val="CSCE на печать"/>
      <sheetName val="Расчет гарант"/>
      <sheetName val="EJE"/>
      <sheetName val="6 ОС"/>
      <sheetName val="НМА"/>
      <sheetName val="7Goodwiii"/>
      <sheetName val="8Advan"/>
      <sheetName val="9Financial assets"/>
      <sheetName val="Investments"/>
      <sheetName val="10Inventory"/>
      <sheetName val="11Trade reseiv"/>
      <sheetName val="12Other assets"/>
      <sheetName val="12(1)Loans issued"/>
      <sheetName val="13Cash"/>
      <sheetName val="14Capital"/>
      <sheetName val="17Bonds"/>
      <sheetName val="18 Bank loans"/>
      <sheetName val="Guarantees"/>
      <sheetName val="19Revenue future per"/>
      <sheetName val="20Finance lease"/>
      <sheetName val="21Trade pay"/>
      <sheetName val="22Advances receiv"/>
      <sheetName val="23Other payables"/>
      <sheetName val="23(1)Other liabilites"/>
      <sheetName val="24Income"/>
      <sheetName val="25Cost"/>
      <sheetName val="26Adm expenses"/>
      <sheetName val="27Implementation cost"/>
      <sheetName val="28Financial expences"/>
      <sheetName val="29Finance income"/>
      <sheetName val="30Other expenses"/>
      <sheetName val="31Impairment"/>
      <sheetName val="Exchange difference"/>
      <sheetName val="32КПН"/>
      <sheetName val="Support"/>
    </sheetNames>
    <sheetDataSet>
      <sheetData sheetId="0" refreshError="1"/>
      <sheetData sheetId="1">
        <row r="22">
          <cell r="V22">
            <v>5002857.0816599997</v>
          </cell>
        </row>
        <row r="43">
          <cell r="AP43">
            <v>2123588</v>
          </cell>
        </row>
        <row r="44">
          <cell r="V44">
            <v>9911958.4271600004</v>
          </cell>
          <cell r="AP44">
            <v>-2091092.1901980666</v>
          </cell>
        </row>
        <row r="45">
          <cell r="V45">
            <v>50801106.012079999</v>
          </cell>
          <cell r="AP45">
            <v>52152128.56583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"/>
      <sheetName val="Динамика тарифов"/>
      <sheetName val="Tariffs"/>
      <sheetName val="Charts"/>
      <sheetName val="Inputs"/>
      <sheetName val="Losses"/>
      <sheetName val="Workings_PVD"/>
      <sheetName val="Output_PVD"/>
      <sheetName val="Analysis_PVD"/>
      <sheetName val="Workings_PSK"/>
      <sheetName val="Output_PSK"/>
      <sheetName val="Analysis_PSK"/>
      <sheetName val="FRM"/>
      <sheetName val="Funding"/>
      <sheetName val="FinPlan for TS"/>
      <sheetName val="Financing"/>
      <sheetName val="PIP loans"/>
      <sheetName val="Consultant's data"/>
      <sheetName val="FM history_PSK"/>
      <sheetName val="FM history_PVD"/>
      <sheetName val="Лист1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  <cell r="W5">
            <v>2024</v>
          </cell>
          <cell r="X5">
            <v>2025</v>
          </cell>
          <cell r="Y5">
            <v>2026</v>
          </cell>
          <cell r="Z5">
            <v>2027</v>
          </cell>
          <cell r="AA5">
            <v>2028</v>
          </cell>
          <cell r="AB5">
            <v>2029</v>
          </cell>
          <cell r="AC5">
            <v>2030</v>
          </cell>
        </row>
        <row r="7">
          <cell r="I7">
            <v>6.8946691687999995E-2</v>
          </cell>
          <cell r="J7">
            <v>6.0154664582999999E-2</v>
          </cell>
          <cell r="K7">
            <v>5.9575079401E-2</v>
          </cell>
          <cell r="L7">
            <v>7.4999999999999997E-2</v>
          </cell>
          <cell r="M7">
            <v>0.08</v>
          </cell>
          <cell r="N7">
            <v>7.4999999999999997E-2</v>
          </cell>
          <cell r="O7">
            <v>7.0000000000000007E-2</v>
          </cell>
          <cell r="P7">
            <v>7.0000000000000007E-2</v>
          </cell>
          <cell r="Q7">
            <v>7.0000000000000007E-2</v>
          </cell>
          <cell r="R7">
            <v>7.0000000000000007E-2</v>
          </cell>
          <cell r="S7">
            <v>7.0000000000000007E-2</v>
          </cell>
          <cell r="T7">
            <v>7.0000000000000007E-2</v>
          </cell>
          <cell r="U7">
            <v>7.0000000000000007E-2</v>
          </cell>
          <cell r="V7">
            <v>7.0000000000000007E-2</v>
          </cell>
          <cell r="W7">
            <v>7.0000000000000007E-2</v>
          </cell>
          <cell r="X7">
            <v>7.0000000000000007E-2</v>
          </cell>
          <cell r="Y7">
            <v>7.0000000000000007E-2</v>
          </cell>
          <cell r="Z7">
            <v>7.0000000000000007E-2</v>
          </cell>
          <cell r="AA7">
            <v>7.0000000000000007E-2</v>
          </cell>
          <cell r="AB7">
            <v>7.0000000000000007E-2</v>
          </cell>
          <cell r="AC7">
            <v>7.0000000000000007E-2</v>
          </cell>
        </row>
        <row r="8">
          <cell r="I8">
            <v>147.32610705499999</v>
          </cell>
          <cell r="J8">
            <v>146.8079340646</v>
          </cell>
          <cell r="K8">
            <v>145.92950475839999</v>
          </cell>
          <cell r="L8">
            <v>143.01091466330001</v>
          </cell>
          <cell r="M8">
            <v>140.15069636999999</v>
          </cell>
          <cell r="N8">
            <v>137.34768244259999</v>
          </cell>
          <cell r="O8">
            <v>133.2272519693</v>
          </cell>
          <cell r="P8">
            <v>129.23043441019999</v>
          </cell>
          <cell r="Q8">
            <v>125.35352137789999</v>
          </cell>
          <cell r="R8">
            <v>121.59291573660001</v>
          </cell>
          <cell r="S8">
            <v>117.94512826453791</v>
          </cell>
          <cell r="T8">
            <v>114.40677441663661</v>
          </cell>
          <cell r="U8">
            <v>110.9745711841713</v>
          </cell>
          <cell r="V8">
            <v>107.64533404867893</v>
          </cell>
          <cell r="W8">
            <v>103.1</v>
          </cell>
          <cell r="X8">
            <v>104.1</v>
          </cell>
          <cell r="Y8">
            <v>105.1</v>
          </cell>
          <cell r="Z8">
            <v>106.1</v>
          </cell>
          <cell r="AA8">
            <v>107.1</v>
          </cell>
          <cell r="AB8">
            <v>108.1</v>
          </cell>
          <cell r="AC8">
            <v>109.1</v>
          </cell>
        </row>
        <row r="195">
          <cell r="H195">
            <v>1.4999999999999999E-2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">
          <cell r="H1">
            <v>2009</v>
          </cell>
        </row>
        <row r="3">
          <cell r="I3">
            <v>6.8946691687999995E-2</v>
          </cell>
          <cell r="J3">
            <v>6.0154664582999999E-2</v>
          </cell>
          <cell r="K3">
            <v>5.9575079401E-2</v>
          </cell>
          <cell r="L3">
            <v>7.4999999999999997E-2</v>
          </cell>
          <cell r="M3">
            <v>0.08</v>
          </cell>
          <cell r="N3">
            <v>7.4999999999999997E-2</v>
          </cell>
          <cell r="O3">
            <v>7.0000000000000007E-2</v>
          </cell>
          <cell r="P3">
            <v>7.0000000000000007E-2</v>
          </cell>
          <cell r="Q3">
            <v>7.0000000000000007E-2</v>
          </cell>
          <cell r="R3">
            <v>7.0000000000000007E-2</v>
          </cell>
          <cell r="S3">
            <v>7.0000000000000007E-2</v>
          </cell>
          <cell r="T3">
            <v>7.0000000000000007E-2</v>
          </cell>
          <cell r="U3">
            <v>7.0000000000000007E-2</v>
          </cell>
          <cell r="V3">
            <v>7.0000000000000007E-2</v>
          </cell>
          <cell r="W3">
            <v>7.0000000000000007E-2</v>
          </cell>
          <cell r="X3">
            <v>7.0000000000000007E-2</v>
          </cell>
          <cell r="Y3">
            <v>7.0000000000000007E-2</v>
          </cell>
          <cell r="Z3">
            <v>7.0000000000000007E-2</v>
          </cell>
          <cell r="AA3">
            <v>7.0000000000000007E-2</v>
          </cell>
          <cell r="AB3">
            <v>7.0000000000000007E-2</v>
          </cell>
          <cell r="AC3">
            <v>7.0000000000000007E-2</v>
          </cell>
        </row>
        <row r="233">
          <cell r="E233">
            <v>1.5</v>
          </cell>
        </row>
      </sheetData>
      <sheetData sheetId="10" refreshError="1"/>
      <sheetData sheetId="11" refreshError="1"/>
      <sheetData sheetId="12" refreshError="1"/>
      <sheetData sheetId="13">
        <row r="13">
          <cell r="J13">
            <v>825465.88067614124</v>
          </cell>
        </row>
        <row r="17">
          <cell r="E17">
            <v>1.4999999999999999E-2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7"/>
  <sheetViews>
    <sheetView topLeftCell="A47" zoomScale="75" zoomScaleNormal="75" workbookViewId="0">
      <selection activeCell="D90" sqref="D90"/>
    </sheetView>
  </sheetViews>
  <sheetFormatPr defaultRowHeight="14.5"/>
  <cols>
    <col min="1" max="1" width="6.453125" style="13" customWidth="1"/>
    <col min="2" max="2" width="58.26953125" style="16" customWidth="1"/>
    <col min="3" max="3" width="1.90625" style="14" customWidth="1"/>
    <col min="4" max="4" width="27.453125" style="14" customWidth="1"/>
    <col min="5" max="5" width="1.90625" style="13" customWidth="1"/>
    <col min="6" max="6" width="24.1796875" style="13" customWidth="1"/>
    <col min="7" max="7" width="9.1796875" style="13"/>
    <col min="8" max="8" width="15.08984375" style="13" bestFit="1" customWidth="1"/>
    <col min="9" max="9" width="3.1796875" style="37" customWidth="1"/>
    <col min="10" max="10" width="24" style="37" customWidth="1"/>
    <col min="11" max="11" width="19.90625" customWidth="1"/>
  </cols>
  <sheetData>
    <row r="2" spans="1:10" s="38" customFormat="1">
      <c r="A2" s="13"/>
      <c r="B2" s="16"/>
      <c r="C2" s="14"/>
      <c r="D2" s="14"/>
      <c r="E2" s="13"/>
      <c r="F2" s="13"/>
      <c r="G2" s="13"/>
      <c r="H2" s="13"/>
      <c r="I2" s="37"/>
      <c r="J2" s="37"/>
    </row>
    <row r="3" spans="1:10" s="38" customFormat="1">
      <c r="A3" s="13"/>
      <c r="B3" s="16"/>
      <c r="C3" s="14"/>
      <c r="D3" s="14"/>
      <c r="E3" s="13"/>
      <c r="F3" s="13"/>
      <c r="G3" s="13"/>
      <c r="H3" s="13"/>
      <c r="I3" s="37"/>
      <c r="J3" s="37"/>
    </row>
    <row r="4" spans="1:10" s="38" customFormat="1">
      <c r="A4" s="13"/>
      <c r="B4" s="16"/>
      <c r="C4" s="14"/>
      <c r="D4" s="14"/>
      <c r="E4" s="13"/>
      <c r="F4" s="13"/>
      <c r="G4" s="13"/>
      <c r="H4" s="13"/>
      <c r="I4" s="37"/>
      <c r="J4" s="37"/>
    </row>
    <row r="5" spans="1:10" s="38" customFormat="1">
      <c r="A5" s="13"/>
      <c r="B5" s="16"/>
      <c r="C5" s="14"/>
      <c r="D5" s="14"/>
      <c r="E5" s="13"/>
      <c r="F5" s="13"/>
      <c r="G5" s="13"/>
      <c r="H5" s="13"/>
      <c r="I5" s="37"/>
      <c r="J5" s="37"/>
    </row>
    <row r="6" spans="1:10" s="38" customFormat="1">
      <c r="A6" s="13"/>
      <c r="B6" s="16"/>
      <c r="C6" s="14"/>
      <c r="D6" s="14"/>
      <c r="E6" s="13"/>
      <c r="F6" s="13"/>
      <c r="G6" s="13"/>
      <c r="H6" s="13"/>
      <c r="I6" s="37"/>
      <c r="J6" s="37"/>
    </row>
    <row r="7" spans="1:10" s="38" customFormat="1">
      <c r="A7" s="13"/>
      <c r="B7" s="16"/>
      <c r="C7" s="14"/>
      <c r="D7" s="14"/>
      <c r="E7" s="13"/>
      <c r="F7" s="13"/>
      <c r="G7" s="13"/>
      <c r="H7" s="13"/>
      <c r="I7" s="37"/>
      <c r="J7" s="37"/>
    </row>
    <row r="8" spans="1:10" ht="29.25" customHeight="1">
      <c r="B8" s="185" t="s">
        <v>181</v>
      </c>
      <c r="C8" s="186"/>
      <c r="D8" s="186"/>
      <c r="E8" s="186"/>
      <c r="F8" s="186"/>
    </row>
    <row r="9" spans="1:10" s="1" customFormat="1">
      <c r="A9" s="13"/>
      <c r="B9" s="17"/>
      <c r="C9" s="8"/>
      <c r="D9" s="8"/>
      <c r="E9" s="8"/>
      <c r="F9" s="8"/>
      <c r="G9" s="13"/>
      <c r="H9" s="13"/>
      <c r="I9" s="37"/>
      <c r="J9" s="37"/>
    </row>
    <row r="10" spans="1:10">
      <c r="B10" s="18"/>
      <c r="D10" s="39">
        <v>44286</v>
      </c>
      <c r="E10" s="40"/>
      <c r="F10" s="39">
        <v>44196</v>
      </c>
    </row>
    <row r="11" spans="1:10">
      <c r="B11" s="20" t="s">
        <v>54</v>
      </c>
      <c r="D11" s="10" t="s">
        <v>158</v>
      </c>
      <c r="E11" s="11"/>
      <c r="F11" s="10" t="s">
        <v>158</v>
      </c>
    </row>
    <row r="12" spans="1:10">
      <c r="B12" s="30" t="s">
        <v>91</v>
      </c>
      <c r="D12" s="19"/>
    </row>
    <row r="13" spans="1:10">
      <c r="B13" s="22" t="s">
        <v>55</v>
      </c>
      <c r="D13" s="23">
        <v>334358837.13092995</v>
      </c>
      <c r="F13" s="23">
        <v>266310619.14872998</v>
      </c>
    </row>
    <row r="14" spans="1:10">
      <c r="B14" s="22" t="s">
        <v>7</v>
      </c>
      <c r="D14" s="23">
        <v>60432308.18</v>
      </c>
      <c r="F14" s="23">
        <v>1405202</v>
      </c>
    </row>
    <row r="15" spans="1:10">
      <c r="B15" s="22" t="s">
        <v>56</v>
      </c>
      <c r="D15" s="23">
        <v>1341659.79397</v>
      </c>
      <c r="F15" s="23">
        <v>1517947.3955700002</v>
      </c>
    </row>
    <row r="16" spans="1:10">
      <c r="B16" s="22" t="s">
        <v>57</v>
      </c>
      <c r="D16" s="23">
        <v>942839</v>
      </c>
      <c r="F16" s="23">
        <v>942839</v>
      </c>
    </row>
    <row r="17" spans="2:11">
      <c r="B17" s="21" t="s">
        <v>128</v>
      </c>
      <c r="D17" s="23">
        <v>40601</v>
      </c>
      <c r="F17" s="23">
        <v>40601</v>
      </c>
    </row>
    <row r="18" spans="2:11">
      <c r="B18" s="22" t="s">
        <v>105</v>
      </c>
      <c r="D18" s="23">
        <v>298182.25</v>
      </c>
      <c r="F18" s="23">
        <v>775062.25</v>
      </c>
    </row>
    <row r="19" spans="2:11">
      <c r="B19" s="21" t="s">
        <v>88</v>
      </c>
      <c r="D19" s="23">
        <v>2081234.3550000004</v>
      </c>
      <c r="F19" s="23">
        <v>2167886.517</v>
      </c>
    </row>
    <row r="20" spans="2:11">
      <c r="B20" s="21" t="s">
        <v>151</v>
      </c>
      <c r="D20" s="23">
        <v>1988287.7599100005</v>
      </c>
      <c r="F20" s="23">
        <v>1923265.9550900003</v>
      </c>
    </row>
    <row r="21" spans="2:11">
      <c r="B21" s="22" t="s">
        <v>58</v>
      </c>
      <c r="D21" s="23"/>
      <c r="F21" s="23">
        <v>55756562.555001929</v>
      </c>
    </row>
    <row r="22" spans="2:11">
      <c r="B22" s="24" t="s">
        <v>59</v>
      </c>
      <c r="D22" s="151">
        <f>SUM(D13:D21)</f>
        <v>401483949.46980995</v>
      </c>
      <c r="E22" s="36"/>
      <c r="F22" s="151">
        <v>330839985</v>
      </c>
    </row>
    <row r="23" spans="2:11">
      <c r="D23" s="23"/>
      <c r="F23" s="23"/>
    </row>
    <row r="24" spans="2:11">
      <c r="B24" s="27" t="s">
        <v>100</v>
      </c>
      <c r="D24" s="23"/>
      <c r="F24" s="23"/>
    </row>
    <row r="25" spans="2:11">
      <c r="B25" s="22" t="s">
        <v>83</v>
      </c>
      <c r="D25" s="23">
        <f>[53]BS!$V$22</f>
        <v>5002857.0816599997</v>
      </c>
      <c r="F25" s="23">
        <v>5752558.5744000003</v>
      </c>
    </row>
    <row r="26" spans="2:11">
      <c r="B26" s="22" t="s">
        <v>8</v>
      </c>
      <c r="D26" s="23">
        <v>29303598.164170004</v>
      </c>
      <c r="F26" s="23">
        <v>21572229.818169996</v>
      </c>
    </row>
    <row r="27" spans="2:11">
      <c r="B27" s="22" t="s">
        <v>106</v>
      </c>
      <c r="D27" s="23">
        <v>1565142.5941099999</v>
      </c>
      <c r="F27" s="23">
        <v>821635.53737999988</v>
      </c>
      <c r="H27" s="184"/>
      <c r="I27" s="184"/>
      <c r="J27" s="184"/>
    </row>
    <row r="28" spans="2:11">
      <c r="B28" s="22" t="s">
        <v>107</v>
      </c>
      <c r="D28" s="23">
        <v>780769.29304999998</v>
      </c>
      <c r="F28" s="23">
        <v>480413.60068999999</v>
      </c>
      <c r="K28" s="37"/>
    </row>
    <row r="29" spans="2:11">
      <c r="B29" s="21" t="s">
        <v>108</v>
      </c>
      <c r="D29" s="23">
        <v>3784438.8097699992</v>
      </c>
      <c r="F29" s="23">
        <v>8315489.7877799999</v>
      </c>
    </row>
    <row r="30" spans="2:11">
      <c r="B30" s="21" t="s">
        <v>150</v>
      </c>
      <c r="D30" s="23">
        <v>7756417.7705899999</v>
      </c>
      <c r="F30" s="23">
        <v>12540460.90834</v>
      </c>
    </row>
    <row r="31" spans="2:11" hidden="1">
      <c r="B31" s="15" t="s">
        <v>122</v>
      </c>
      <c r="D31" s="23">
        <v>0</v>
      </c>
      <c r="F31" s="23">
        <v>0</v>
      </c>
    </row>
    <row r="32" spans="2:11">
      <c r="B32" s="21" t="s">
        <v>128</v>
      </c>
      <c r="D32" s="23">
        <v>1156063.9828299999</v>
      </c>
      <c r="F32" s="23">
        <v>1355874.9912100001</v>
      </c>
    </row>
    <row r="33" spans="2:6">
      <c r="B33" s="22" t="s">
        <v>14</v>
      </c>
      <c r="D33" s="23">
        <v>12785508.56618</v>
      </c>
      <c r="F33" s="23">
        <v>4252142.6517500002</v>
      </c>
    </row>
    <row r="34" spans="2:6">
      <c r="B34" s="24" t="s">
        <v>92</v>
      </c>
      <c r="D34" s="150">
        <f>SUM(D25:D33)</f>
        <v>62134796.262360007</v>
      </c>
      <c r="E34" s="36"/>
      <c r="F34" s="150">
        <f>SUM(F25:F33)</f>
        <v>55090805.86971999</v>
      </c>
    </row>
    <row r="35" spans="2:6">
      <c r="D35" s="23"/>
      <c r="F35" s="23"/>
    </row>
    <row r="36" spans="2:6" ht="16">
      <c r="B36" s="24" t="s">
        <v>0</v>
      </c>
      <c r="D36" s="35">
        <f>D22+D34</f>
        <v>463618745.73216999</v>
      </c>
      <c r="E36" s="36"/>
      <c r="F36" s="35">
        <f>F22+F34</f>
        <v>385930790.86971998</v>
      </c>
    </row>
    <row r="37" spans="2:6">
      <c r="B37" s="20"/>
      <c r="D37" s="23"/>
      <c r="F37" s="23"/>
    </row>
    <row r="38" spans="2:6">
      <c r="B38" s="20" t="s">
        <v>1</v>
      </c>
      <c r="D38" s="23"/>
      <c r="F38" s="23"/>
    </row>
    <row r="39" spans="2:6">
      <c r="B39" s="26" t="s">
        <v>101</v>
      </c>
      <c r="D39" s="23"/>
      <c r="F39" s="23"/>
    </row>
    <row r="40" spans="2:6">
      <c r="B40" s="22" t="s">
        <v>9</v>
      </c>
      <c r="D40" s="23">
        <v>46043272</v>
      </c>
      <c r="F40" s="23">
        <v>46043272</v>
      </c>
    </row>
    <row r="41" spans="2:6">
      <c r="B41" s="22" t="s">
        <v>61</v>
      </c>
      <c r="D41" s="23">
        <v>1348105</v>
      </c>
      <c r="F41" s="23">
        <v>1348105</v>
      </c>
    </row>
    <row r="42" spans="2:6">
      <c r="B42" s="22" t="s">
        <v>62</v>
      </c>
      <c r="D42" s="23">
        <v>33717389.574160002</v>
      </c>
      <c r="F42" s="23">
        <v>34315206</v>
      </c>
    </row>
    <row r="43" spans="2:6">
      <c r="B43" s="22" t="s">
        <v>192</v>
      </c>
      <c r="D43" s="23">
        <f>[53]BS!$V$44+[53]BS!$V$45</f>
        <v>60713064.439240001</v>
      </c>
      <c r="F43" s="23">
        <f>[53]BS!$AP$43+[53]BS!$AP$45+[53]BS!$AP$44</f>
        <v>52184624.375631936</v>
      </c>
    </row>
    <row r="44" spans="2:6">
      <c r="B44" s="22"/>
      <c r="D44" s="23"/>
      <c r="F44" s="23"/>
    </row>
    <row r="45" spans="2:6">
      <c r="B45" s="24" t="s">
        <v>93</v>
      </c>
      <c r="D45" s="151">
        <f>SUM(D40:D44)</f>
        <v>141821831.01340002</v>
      </c>
      <c r="E45" s="36"/>
      <c r="F45" s="151">
        <f>SUM(F40:F44)</f>
        <v>133891207.37563193</v>
      </c>
    </row>
    <row r="46" spans="2:6">
      <c r="B46" s="27"/>
      <c r="D46" s="23"/>
      <c r="F46" s="23"/>
    </row>
    <row r="47" spans="2:6">
      <c r="B47" s="27" t="s">
        <v>84</v>
      </c>
      <c r="D47" s="25">
        <v>12565159.18</v>
      </c>
      <c r="F47" s="25"/>
    </row>
    <row r="48" spans="2:6">
      <c r="B48" s="26"/>
      <c r="D48" s="23"/>
      <c r="F48" s="23"/>
    </row>
    <row r="49" spans="1:10">
      <c r="B49" s="24" t="s">
        <v>60</v>
      </c>
      <c r="D49" s="151">
        <f>D45+D47</f>
        <v>154386990.19340003</v>
      </c>
      <c r="E49" s="36"/>
      <c r="F49" s="151">
        <f>F45+F47</f>
        <v>133891207.37563193</v>
      </c>
    </row>
    <row r="50" spans="1:10">
      <c r="D50" s="23"/>
      <c r="F50" s="23"/>
    </row>
    <row r="51" spans="1:10">
      <c r="B51" s="27" t="s">
        <v>102</v>
      </c>
      <c r="D51" s="23"/>
      <c r="F51" s="23"/>
    </row>
    <row r="52" spans="1:10">
      <c r="B52" s="22" t="s">
        <v>15</v>
      </c>
      <c r="D52" s="23">
        <v>14990495.823899999</v>
      </c>
      <c r="F52" s="23">
        <v>14897450.979830001</v>
      </c>
    </row>
    <row r="53" spans="1:10" s="38" customFormat="1">
      <c r="A53" s="13"/>
      <c r="B53" s="22" t="s">
        <v>162</v>
      </c>
      <c r="C53" s="14"/>
      <c r="D53" s="23">
        <v>114029498.68686999</v>
      </c>
      <c r="E53" s="13"/>
      <c r="F53" s="23">
        <v>66139621.665482298</v>
      </c>
      <c r="G53" s="13"/>
      <c r="H53" s="13"/>
      <c r="I53" s="37"/>
      <c r="J53" s="37"/>
    </row>
    <row r="54" spans="1:10">
      <c r="B54" s="22" t="s">
        <v>16</v>
      </c>
      <c r="D54" s="23">
        <v>7612835.4394699996</v>
      </c>
      <c r="F54" s="23">
        <v>7647371.3218099996</v>
      </c>
    </row>
    <row r="55" spans="1:10">
      <c r="B55" s="28" t="s">
        <v>12</v>
      </c>
      <c r="D55" s="23">
        <v>13603761</v>
      </c>
      <c r="F55" s="23">
        <v>971735</v>
      </c>
    </row>
    <row r="56" spans="1:10">
      <c r="B56" s="22" t="s">
        <v>66</v>
      </c>
      <c r="D56" s="23">
        <v>38743189.853</v>
      </c>
      <c r="F56" s="23">
        <v>37986910</v>
      </c>
    </row>
    <row r="57" spans="1:10">
      <c r="B57" s="22" t="s">
        <v>26</v>
      </c>
      <c r="D57" s="23">
        <v>1392549</v>
      </c>
      <c r="F57" s="23">
        <v>1392549</v>
      </c>
    </row>
    <row r="58" spans="1:10">
      <c r="B58" s="22" t="s">
        <v>67</v>
      </c>
      <c r="D58" s="23">
        <v>119781</v>
      </c>
      <c r="F58" s="23">
        <v>119781</v>
      </c>
    </row>
    <row r="59" spans="1:10" hidden="1">
      <c r="B59" s="21" t="s">
        <v>87</v>
      </c>
      <c r="D59" s="23">
        <v>0</v>
      </c>
      <c r="F59" s="23">
        <v>0</v>
      </c>
    </row>
    <row r="60" spans="1:10" hidden="1">
      <c r="B60" s="15" t="s">
        <v>122</v>
      </c>
      <c r="D60" s="23">
        <v>0</v>
      </c>
      <c r="F60" s="23">
        <v>0</v>
      </c>
    </row>
    <row r="61" spans="1:10">
      <c r="B61" s="21" t="s">
        <v>85</v>
      </c>
      <c r="D61" s="23">
        <v>791380.60300000012</v>
      </c>
      <c r="F61" s="23">
        <v>26240</v>
      </c>
    </row>
    <row r="62" spans="1:10">
      <c r="B62" s="21" t="s">
        <v>86</v>
      </c>
      <c r="D62" s="23">
        <v>293622</v>
      </c>
      <c r="F62" s="23">
        <v>270816</v>
      </c>
    </row>
    <row r="63" spans="1:10">
      <c r="B63" s="24" t="s">
        <v>63</v>
      </c>
      <c r="D63" s="151">
        <f>SUM(D52:D62)</f>
        <v>191577113.40623999</v>
      </c>
      <c r="E63" s="36"/>
      <c r="F63" s="151">
        <f>SUM(F52:F62)</f>
        <v>129452474.96712229</v>
      </c>
    </row>
    <row r="64" spans="1:10">
      <c r="D64" s="23"/>
      <c r="F64" s="23"/>
    </row>
    <row r="65" spans="1:10">
      <c r="B65" s="27" t="s">
        <v>103</v>
      </c>
      <c r="D65" s="23"/>
      <c r="F65" s="23"/>
    </row>
    <row r="66" spans="1:10">
      <c r="B66" s="28" t="s">
        <v>68</v>
      </c>
      <c r="D66" s="23">
        <v>354173.13244999998</v>
      </c>
      <c r="F66" s="23">
        <v>929059.74745000002</v>
      </c>
    </row>
    <row r="67" spans="1:10">
      <c r="B67" s="28" t="s">
        <v>104</v>
      </c>
      <c r="D67" s="23">
        <v>66353890.304520003</v>
      </c>
      <c r="F67" s="23">
        <v>70595034.852427676</v>
      </c>
      <c r="H67" s="184"/>
      <c r="I67" s="184"/>
      <c r="J67" s="184"/>
    </row>
    <row r="68" spans="1:10" hidden="1">
      <c r="B68" s="26" t="s">
        <v>95</v>
      </c>
      <c r="D68" s="149">
        <v>-0.13100000005215406</v>
      </c>
      <c r="F68" s="23">
        <v>0</v>
      </c>
    </row>
    <row r="69" spans="1:10">
      <c r="B69" s="22" t="s">
        <v>16</v>
      </c>
      <c r="D69" s="23">
        <v>139007.35298</v>
      </c>
      <c r="F69" s="23">
        <v>139748.47064000001</v>
      </c>
    </row>
    <row r="70" spans="1:10">
      <c r="B70" s="26" t="s">
        <v>96</v>
      </c>
      <c r="D70" s="23">
        <v>3793976.5598200001</v>
      </c>
      <c r="F70" s="23">
        <v>506325.35623999999</v>
      </c>
    </row>
    <row r="71" spans="1:10">
      <c r="B71" s="28" t="s">
        <v>13</v>
      </c>
      <c r="D71" s="23">
        <v>37008399.354510002</v>
      </c>
      <c r="F71" s="23">
        <v>40374307.461709999</v>
      </c>
    </row>
    <row r="72" spans="1:10">
      <c r="B72" s="28" t="s">
        <v>10</v>
      </c>
      <c r="D72" s="23">
        <v>2582952.3665899998</v>
      </c>
      <c r="F72" s="23">
        <v>3092807</v>
      </c>
    </row>
    <row r="73" spans="1:10">
      <c r="B73" s="26" t="s">
        <v>97</v>
      </c>
      <c r="D73" s="23">
        <v>927879</v>
      </c>
      <c r="F73" s="23">
        <v>927879</v>
      </c>
    </row>
    <row r="74" spans="1:10">
      <c r="B74" s="21" t="s">
        <v>67</v>
      </c>
      <c r="D74" s="23">
        <v>13831</v>
      </c>
      <c r="F74" s="23">
        <v>13831</v>
      </c>
    </row>
    <row r="75" spans="1:10" hidden="1">
      <c r="B75" s="26" t="s">
        <v>94</v>
      </c>
      <c r="D75" s="23">
        <v>0</v>
      </c>
      <c r="F75" s="23">
        <v>0</v>
      </c>
    </row>
    <row r="76" spans="1:10" hidden="1">
      <c r="B76" s="15" t="s">
        <v>122</v>
      </c>
      <c r="D76" s="23">
        <v>0</v>
      </c>
      <c r="F76" s="23">
        <v>0</v>
      </c>
    </row>
    <row r="77" spans="1:10" s="38" customFormat="1">
      <c r="A77" s="13"/>
      <c r="B77" s="21" t="s">
        <v>85</v>
      </c>
      <c r="C77" s="14"/>
      <c r="D77" s="23">
        <v>1103911.0439999998</v>
      </c>
      <c r="E77" s="13"/>
      <c r="F77" s="23">
        <v>1072544.5598299988</v>
      </c>
      <c r="G77" s="13"/>
      <c r="H77" s="13"/>
      <c r="I77" s="37"/>
      <c r="J77" s="37"/>
    </row>
    <row r="78" spans="1:10">
      <c r="B78" s="21" t="s">
        <v>86</v>
      </c>
      <c r="D78" s="23">
        <v>5376621.9743599994</v>
      </c>
      <c r="F78" s="23">
        <v>4935571.5888800006</v>
      </c>
    </row>
    <row r="79" spans="1:10" hidden="1">
      <c r="B79" s="21" t="s">
        <v>98</v>
      </c>
      <c r="D79" s="23">
        <v>0</v>
      </c>
      <c r="F79" s="23"/>
    </row>
    <row r="80" spans="1:10">
      <c r="B80" s="24" t="s">
        <v>64</v>
      </c>
      <c r="D80" s="151">
        <f>SUM(D66:D79)</f>
        <v>117654641.95823</v>
      </c>
      <c r="E80" s="36"/>
      <c r="F80" s="151">
        <f>SUM(F66:F79)</f>
        <v>122587109.03717767</v>
      </c>
    </row>
    <row r="81" spans="1:10">
      <c r="D81" s="23"/>
      <c r="F81" s="23"/>
    </row>
    <row r="82" spans="1:10" ht="16.5" customHeight="1">
      <c r="B82" s="24" t="s">
        <v>65</v>
      </c>
      <c r="D82" s="35">
        <f>D49+D63+D80</f>
        <v>463618745.55787003</v>
      </c>
      <c r="E82" s="36"/>
      <c r="F82" s="35">
        <f>F49+F63+F80</f>
        <v>385930791.37993187</v>
      </c>
    </row>
    <row r="83" spans="1:10" ht="16.5" customHeight="1">
      <c r="B83" s="20"/>
    </row>
    <row r="84" spans="1:10" ht="16.5" customHeight="1">
      <c r="B84" s="12" t="s">
        <v>182</v>
      </c>
      <c r="D84" s="3"/>
      <c r="F84" s="4"/>
    </row>
    <row r="85" spans="1:10" ht="16.5" customHeight="1">
      <c r="B85" s="12" t="s">
        <v>183</v>
      </c>
      <c r="C85" s="6" t="s">
        <v>82</v>
      </c>
      <c r="D85" s="5"/>
      <c r="F85" s="2" t="s">
        <v>129</v>
      </c>
    </row>
    <row r="86" spans="1:10" s="38" customFormat="1" ht="16.5" customHeight="1">
      <c r="A86" s="13"/>
      <c r="B86" s="12"/>
      <c r="C86" s="6"/>
      <c r="D86" s="5"/>
      <c r="E86" s="13"/>
      <c r="F86" s="2"/>
      <c r="G86" s="13"/>
      <c r="H86" s="13"/>
      <c r="I86" s="37"/>
      <c r="J86" s="37"/>
    </row>
    <row r="87" spans="1:10" ht="16.5" customHeight="1">
      <c r="B87" s="26"/>
    </row>
    <row r="88" spans="1:10" ht="16.5" customHeight="1"/>
    <row r="89" spans="1:10" ht="16.5" customHeight="1"/>
    <row r="90" spans="1:10" ht="16.5" customHeight="1"/>
    <row r="91" spans="1:10" ht="16.5" customHeight="1"/>
    <row r="92" spans="1:10" ht="16.5" customHeight="1"/>
    <row r="93" spans="1:10" ht="16.5" customHeight="1">
      <c r="B93" s="29"/>
    </row>
    <row r="94" spans="1:10" ht="16.5" customHeight="1"/>
    <row r="95" spans="1:10" ht="16.5" customHeight="1"/>
    <row r="96" spans="1:10" ht="16.5" customHeight="1">
      <c r="B96" s="29"/>
    </row>
    <row r="97" spans="2:2" ht="16.5" customHeight="1"/>
    <row r="98" spans="2:2" ht="16.5" customHeight="1"/>
    <row r="99" spans="2:2" ht="16.5" customHeight="1">
      <c r="B99" s="30"/>
    </row>
    <row r="100" spans="2:2" ht="16.5" customHeight="1">
      <c r="B100" s="31"/>
    </row>
    <row r="101" spans="2:2" ht="16.5" customHeight="1">
      <c r="B101" s="31"/>
    </row>
    <row r="102" spans="2:2" ht="16.5" customHeight="1">
      <c r="B102" s="32"/>
    </row>
    <row r="103" spans="2:2" ht="16.5" customHeight="1">
      <c r="B103" s="31"/>
    </row>
    <row r="104" spans="2:2" ht="16.5" customHeight="1">
      <c r="B104" s="31"/>
    </row>
    <row r="105" spans="2:2" ht="16.5" customHeight="1">
      <c r="B105" s="31"/>
    </row>
    <row r="106" spans="2:2" ht="16.5" customHeight="1">
      <c r="B106" s="33"/>
    </row>
    <row r="107" spans="2:2" ht="16.5" customHeight="1">
      <c r="B107" s="26"/>
    </row>
    <row r="108" spans="2:2" ht="16.5" customHeight="1">
      <c r="B108" s="26"/>
    </row>
    <row r="109" spans="2:2" ht="16.5" customHeight="1">
      <c r="B109" s="33"/>
    </row>
    <row r="110" spans="2:2" ht="16.5" customHeight="1">
      <c r="B110" s="31"/>
    </row>
    <row r="111" spans="2:2" ht="16.5" customHeight="1">
      <c r="B111" s="33"/>
    </row>
    <row r="112" spans="2:2" ht="16.5" customHeight="1">
      <c r="B112" s="31"/>
    </row>
    <row r="113" spans="2:2" ht="16.5" customHeight="1">
      <c r="B113" s="30"/>
    </row>
    <row r="114" spans="2:2" ht="16.5" customHeight="1">
      <c r="B114" s="30"/>
    </row>
    <row r="115" spans="2:2" ht="16.5" customHeight="1">
      <c r="B115" s="21"/>
    </row>
    <row r="116" spans="2:2" ht="16.5" customHeight="1">
      <c r="B116" s="31"/>
    </row>
    <row r="117" spans="2:2" ht="16.5" customHeight="1">
      <c r="B117" s="30"/>
    </row>
    <row r="118" spans="2:2" ht="16.5" customHeight="1">
      <c r="B118" s="26"/>
    </row>
    <row r="119" spans="2:2" ht="16.5" customHeight="1">
      <c r="B119" s="30"/>
    </row>
    <row r="120" spans="2:2" ht="16.5" customHeight="1">
      <c r="B120" s="21"/>
    </row>
    <row r="121" spans="2:2" ht="16.5" customHeight="1">
      <c r="B121" s="21"/>
    </row>
    <row r="122" spans="2:2" ht="16.5" customHeight="1">
      <c r="B122" s="21"/>
    </row>
    <row r="123" spans="2:2" ht="16.5" customHeight="1">
      <c r="B123" s="33"/>
    </row>
    <row r="124" spans="2:2" ht="16.5" customHeight="1">
      <c r="B124" s="26"/>
    </row>
    <row r="125" spans="2:2" ht="16.5" customHeight="1">
      <c r="B125" s="30"/>
    </row>
    <row r="126" spans="2:2" ht="16.5" customHeight="1">
      <c r="B126" s="34"/>
    </row>
    <row r="127" spans="2:2" ht="16.5" customHeight="1">
      <c r="B127" s="21"/>
    </row>
    <row r="128" spans="2:2" ht="16.5" customHeight="1">
      <c r="B128" s="21"/>
    </row>
    <row r="129" spans="2:2" ht="16.5" customHeight="1">
      <c r="B129" s="21"/>
    </row>
    <row r="130" spans="2:2" ht="16.5" customHeight="1">
      <c r="B130" s="21"/>
    </row>
    <row r="131" spans="2:2" ht="16.5" customHeight="1">
      <c r="B131" s="21"/>
    </row>
    <row r="132" spans="2:2" ht="16.5" customHeight="1"/>
    <row r="133" spans="2:2" ht="16.5" customHeight="1"/>
    <row r="134" spans="2:2" ht="16.5" customHeight="1"/>
    <row r="135" spans="2:2" ht="16.5" customHeight="1"/>
    <row r="136" spans="2:2" ht="16.5" customHeight="1"/>
    <row r="137" spans="2:2" ht="16.5" customHeight="1"/>
  </sheetData>
  <mergeCells count="1">
    <mergeCell ref="B8:F8"/>
  </mergeCells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zoomScale="75" zoomScaleNormal="75" workbookViewId="0">
      <selection activeCell="C39" sqref="C39"/>
    </sheetView>
  </sheetViews>
  <sheetFormatPr defaultRowHeight="14.5"/>
  <cols>
    <col min="1" max="1" width="65.81640625" style="38" customWidth="1"/>
    <col min="2" max="2" width="2.453125" style="38" customWidth="1"/>
    <col min="3" max="3" width="25.1796875" style="38" customWidth="1"/>
    <col min="4" max="4" width="2.7265625" style="38" customWidth="1"/>
    <col min="5" max="5" width="23.90625" style="38" customWidth="1"/>
    <col min="6" max="6" width="7.453125" style="38" customWidth="1"/>
    <col min="7" max="16384" width="8.7265625" style="38"/>
  </cols>
  <sheetData>
    <row r="2" spans="1:6" ht="14.5" customHeight="1">
      <c r="A2" s="109"/>
      <c r="B2" s="109"/>
      <c r="C2" s="109"/>
      <c r="D2" s="109"/>
      <c r="E2" s="109"/>
      <c r="F2" s="43"/>
    </row>
    <row r="3" spans="1:6" ht="47.5" customHeight="1">
      <c r="A3" s="187" t="s">
        <v>184</v>
      </c>
      <c r="B3" s="187"/>
      <c r="C3" s="187"/>
      <c r="D3" s="187"/>
      <c r="E3" s="187"/>
      <c r="F3" s="45"/>
    </row>
    <row r="4" spans="1:6">
      <c r="A4" s="46"/>
      <c r="B4" s="44"/>
      <c r="C4" s="27"/>
      <c r="D4" s="27"/>
      <c r="E4" s="27"/>
      <c r="F4" s="47"/>
    </row>
    <row r="5" spans="1:6">
      <c r="A5" s="41" t="s">
        <v>124</v>
      </c>
      <c r="B5" s="42"/>
      <c r="C5" s="48">
        <v>44286</v>
      </c>
      <c r="D5" s="42"/>
      <c r="E5" s="48">
        <v>43921</v>
      </c>
      <c r="F5" s="49"/>
    </row>
    <row r="6" spans="1:6">
      <c r="A6" s="50"/>
      <c r="B6" s="42"/>
      <c r="C6" s="51" t="s">
        <v>159</v>
      </c>
      <c r="D6" s="51"/>
      <c r="E6" s="51" t="s">
        <v>159</v>
      </c>
      <c r="F6" s="52"/>
    </row>
    <row r="7" spans="1:6">
      <c r="A7" s="53" t="s">
        <v>20</v>
      </c>
      <c r="B7" s="54"/>
      <c r="C7" s="159">
        <v>62063155</v>
      </c>
      <c r="D7" s="159"/>
      <c r="E7" s="159">
        <v>47028393</v>
      </c>
      <c r="F7" s="56"/>
    </row>
    <row r="8" spans="1:6">
      <c r="A8" s="57"/>
      <c r="B8" s="42"/>
      <c r="C8" s="58"/>
      <c r="D8" s="42"/>
      <c r="E8" s="58"/>
      <c r="F8" s="58"/>
    </row>
    <row r="9" spans="1:6">
      <c r="A9" s="53" t="s">
        <v>21</v>
      </c>
      <c r="B9" s="54"/>
      <c r="C9" s="159">
        <v>-42127506</v>
      </c>
      <c r="D9" s="54"/>
      <c r="E9" s="159">
        <v>-35384594</v>
      </c>
      <c r="F9" s="56"/>
    </row>
    <row r="10" spans="1:6">
      <c r="A10" s="57"/>
      <c r="B10" s="42"/>
      <c r="C10" s="58"/>
      <c r="D10" s="42"/>
      <c r="E10" s="58"/>
      <c r="F10" s="58"/>
    </row>
    <row r="11" spans="1:6" ht="15" thickBot="1">
      <c r="A11" s="59" t="s">
        <v>80</v>
      </c>
      <c r="B11" s="42"/>
      <c r="C11" s="60">
        <v>19935649</v>
      </c>
      <c r="D11" s="42"/>
      <c r="E11" s="60">
        <v>11643799</v>
      </c>
      <c r="F11" s="56"/>
    </row>
    <row r="12" spans="1:6">
      <c r="A12" s="61"/>
      <c r="B12" s="42"/>
      <c r="C12" s="58"/>
      <c r="D12" s="42"/>
      <c r="E12" s="58"/>
      <c r="F12" s="58"/>
    </row>
    <row r="13" spans="1:6">
      <c r="A13" s="61" t="s">
        <v>17</v>
      </c>
      <c r="B13" s="54"/>
      <c r="C13" s="62">
        <v>-2368338</v>
      </c>
      <c r="D13" s="54"/>
      <c r="E13" s="62">
        <v>-1983841</v>
      </c>
      <c r="F13" s="62"/>
    </row>
    <row r="14" spans="1:6">
      <c r="A14" s="61" t="s">
        <v>18</v>
      </c>
      <c r="B14" s="54"/>
      <c r="C14" s="62">
        <v>-614218</v>
      </c>
      <c r="D14" s="54"/>
      <c r="E14" s="62">
        <v>-612635</v>
      </c>
      <c r="F14" s="58"/>
    </row>
    <row r="15" spans="1:6">
      <c r="A15" s="61" t="s">
        <v>69</v>
      </c>
      <c r="B15" s="54"/>
      <c r="C15" s="62">
        <v>-5630668</v>
      </c>
      <c r="D15" s="54"/>
      <c r="E15" s="62">
        <v>-2711166</v>
      </c>
      <c r="F15" s="63"/>
    </row>
    <row r="16" spans="1:6">
      <c r="A16" s="63" t="s">
        <v>70</v>
      </c>
      <c r="B16" s="42"/>
      <c r="C16" s="62">
        <v>1280556</v>
      </c>
      <c r="D16" s="54"/>
      <c r="E16" s="62">
        <v>662464</v>
      </c>
      <c r="F16" s="62"/>
    </row>
    <row r="17" spans="1:6">
      <c r="A17" s="61" t="s">
        <v>71</v>
      </c>
      <c r="B17" s="42"/>
      <c r="C17" s="62">
        <v>655302</v>
      </c>
      <c r="D17" s="54"/>
      <c r="E17" s="62">
        <v>211569</v>
      </c>
      <c r="F17" s="62"/>
    </row>
    <row r="18" spans="1:6" hidden="1">
      <c r="A18" s="61" t="s">
        <v>73</v>
      </c>
      <c r="B18" s="61"/>
      <c r="C18" s="62">
        <v>0</v>
      </c>
      <c r="D18" s="54"/>
      <c r="E18" s="62"/>
      <c r="F18" s="61"/>
    </row>
    <row r="19" spans="1:6">
      <c r="A19" s="61" t="s">
        <v>72</v>
      </c>
      <c r="B19" s="42"/>
      <c r="C19" s="62">
        <v>-154513</v>
      </c>
      <c r="D19" s="54"/>
      <c r="E19" s="62">
        <v>-90099</v>
      </c>
      <c r="F19" s="62"/>
    </row>
    <row r="20" spans="1:6">
      <c r="A20" s="61" t="s">
        <v>110</v>
      </c>
      <c r="B20" s="42"/>
      <c r="C20" s="62">
        <v>-1269029</v>
      </c>
      <c r="D20" s="54"/>
      <c r="E20" s="62">
        <v>-274521</v>
      </c>
      <c r="F20" s="58"/>
    </row>
    <row r="21" spans="1:6">
      <c r="A21" s="53" t="s">
        <v>132</v>
      </c>
      <c r="B21" s="54"/>
      <c r="C21" s="55">
        <f>SUM(C13:C20)</f>
        <v>-8100908</v>
      </c>
      <c r="D21" s="55"/>
      <c r="E21" s="55">
        <f>SUM(E13:E20)</f>
        <v>-4798229</v>
      </c>
      <c r="F21" s="56"/>
    </row>
    <row r="22" spans="1:6">
      <c r="A22" s="57"/>
      <c r="B22" s="42"/>
      <c r="C22" s="58"/>
      <c r="D22" s="42"/>
      <c r="E22" s="58"/>
      <c r="F22" s="58"/>
    </row>
    <row r="23" spans="1:6" ht="15" thickBot="1">
      <c r="A23" s="59" t="s">
        <v>133</v>
      </c>
      <c r="B23" s="64"/>
      <c r="C23" s="60">
        <f>C11+C21</f>
        <v>11834741</v>
      </c>
      <c r="D23" s="64"/>
      <c r="E23" s="60">
        <f>E11+E21</f>
        <v>6845570</v>
      </c>
      <c r="F23" s="56"/>
    </row>
    <row r="24" spans="1:6">
      <c r="A24" s="46"/>
      <c r="B24" s="42"/>
      <c r="C24" s="58"/>
      <c r="D24" s="42"/>
      <c r="E24" s="58"/>
      <c r="F24" s="58"/>
    </row>
    <row r="25" spans="1:6">
      <c r="A25" s="57" t="s">
        <v>134</v>
      </c>
      <c r="B25" s="54"/>
      <c r="C25" s="62">
        <v>-211717.12825000001</v>
      </c>
      <c r="D25" s="54"/>
      <c r="E25" s="62">
        <v>-231094</v>
      </c>
      <c r="F25" s="62"/>
    </row>
    <row r="26" spans="1:6">
      <c r="A26" s="57"/>
      <c r="B26" s="57"/>
      <c r="C26" s="57"/>
      <c r="D26" s="57"/>
      <c r="E26" s="57"/>
      <c r="F26" s="57"/>
    </row>
    <row r="27" spans="1:6" ht="15" thickBot="1">
      <c r="A27" s="59" t="s">
        <v>111</v>
      </c>
      <c r="B27" s="42"/>
      <c r="C27" s="60">
        <f>C23+C25</f>
        <v>11623023.871750001</v>
      </c>
      <c r="D27" s="42"/>
      <c r="E27" s="60">
        <f>E23+E25</f>
        <v>6614476</v>
      </c>
      <c r="F27" s="56"/>
    </row>
    <row r="28" spans="1:6">
      <c r="A28" s="57"/>
      <c r="B28" s="42"/>
      <c r="C28" s="58"/>
      <c r="D28" s="42"/>
      <c r="E28" s="58"/>
      <c r="F28" s="58"/>
    </row>
    <row r="30" spans="1:6">
      <c r="A30" s="57" t="s">
        <v>194</v>
      </c>
      <c r="B30" s="54"/>
      <c r="C30" s="62">
        <v>9762849.0733899996</v>
      </c>
      <c r="D30" s="54"/>
      <c r="E30" s="62">
        <v>6614476</v>
      </c>
      <c r="F30" s="62"/>
    </row>
    <row r="31" spans="1:6">
      <c r="A31" s="57" t="s">
        <v>193</v>
      </c>
      <c r="B31" s="42"/>
      <c r="C31" s="62">
        <v>1860175.24</v>
      </c>
      <c r="D31" s="42"/>
      <c r="E31" s="62"/>
      <c r="F31" s="58"/>
    </row>
    <row r="32" spans="1:6">
      <c r="A32" s="57"/>
      <c r="B32" s="42"/>
      <c r="C32" s="58"/>
      <c r="D32" s="42"/>
      <c r="E32" s="58"/>
      <c r="F32" s="58"/>
    </row>
    <row r="33" spans="1:6" ht="16">
      <c r="A33" s="12" t="s">
        <v>182</v>
      </c>
      <c r="B33" s="42"/>
      <c r="C33" s="58"/>
      <c r="D33" s="42"/>
      <c r="E33" s="58"/>
      <c r="F33" s="58"/>
    </row>
    <row r="34" spans="1:6" ht="16">
      <c r="A34" s="12" t="s">
        <v>183</v>
      </c>
      <c r="B34" s="66"/>
      <c r="C34" s="65" t="s">
        <v>135</v>
      </c>
      <c r="D34" s="7"/>
      <c r="E34" s="68" t="s">
        <v>129</v>
      </c>
      <c r="F34" s="42"/>
    </row>
    <row r="35" spans="1:6">
      <c r="A35" s="65"/>
      <c r="B35" s="66"/>
      <c r="C35" s="65"/>
      <c r="D35" s="7"/>
      <c r="E35" s="67"/>
      <c r="F35" s="42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08"/>
  <sheetViews>
    <sheetView topLeftCell="A42" zoomScale="75" zoomScaleNormal="75" workbookViewId="0">
      <selection activeCell="C51" sqref="C51"/>
    </sheetView>
  </sheetViews>
  <sheetFormatPr defaultRowHeight="14.5"/>
  <cols>
    <col min="1" max="1" width="3.1796875" style="166" customWidth="1"/>
    <col min="2" max="2" width="2" style="166" customWidth="1"/>
    <col min="3" max="3" width="79.36328125" style="167" customWidth="1"/>
    <col min="4" max="4" width="16.7265625" style="166" customWidth="1"/>
    <col min="5" max="5" width="3.54296875" style="166" customWidth="1"/>
    <col min="6" max="6" width="21.26953125" style="166" customWidth="1"/>
    <col min="7" max="7" width="2.1796875" style="166" customWidth="1"/>
    <col min="8" max="8" width="8.7265625" style="166"/>
    <col min="9" max="9" width="14.1796875" style="166" bestFit="1" customWidth="1"/>
    <col min="10" max="16384" width="8.7265625" style="166"/>
  </cols>
  <sheetData>
    <row r="4" spans="1:9">
      <c r="A4" s="69"/>
      <c r="B4" s="69"/>
      <c r="C4" s="70"/>
      <c r="D4" s="71"/>
      <c r="E4" s="71"/>
      <c r="F4" s="71"/>
      <c r="G4" s="71"/>
      <c r="I4" s="168"/>
    </row>
    <row r="5" spans="1:9">
      <c r="A5" s="69"/>
      <c r="B5" s="69"/>
      <c r="C5" s="188" t="s">
        <v>147</v>
      </c>
      <c r="D5" s="188"/>
      <c r="E5" s="188"/>
      <c r="F5" s="188"/>
      <c r="G5" s="72"/>
      <c r="I5" s="168"/>
    </row>
    <row r="6" spans="1:9" ht="20.5" customHeight="1">
      <c r="A6" s="69"/>
      <c r="B6" s="69"/>
      <c r="C6" s="189" t="s">
        <v>185</v>
      </c>
      <c r="D6" s="189"/>
      <c r="E6" s="189"/>
      <c r="F6" s="189"/>
      <c r="G6" s="72"/>
      <c r="I6" s="168"/>
    </row>
    <row r="7" spans="1:9">
      <c r="A7" s="69"/>
      <c r="B7" s="69"/>
      <c r="C7" s="70"/>
      <c r="D7" s="71"/>
      <c r="E7" s="71"/>
      <c r="F7" s="71"/>
      <c r="G7" s="71"/>
      <c r="I7" s="168"/>
    </row>
    <row r="8" spans="1:9">
      <c r="A8" s="69"/>
      <c r="B8" s="69"/>
      <c r="C8" s="169" t="s">
        <v>125</v>
      </c>
      <c r="D8" s="73" t="s">
        <v>158</v>
      </c>
      <c r="E8" s="74"/>
      <c r="F8" s="73" t="s">
        <v>158</v>
      </c>
      <c r="G8" s="73"/>
      <c r="I8" s="170"/>
    </row>
    <row r="9" spans="1:9" ht="35.5" customHeight="1">
      <c r="A9" s="75" t="s">
        <v>29</v>
      </c>
      <c r="B9" s="75"/>
      <c r="C9" s="76"/>
      <c r="D9" s="77" t="s">
        <v>186</v>
      </c>
      <c r="E9" s="77"/>
      <c r="F9" s="77" t="s">
        <v>187</v>
      </c>
      <c r="G9" s="77"/>
      <c r="I9" s="171"/>
    </row>
    <row r="10" spans="1:9" ht="15" thickBot="1">
      <c r="A10" s="75" t="s">
        <v>136</v>
      </c>
      <c r="B10" s="75"/>
      <c r="C10" s="70"/>
      <c r="D10" s="78">
        <f>ОПиУ!C23</f>
        <v>11834741</v>
      </c>
      <c r="E10" s="71"/>
      <c r="F10" s="78">
        <f>ОПиУ!E23</f>
        <v>6845570</v>
      </c>
      <c r="G10" s="79"/>
      <c r="I10" s="172"/>
    </row>
    <row r="11" spans="1:9" ht="15" thickTop="1">
      <c r="A11" s="80"/>
      <c r="B11" s="80"/>
      <c r="C11" s="70"/>
      <c r="D11" s="80"/>
      <c r="E11" s="80"/>
      <c r="F11" s="80"/>
      <c r="G11" s="80"/>
      <c r="I11" s="79"/>
    </row>
    <row r="12" spans="1:9">
      <c r="A12" s="81"/>
      <c r="B12" s="81"/>
      <c r="C12" s="82" t="s">
        <v>30</v>
      </c>
      <c r="D12" s="83">
        <f>SUM(D13:D32)</f>
        <v>9399380.3312400002</v>
      </c>
      <c r="E12" s="84"/>
      <c r="F12" s="83">
        <f>SUM(F13:F32)</f>
        <v>5195934</v>
      </c>
      <c r="G12" s="85"/>
      <c r="I12" s="79"/>
    </row>
    <row r="13" spans="1:9">
      <c r="A13" s="81"/>
      <c r="B13" s="81"/>
      <c r="C13" s="70" t="s">
        <v>31</v>
      </c>
      <c r="D13" s="86">
        <v>4292340.4688999997</v>
      </c>
      <c r="E13" s="71"/>
      <c r="F13" s="86">
        <v>3081358</v>
      </c>
      <c r="G13" s="86"/>
      <c r="I13" s="86"/>
    </row>
    <row r="14" spans="1:9">
      <c r="A14" s="81"/>
      <c r="B14" s="81"/>
      <c r="C14" s="70" t="s">
        <v>19</v>
      </c>
      <c r="D14" s="86">
        <v>5520389.6307000006</v>
      </c>
      <c r="E14" s="71"/>
      <c r="F14" s="86">
        <v>2711166</v>
      </c>
      <c r="G14" s="86"/>
      <c r="I14" s="86"/>
    </row>
    <row r="15" spans="1:9">
      <c r="A15" s="81"/>
      <c r="B15" s="81"/>
      <c r="C15" s="70" t="s">
        <v>163</v>
      </c>
      <c r="D15" s="86">
        <v>-1170277.4901799997</v>
      </c>
      <c r="E15" s="71"/>
      <c r="F15" s="86">
        <v>-662464</v>
      </c>
      <c r="G15" s="86"/>
      <c r="I15" s="86"/>
    </row>
    <row r="16" spans="1:9">
      <c r="A16" s="81"/>
      <c r="B16" s="81"/>
      <c r="C16" s="70" t="s">
        <v>127</v>
      </c>
      <c r="D16" s="86">
        <v>1269029.29369</v>
      </c>
      <c r="E16" s="71"/>
      <c r="F16" s="86">
        <v>272977</v>
      </c>
      <c r="G16" s="86"/>
      <c r="I16" s="86"/>
    </row>
    <row r="17" spans="1:9" hidden="1">
      <c r="A17" s="81"/>
      <c r="B17" s="81"/>
      <c r="C17" s="70" t="s">
        <v>164</v>
      </c>
      <c r="D17" s="86">
        <v>0</v>
      </c>
      <c r="E17" s="71"/>
      <c r="F17" s="86">
        <v>0</v>
      </c>
      <c r="G17" s="86"/>
      <c r="I17" s="86"/>
    </row>
    <row r="18" spans="1:9">
      <c r="A18" s="81"/>
      <c r="B18" s="81"/>
      <c r="C18" s="70" t="s">
        <v>11</v>
      </c>
      <c r="D18" s="86">
        <v>-2318.6979799999999</v>
      </c>
      <c r="E18" s="71"/>
      <c r="F18" s="86">
        <v>0</v>
      </c>
      <c r="G18" s="71"/>
      <c r="I18" s="86"/>
    </row>
    <row r="19" spans="1:9" hidden="1">
      <c r="A19" s="81"/>
      <c r="B19" s="81"/>
      <c r="C19" s="70" t="s">
        <v>165</v>
      </c>
      <c r="D19" s="86">
        <v>0</v>
      </c>
      <c r="E19" s="71"/>
      <c r="F19" s="86">
        <v>0</v>
      </c>
      <c r="G19" s="86"/>
      <c r="I19" s="86"/>
    </row>
    <row r="20" spans="1:9">
      <c r="A20" s="81"/>
      <c r="B20" s="81"/>
      <c r="C20" s="70" t="s">
        <v>33</v>
      </c>
      <c r="D20" s="86">
        <v>189913.3512</v>
      </c>
      <c r="E20" s="71"/>
      <c r="F20" s="86">
        <v>190192</v>
      </c>
      <c r="G20" s="86"/>
      <c r="I20" s="86"/>
    </row>
    <row r="21" spans="1:9" hidden="1">
      <c r="A21" s="81"/>
      <c r="B21" s="81"/>
      <c r="C21" s="70" t="s">
        <v>34</v>
      </c>
      <c r="D21" s="86">
        <v>0</v>
      </c>
      <c r="E21" s="80"/>
      <c r="F21" s="86">
        <v>0</v>
      </c>
      <c r="G21" s="80"/>
      <c r="I21" s="86"/>
    </row>
    <row r="22" spans="1:9" hidden="1">
      <c r="A22" s="81"/>
      <c r="B22" s="81"/>
      <c r="C22" s="70" t="s">
        <v>28</v>
      </c>
      <c r="D22" s="86">
        <v>0</v>
      </c>
      <c r="E22" s="80"/>
      <c r="F22" s="86">
        <v>0</v>
      </c>
      <c r="G22" s="80"/>
      <c r="I22" s="86"/>
    </row>
    <row r="23" spans="1:9" hidden="1">
      <c r="A23" s="81"/>
      <c r="B23" s="81"/>
      <c r="C23" s="70" t="s">
        <v>166</v>
      </c>
      <c r="D23" s="86">
        <v>0</v>
      </c>
      <c r="E23" s="80"/>
      <c r="F23" s="86">
        <v>0</v>
      </c>
      <c r="G23" s="80"/>
      <c r="I23" s="86"/>
    </row>
    <row r="24" spans="1:9">
      <c r="A24" s="81"/>
      <c r="B24" s="81"/>
      <c r="C24" s="70" t="s">
        <v>167</v>
      </c>
      <c r="D24" s="86">
        <v>-655302.22509000008</v>
      </c>
      <c r="E24" s="80"/>
      <c r="F24" s="86">
        <v>-207699</v>
      </c>
      <c r="G24" s="80"/>
      <c r="I24" s="86"/>
    </row>
    <row r="25" spans="1:9">
      <c r="A25" s="81"/>
      <c r="B25" s="81"/>
      <c r="C25" s="70" t="s">
        <v>89</v>
      </c>
      <c r="D25" s="86">
        <v>-421</v>
      </c>
      <c r="E25" s="80"/>
      <c r="F25" s="86">
        <v>-274</v>
      </c>
      <c r="G25" s="80"/>
      <c r="I25" s="86"/>
    </row>
    <row r="26" spans="1:9" hidden="1">
      <c r="A26" s="81"/>
      <c r="B26" s="81"/>
      <c r="C26" s="70" t="s">
        <v>168</v>
      </c>
      <c r="D26" s="86">
        <v>0</v>
      </c>
      <c r="E26" s="80"/>
      <c r="F26" s="86">
        <v>0</v>
      </c>
      <c r="G26" s="80"/>
      <c r="I26" s="86"/>
    </row>
    <row r="27" spans="1:9" hidden="1">
      <c r="A27" s="81"/>
      <c r="B27" s="81"/>
      <c r="C27" s="70" t="s">
        <v>32</v>
      </c>
      <c r="D27" s="86">
        <v>0</v>
      </c>
      <c r="E27" s="80"/>
      <c r="F27" s="86">
        <v>0</v>
      </c>
      <c r="G27" s="80"/>
      <c r="I27" s="86"/>
    </row>
    <row r="28" spans="1:9">
      <c r="A28" s="81"/>
      <c r="B28" s="81"/>
      <c r="C28" s="87" t="s">
        <v>23</v>
      </c>
      <c r="D28" s="86">
        <v>-27417</v>
      </c>
      <c r="E28" s="88"/>
      <c r="F28" s="86">
        <v>-27418</v>
      </c>
      <c r="G28" s="86"/>
      <c r="I28" s="86"/>
    </row>
    <row r="29" spans="1:9" hidden="1">
      <c r="A29" s="81"/>
      <c r="B29" s="81"/>
      <c r="C29" s="70" t="s">
        <v>22</v>
      </c>
      <c r="D29" s="86">
        <v>0</v>
      </c>
      <c r="E29" s="80"/>
      <c r="F29" s="86">
        <v>0</v>
      </c>
      <c r="G29" s="71"/>
      <c r="I29" s="86"/>
    </row>
    <row r="30" spans="1:9" hidden="1">
      <c r="A30" s="81"/>
      <c r="B30" s="81"/>
      <c r="C30" s="70" t="s">
        <v>122</v>
      </c>
      <c r="D30" s="86">
        <v>0</v>
      </c>
      <c r="E30" s="71"/>
      <c r="F30" s="86">
        <v>0</v>
      </c>
      <c r="G30" s="86"/>
      <c r="I30" s="86"/>
    </row>
    <row r="31" spans="1:9">
      <c r="A31" s="81"/>
      <c r="B31" s="81"/>
      <c r="C31" s="70" t="s">
        <v>35</v>
      </c>
      <c r="D31" s="86">
        <v>-16556</v>
      </c>
      <c r="E31" s="71"/>
      <c r="F31" s="86">
        <v>-158759</v>
      </c>
      <c r="G31" s="86"/>
      <c r="I31" s="86"/>
    </row>
    <row r="32" spans="1:9">
      <c r="A32" s="81"/>
      <c r="B32" s="81"/>
      <c r="C32" s="89" t="s">
        <v>169</v>
      </c>
      <c r="D32" s="86">
        <v>0</v>
      </c>
      <c r="E32" s="86"/>
      <c r="F32" s="86">
        <v>-3145</v>
      </c>
      <c r="G32" s="86"/>
      <c r="I32" s="86"/>
    </row>
    <row r="33" spans="1:9">
      <c r="A33" s="80"/>
      <c r="B33" s="80"/>
      <c r="C33" s="90"/>
      <c r="D33" s="80"/>
      <c r="E33" s="80"/>
      <c r="F33" s="80"/>
      <c r="G33" s="80"/>
      <c r="I33" s="79"/>
    </row>
    <row r="34" spans="1:9" ht="34.5" customHeight="1">
      <c r="A34" s="190" t="s">
        <v>36</v>
      </c>
      <c r="B34" s="190"/>
      <c r="C34" s="190"/>
      <c r="D34" s="92">
        <f>D10+D12</f>
        <v>21234121.331239998</v>
      </c>
      <c r="E34" s="92"/>
      <c r="F34" s="92">
        <f>F10+F12</f>
        <v>12041504</v>
      </c>
      <c r="G34" s="79"/>
      <c r="I34" s="86"/>
    </row>
    <row r="35" spans="1:9" ht="19.5" customHeight="1">
      <c r="A35" s="75"/>
      <c r="B35" s="91"/>
      <c r="C35" s="91"/>
      <c r="D35" s="92"/>
      <c r="E35" s="93"/>
      <c r="F35" s="94"/>
      <c r="G35" s="79"/>
      <c r="I35" s="86"/>
    </row>
    <row r="36" spans="1:9">
      <c r="A36" s="75" t="s">
        <v>137</v>
      </c>
      <c r="B36" s="75"/>
      <c r="C36" s="95"/>
      <c r="D36" s="83">
        <f>SUM(D37:D51)</f>
        <v>-7975664.2874100022</v>
      </c>
      <c r="E36" s="96"/>
      <c r="F36" s="94">
        <f>SUM(F37:F51)</f>
        <v>-5709656</v>
      </c>
      <c r="G36" s="79"/>
      <c r="I36" s="86"/>
    </row>
    <row r="37" spans="1:9" ht="17" customHeight="1">
      <c r="A37" s="81"/>
      <c r="B37" s="81"/>
      <c r="C37" s="164" t="s">
        <v>170</v>
      </c>
      <c r="D37" s="86">
        <v>887892.00859999994</v>
      </c>
      <c r="E37" s="88"/>
      <c r="F37" s="162">
        <v>451989</v>
      </c>
      <c r="G37" s="88"/>
      <c r="I37" s="86"/>
    </row>
    <row r="38" spans="1:9" ht="17" customHeight="1">
      <c r="A38" s="81"/>
      <c r="B38" s="81"/>
      <c r="C38" s="165" t="s">
        <v>37</v>
      </c>
      <c r="D38" s="86">
        <v>-4546349.2506900001</v>
      </c>
      <c r="E38" s="88"/>
      <c r="F38" s="162">
        <v>-6417032</v>
      </c>
      <c r="G38" s="86"/>
      <c r="I38" s="86"/>
    </row>
    <row r="39" spans="1:9" ht="17" customHeight="1">
      <c r="A39" s="81"/>
      <c r="B39" s="81"/>
      <c r="C39" s="164" t="s">
        <v>38</v>
      </c>
      <c r="D39" s="86">
        <v>266177.63365999982</v>
      </c>
      <c r="E39" s="88"/>
      <c r="F39" s="162">
        <v>-2393359</v>
      </c>
      <c r="G39" s="86"/>
      <c r="I39" s="86"/>
    </row>
    <row r="40" spans="1:9" ht="17" customHeight="1">
      <c r="A40" s="81"/>
      <c r="B40" s="81"/>
      <c r="C40" s="165" t="s">
        <v>171</v>
      </c>
      <c r="D40" s="86">
        <v>34844.515079999997</v>
      </c>
      <c r="E40" s="97"/>
      <c r="F40" s="162">
        <v>9793</v>
      </c>
      <c r="G40" s="97"/>
      <c r="I40" s="86"/>
    </row>
    <row r="41" spans="1:9" ht="17" customHeight="1">
      <c r="A41" s="81"/>
      <c r="B41" s="81"/>
      <c r="C41" s="165" t="s">
        <v>172</v>
      </c>
      <c r="D41" s="86">
        <v>2607007.4060300002</v>
      </c>
      <c r="E41" s="88"/>
      <c r="F41" s="162">
        <v>-197334</v>
      </c>
      <c r="G41" s="86"/>
      <c r="I41" s="86"/>
    </row>
    <row r="42" spans="1:9" ht="17" customHeight="1">
      <c r="A42" s="81"/>
      <c r="B42" s="81"/>
      <c r="C42" s="165" t="s">
        <v>39</v>
      </c>
      <c r="D42" s="86">
        <v>3134882</v>
      </c>
      <c r="E42" s="86"/>
      <c r="F42" s="162">
        <v>6499</v>
      </c>
      <c r="G42" s="86"/>
      <c r="I42" s="86"/>
    </row>
    <row r="43" spans="1:9" ht="17" hidden="1" customHeight="1">
      <c r="A43" s="81"/>
      <c r="B43" s="81"/>
      <c r="C43" s="165" t="s">
        <v>173</v>
      </c>
      <c r="D43" s="86">
        <v>0</v>
      </c>
      <c r="E43" s="86"/>
      <c r="F43" s="162"/>
      <c r="G43" s="86"/>
      <c r="I43" s="86"/>
    </row>
    <row r="44" spans="1:9" ht="17" customHeight="1">
      <c r="A44" s="81"/>
      <c r="B44" s="81"/>
      <c r="C44" s="165" t="s">
        <v>174</v>
      </c>
      <c r="D44" s="86">
        <v>-4593557.1377100004</v>
      </c>
      <c r="E44" s="86"/>
      <c r="F44" s="162">
        <v>-28644</v>
      </c>
      <c r="G44" s="86"/>
      <c r="I44" s="86"/>
    </row>
    <row r="45" spans="1:9" ht="17" customHeight="1">
      <c r="A45" s="69"/>
      <c r="B45" s="69"/>
      <c r="C45" s="165" t="s">
        <v>40</v>
      </c>
      <c r="D45" s="86">
        <v>-509480</v>
      </c>
      <c r="E45" s="86"/>
      <c r="F45" s="162">
        <v>748893</v>
      </c>
      <c r="G45" s="86"/>
      <c r="I45" s="86"/>
    </row>
    <row r="46" spans="1:9" ht="17" customHeight="1">
      <c r="A46" s="69"/>
      <c r="B46" s="69"/>
      <c r="C46" s="164" t="s">
        <v>41</v>
      </c>
      <c r="D46" s="86">
        <v>12929</v>
      </c>
      <c r="E46" s="86"/>
      <c r="F46" s="162">
        <v>0</v>
      </c>
      <c r="G46" s="86"/>
      <c r="I46" s="86"/>
    </row>
    <row r="47" spans="1:9" ht="17" hidden="1" customHeight="1">
      <c r="A47" s="69"/>
      <c r="B47" s="69"/>
      <c r="C47" s="164" t="s">
        <v>42</v>
      </c>
      <c r="D47" s="86">
        <v>0</v>
      </c>
      <c r="E47" s="86"/>
      <c r="F47" s="162">
        <v>0</v>
      </c>
      <c r="G47" s="86"/>
      <c r="I47" s="86"/>
    </row>
    <row r="48" spans="1:9" ht="17" customHeight="1">
      <c r="A48" s="69"/>
      <c r="B48" s="69"/>
      <c r="C48" s="164" t="s">
        <v>43</v>
      </c>
      <c r="D48" s="86">
        <v>33078.921589999998</v>
      </c>
      <c r="E48" s="86"/>
      <c r="F48" s="162">
        <v>-150942</v>
      </c>
      <c r="G48" s="80"/>
      <c r="I48" s="86"/>
    </row>
    <row r="49" spans="1:9" ht="17" customHeight="1">
      <c r="A49" s="69"/>
      <c r="B49" s="69"/>
      <c r="C49" s="165" t="s">
        <v>175</v>
      </c>
      <c r="D49" s="86">
        <v>125421.49355</v>
      </c>
      <c r="E49" s="86"/>
      <c r="F49" s="162">
        <v>891289</v>
      </c>
      <c r="G49" s="86"/>
      <c r="I49" s="86"/>
    </row>
    <row r="50" spans="1:9" ht="17" customHeight="1">
      <c r="A50" s="69"/>
      <c r="B50" s="69"/>
      <c r="C50" s="165" t="s">
        <v>176</v>
      </c>
      <c r="D50" s="86">
        <v>-9287650.8775200006</v>
      </c>
      <c r="E50" s="86"/>
      <c r="F50" s="162">
        <v>1369192</v>
      </c>
      <c r="G50" s="86"/>
      <c r="I50" s="79"/>
    </row>
    <row r="51" spans="1:9" ht="17" customHeight="1">
      <c r="A51" s="69"/>
      <c r="B51" s="69"/>
      <c r="C51" s="165" t="s">
        <v>177</v>
      </c>
      <c r="D51" s="86">
        <v>3859140</v>
      </c>
      <c r="E51" s="86"/>
      <c r="F51" s="162">
        <v>0</v>
      </c>
      <c r="G51" s="86"/>
      <c r="I51" s="86"/>
    </row>
    <row r="52" spans="1:9">
      <c r="A52" s="80"/>
      <c r="B52" s="80"/>
      <c r="C52" s="90"/>
      <c r="D52" s="80"/>
      <c r="E52" s="80"/>
      <c r="F52" s="80"/>
      <c r="G52" s="80"/>
      <c r="I52" s="86"/>
    </row>
    <row r="53" spans="1:9" ht="15" thickBot="1">
      <c r="A53" s="75" t="s">
        <v>138</v>
      </c>
      <c r="B53" s="75"/>
      <c r="C53" s="70"/>
      <c r="D53" s="98">
        <f>D34+D36</f>
        <v>13258457.043829996</v>
      </c>
      <c r="E53" s="71"/>
      <c r="F53" s="78">
        <f>F34+F36</f>
        <v>6331848</v>
      </c>
      <c r="G53" s="79"/>
      <c r="I53" s="79"/>
    </row>
    <row r="54" spans="1:9" ht="15" thickTop="1">
      <c r="A54" s="75"/>
      <c r="B54" s="75"/>
      <c r="C54" s="70"/>
      <c r="D54" s="85"/>
      <c r="E54" s="71"/>
      <c r="F54" s="79"/>
      <c r="G54" s="79"/>
      <c r="I54" s="86"/>
    </row>
    <row r="55" spans="1:9">
      <c r="A55" s="99" t="s">
        <v>152</v>
      </c>
      <c r="B55" s="99"/>
      <c r="C55" s="70"/>
      <c r="D55" s="79">
        <v>-4189053.3718699999</v>
      </c>
      <c r="E55" s="71"/>
      <c r="F55" s="79">
        <v>-2594276</v>
      </c>
      <c r="G55" s="79"/>
      <c r="I55" s="86"/>
    </row>
    <row r="56" spans="1:9">
      <c r="A56" s="99"/>
      <c r="B56" s="99"/>
      <c r="C56" s="70"/>
      <c r="D56" s="100"/>
      <c r="E56" s="71"/>
      <c r="F56" s="84"/>
      <c r="G56" s="84"/>
      <c r="I56" s="79"/>
    </row>
    <row r="57" spans="1:9">
      <c r="A57" s="99" t="s">
        <v>153</v>
      </c>
      <c r="B57" s="75"/>
      <c r="C57" s="70"/>
      <c r="D57" s="79">
        <v>-524352.51800000004</v>
      </c>
      <c r="E57" s="79"/>
      <c r="F57" s="79">
        <v>-975371</v>
      </c>
      <c r="G57" s="71"/>
      <c r="I57" s="86"/>
    </row>
    <row r="58" spans="1:9">
      <c r="A58" s="99"/>
      <c r="B58" s="75"/>
      <c r="C58" s="70"/>
      <c r="D58" s="71"/>
      <c r="E58" s="71"/>
      <c r="F58" s="71"/>
      <c r="G58" s="71"/>
      <c r="I58" s="86"/>
    </row>
    <row r="59" spans="1:9">
      <c r="A59" s="99"/>
      <c r="B59" s="75"/>
      <c r="C59" s="70"/>
      <c r="D59" s="71"/>
      <c r="E59" s="71"/>
      <c r="F59" s="71"/>
      <c r="G59" s="71"/>
      <c r="I59" s="86"/>
    </row>
    <row r="60" spans="1:9" ht="15" thickBot="1">
      <c r="A60" s="75" t="s">
        <v>139</v>
      </c>
      <c r="B60" s="75"/>
      <c r="C60" s="70"/>
      <c r="D60" s="78">
        <f>D53+D55+D57</f>
        <v>8545051.153959997</v>
      </c>
      <c r="E60" s="71"/>
      <c r="F60" s="78">
        <f>F53+F55+F57</f>
        <v>2762201</v>
      </c>
      <c r="G60" s="79"/>
      <c r="I60" s="86"/>
    </row>
    <row r="61" spans="1:9" ht="15" thickTop="1">
      <c r="A61" s="75"/>
      <c r="B61" s="75"/>
      <c r="C61" s="70"/>
      <c r="D61" s="79"/>
      <c r="E61" s="71"/>
      <c r="F61" s="79"/>
      <c r="G61" s="79"/>
      <c r="I61" s="86"/>
    </row>
    <row r="62" spans="1:9" ht="27.5" customHeight="1">
      <c r="A62" s="75" t="s">
        <v>44</v>
      </c>
      <c r="B62" s="75"/>
      <c r="C62" s="70"/>
      <c r="D62" s="71"/>
      <c r="E62" s="71"/>
      <c r="F62" s="71"/>
      <c r="G62" s="71"/>
      <c r="I62" s="86"/>
    </row>
    <row r="63" spans="1:9">
      <c r="A63" s="69"/>
      <c r="B63" s="69"/>
      <c r="C63" s="82"/>
      <c r="D63" s="84"/>
      <c r="E63" s="84"/>
      <c r="F63" s="84"/>
      <c r="G63" s="84"/>
      <c r="I63" s="86"/>
    </row>
    <row r="64" spans="1:9">
      <c r="A64" s="69"/>
      <c r="B64" s="69"/>
      <c r="C64" s="87" t="s">
        <v>45</v>
      </c>
      <c r="D64" s="86">
        <v>231.42491000000001</v>
      </c>
      <c r="E64" s="88"/>
      <c r="F64" s="86">
        <v>0</v>
      </c>
      <c r="G64" s="86"/>
      <c r="I64" s="86"/>
    </row>
    <row r="65" spans="1:9">
      <c r="A65" s="69"/>
      <c r="B65" s="69"/>
      <c r="C65" s="87" t="s">
        <v>90</v>
      </c>
      <c r="D65" s="86">
        <v>140089.82637</v>
      </c>
      <c r="E65" s="86"/>
      <c r="F65" s="162">
        <v>316098</v>
      </c>
      <c r="G65" s="86"/>
      <c r="I65" s="86"/>
    </row>
    <row r="66" spans="1:9">
      <c r="A66" s="69"/>
      <c r="B66" s="69"/>
      <c r="C66" s="87" t="s">
        <v>160</v>
      </c>
      <c r="D66" s="86">
        <v>6026</v>
      </c>
      <c r="E66" s="86"/>
      <c r="F66" s="162"/>
      <c r="G66" s="86"/>
      <c r="I66" s="86"/>
    </row>
    <row r="67" spans="1:9">
      <c r="A67" s="69"/>
      <c r="B67" s="69"/>
      <c r="C67" s="87" t="s">
        <v>178</v>
      </c>
      <c r="D67" s="86">
        <v>9423815</v>
      </c>
      <c r="E67" s="86"/>
      <c r="F67" s="162">
        <v>23867008</v>
      </c>
      <c r="G67" s="86"/>
      <c r="I67" s="86"/>
    </row>
    <row r="68" spans="1:9">
      <c r="A68" s="69"/>
      <c r="B68" s="69"/>
      <c r="C68" s="87" t="s">
        <v>179</v>
      </c>
      <c r="D68" s="86">
        <f>353454-9435</f>
        <v>344019</v>
      </c>
      <c r="E68" s="86"/>
      <c r="F68" s="162">
        <f>2190+12527</f>
        <v>14717</v>
      </c>
      <c r="G68" s="86"/>
      <c r="I68" s="86"/>
    </row>
    <row r="69" spans="1:9">
      <c r="A69" s="69"/>
      <c r="B69" s="69"/>
      <c r="C69" s="87" t="s">
        <v>46</v>
      </c>
      <c r="D69" s="86">
        <v>-1242257.19306</v>
      </c>
      <c r="E69" s="86"/>
      <c r="F69" s="162">
        <v>-1366623</v>
      </c>
      <c r="G69" s="88"/>
      <c r="I69" s="86"/>
    </row>
    <row r="70" spans="1:9">
      <c r="A70" s="69"/>
      <c r="B70" s="69"/>
      <c r="C70" s="87" t="s">
        <v>47</v>
      </c>
      <c r="D70" s="86">
        <v>-164791</v>
      </c>
      <c r="E70" s="86"/>
      <c r="F70" s="162">
        <v>-3898</v>
      </c>
      <c r="G70" s="88"/>
      <c r="I70" s="86"/>
    </row>
    <row r="71" spans="1:9">
      <c r="A71" s="69"/>
      <c r="B71" s="69"/>
      <c r="C71" s="87" t="s">
        <v>180</v>
      </c>
      <c r="D71" s="86">
        <v>-10560483</v>
      </c>
      <c r="E71" s="86"/>
      <c r="F71" s="162">
        <v>0</v>
      </c>
      <c r="G71" s="88"/>
      <c r="I71" s="86"/>
    </row>
    <row r="72" spans="1:9">
      <c r="A72" s="69"/>
      <c r="B72" s="69"/>
      <c r="C72" s="87" t="s">
        <v>161</v>
      </c>
      <c r="D72" s="86">
        <v>-123972</v>
      </c>
      <c r="E72" s="86"/>
      <c r="F72" s="162">
        <v>0</v>
      </c>
      <c r="G72" s="88"/>
      <c r="I72" s="86"/>
    </row>
    <row r="73" spans="1:9">
      <c r="A73" s="69"/>
      <c r="B73" s="69"/>
      <c r="C73" s="87" t="s">
        <v>112</v>
      </c>
      <c r="D73" s="86">
        <v>-3600</v>
      </c>
      <c r="E73" s="86"/>
      <c r="F73" s="162">
        <v>-7226</v>
      </c>
      <c r="G73" s="88"/>
      <c r="I73" s="86"/>
    </row>
    <row r="74" spans="1:9">
      <c r="A74" s="69"/>
      <c r="B74" s="69"/>
      <c r="C74" s="87" t="s">
        <v>148</v>
      </c>
      <c r="D74" s="86">
        <v>-9010385</v>
      </c>
      <c r="E74" s="86"/>
      <c r="F74" s="162">
        <v>-24707117</v>
      </c>
      <c r="G74" s="88"/>
      <c r="I74" s="86"/>
    </row>
    <row r="75" spans="1:9">
      <c r="A75" s="69"/>
      <c r="B75" s="69"/>
      <c r="C75" s="87" t="s">
        <v>119</v>
      </c>
      <c r="D75" s="86">
        <v>5481882.5</v>
      </c>
      <c r="E75" s="86"/>
      <c r="F75" s="162">
        <v>0</v>
      </c>
      <c r="G75" s="88"/>
      <c r="I75" s="86"/>
    </row>
    <row r="76" spans="1:9">
      <c r="A76" s="69"/>
      <c r="B76" s="69"/>
      <c r="C76" s="87" t="s">
        <v>116</v>
      </c>
      <c r="D76" s="86">
        <v>0</v>
      </c>
      <c r="E76" s="86"/>
      <c r="F76" s="162">
        <v>47579</v>
      </c>
      <c r="G76" s="88"/>
      <c r="I76" s="86"/>
    </row>
    <row r="77" spans="1:9">
      <c r="A77" s="69"/>
      <c r="B77" s="69"/>
      <c r="C77" s="87" t="s">
        <v>118</v>
      </c>
      <c r="D77" s="86">
        <v>119978.78877</v>
      </c>
      <c r="E77" s="86"/>
      <c r="F77" s="162">
        <v>396154</v>
      </c>
      <c r="G77" s="88"/>
      <c r="I77" s="86"/>
    </row>
    <row r="78" spans="1:9">
      <c r="A78" s="69"/>
      <c r="B78" s="69"/>
      <c r="C78" s="87" t="s">
        <v>117</v>
      </c>
      <c r="D78" s="86">
        <v>0</v>
      </c>
      <c r="E78" s="86"/>
      <c r="F78" s="162">
        <v>-2068000</v>
      </c>
      <c r="G78" s="88"/>
      <c r="I78" s="86"/>
    </row>
    <row r="79" spans="1:9">
      <c r="A79" s="69"/>
      <c r="B79" s="69"/>
      <c r="C79" s="87" t="s">
        <v>113</v>
      </c>
      <c r="D79" s="86">
        <v>-140000</v>
      </c>
      <c r="E79" s="86"/>
      <c r="F79" s="162">
        <v>0</v>
      </c>
      <c r="G79" s="88"/>
      <c r="I79" s="86"/>
    </row>
    <row r="80" spans="1:9">
      <c r="A80" s="69"/>
      <c r="B80" s="69"/>
      <c r="C80" s="70"/>
      <c r="D80" s="71"/>
      <c r="E80" s="71"/>
      <c r="F80" s="71"/>
      <c r="G80" s="71"/>
      <c r="I80" s="86"/>
    </row>
    <row r="81" spans="1:9">
      <c r="A81" s="75" t="s">
        <v>120</v>
      </c>
      <c r="B81" s="75"/>
      <c r="C81" s="70"/>
      <c r="D81" s="79">
        <f>SUM(D64:D79)</f>
        <v>-5729445.6530099986</v>
      </c>
      <c r="E81" s="79"/>
      <c r="F81" s="79">
        <f>SUM(F64:F79)</f>
        <v>-3511308</v>
      </c>
      <c r="G81" s="79"/>
      <c r="I81" s="86"/>
    </row>
    <row r="82" spans="1:9">
      <c r="A82" s="75"/>
      <c r="B82" s="75"/>
      <c r="C82" s="70"/>
      <c r="D82" s="79"/>
      <c r="E82" s="71"/>
      <c r="F82" s="79"/>
      <c r="G82" s="79"/>
      <c r="I82" s="79"/>
    </row>
    <row r="83" spans="1:9" ht="25" customHeight="1">
      <c r="A83" s="75" t="s">
        <v>48</v>
      </c>
      <c r="B83" s="75"/>
      <c r="C83" s="70"/>
      <c r="D83" s="71"/>
      <c r="E83" s="71"/>
      <c r="F83" s="71"/>
      <c r="G83" s="71"/>
      <c r="I83" s="79"/>
    </row>
    <row r="84" spans="1:9">
      <c r="A84" s="173"/>
      <c r="B84" s="173"/>
      <c r="C84" s="174"/>
      <c r="D84" s="173"/>
      <c r="E84" s="173"/>
      <c r="F84" s="173"/>
      <c r="G84" s="173"/>
      <c r="I84" s="79"/>
    </row>
    <row r="85" spans="1:9">
      <c r="A85" s="69"/>
      <c r="B85" s="69"/>
      <c r="C85" s="87" t="s">
        <v>114</v>
      </c>
      <c r="D85" s="86">
        <v>18683064</v>
      </c>
      <c r="E85" s="86"/>
      <c r="F85" s="86">
        <v>12588930</v>
      </c>
      <c r="G85" s="88"/>
      <c r="I85" s="79"/>
    </row>
    <row r="86" spans="1:9">
      <c r="A86" s="69"/>
      <c r="B86" s="69"/>
      <c r="C86" s="87" t="s">
        <v>131</v>
      </c>
      <c r="D86" s="86"/>
      <c r="E86" s="86"/>
      <c r="F86" s="86">
        <v>5000000</v>
      </c>
      <c r="G86" s="88"/>
      <c r="I86" s="79"/>
    </row>
    <row r="87" spans="1:9">
      <c r="A87" s="69"/>
      <c r="B87" s="69"/>
      <c r="C87" s="87" t="s">
        <v>123</v>
      </c>
      <c r="D87" s="86">
        <v>-50181</v>
      </c>
      <c r="E87" s="86"/>
      <c r="F87" s="86"/>
      <c r="G87" s="88"/>
      <c r="I87" s="79"/>
    </row>
    <row r="88" spans="1:9">
      <c r="A88" s="69"/>
      <c r="B88" s="69"/>
      <c r="C88" s="87" t="s">
        <v>49</v>
      </c>
      <c r="D88" s="86">
        <v>-20048085</v>
      </c>
      <c r="E88" s="86"/>
      <c r="F88" s="86">
        <v>-10508006</v>
      </c>
      <c r="G88" s="86"/>
      <c r="I88" s="84"/>
    </row>
    <row r="89" spans="1:9">
      <c r="A89" s="75"/>
      <c r="B89" s="75"/>
      <c r="C89" s="87" t="s">
        <v>157</v>
      </c>
      <c r="D89" s="86">
        <v>-500000</v>
      </c>
      <c r="E89" s="86"/>
      <c r="F89" s="86">
        <v>-5494690</v>
      </c>
      <c r="G89" s="88"/>
      <c r="I89" s="175"/>
    </row>
    <row r="90" spans="1:9" ht="16" customHeight="1">
      <c r="A90" s="69"/>
      <c r="B90" s="69"/>
      <c r="C90" s="87" t="s">
        <v>50</v>
      </c>
      <c r="D90" s="86">
        <v>-21489</v>
      </c>
      <c r="E90" s="86"/>
      <c r="F90" s="86">
        <v>-122880</v>
      </c>
      <c r="G90" s="176"/>
      <c r="I90" s="168"/>
    </row>
    <row r="91" spans="1:9">
      <c r="A91" s="176"/>
      <c r="B91" s="176"/>
      <c r="C91" s="177"/>
      <c r="D91" s="176"/>
      <c r="E91" s="176"/>
      <c r="F91" s="176"/>
      <c r="G91" s="176"/>
      <c r="I91" s="168"/>
    </row>
    <row r="92" spans="1:9">
      <c r="A92" s="75" t="s">
        <v>121</v>
      </c>
      <c r="B92" s="71"/>
      <c r="C92" s="177"/>
      <c r="D92" s="94">
        <f>SUM(D85:D91)</f>
        <v>-1936691</v>
      </c>
      <c r="E92" s="94"/>
      <c r="F92" s="94">
        <f>SUM(F85:F91)</f>
        <v>1463354</v>
      </c>
      <c r="G92" s="94"/>
      <c r="I92" s="168"/>
    </row>
    <row r="93" spans="1:9">
      <c r="A93" s="176"/>
      <c r="B93" s="176"/>
      <c r="C93" s="177"/>
      <c r="D93" s="176"/>
      <c r="E93" s="176"/>
      <c r="F93" s="176"/>
      <c r="G93" s="176"/>
      <c r="I93" s="168"/>
    </row>
    <row r="94" spans="1:9">
      <c r="A94" s="75" t="s">
        <v>51</v>
      </c>
      <c r="B94" s="75"/>
      <c r="C94" s="82"/>
      <c r="D94" s="101">
        <f>D60+D81+D92</f>
        <v>878914.50094999839</v>
      </c>
      <c r="E94" s="84"/>
      <c r="F94" s="101">
        <f>F60+F81+F92</f>
        <v>714247</v>
      </c>
      <c r="G94" s="79"/>
      <c r="I94" s="168"/>
    </row>
    <row r="95" spans="1:9">
      <c r="A95" s="176"/>
      <c r="B95" s="176"/>
      <c r="C95" s="177"/>
      <c r="D95" s="176"/>
      <c r="E95" s="176"/>
      <c r="F95" s="176"/>
      <c r="G95" s="176"/>
      <c r="I95" s="168"/>
    </row>
    <row r="96" spans="1:9" ht="15" thickBot="1">
      <c r="A96" s="75" t="s">
        <v>52</v>
      </c>
      <c r="B96" s="75"/>
      <c r="C96" s="82"/>
      <c r="D96" s="102">
        <v>11911592.651749998</v>
      </c>
      <c r="E96" s="102"/>
      <c r="F96" s="102">
        <v>894671</v>
      </c>
      <c r="G96" s="79"/>
      <c r="I96" s="168"/>
    </row>
    <row r="97" spans="1:9" ht="15" thickTop="1">
      <c r="A97" s="176"/>
      <c r="B97" s="176"/>
      <c r="C97" s="177"/>
      <c r="D97" s="176"/>
      <c r="E97" s="176"/>
      <c r="F97" s="176"/>
      <c r="G97" s="176"/>
      <c r="I97" s="168"/>
    </row>
    <row r="98" spans="1:9">
      <c r="A98" s="176"/>
      <c r="B98" s="176"/>
      <c r="C98" s="82" t="s">
        <v>115</v>
      </c>
      <c r="D98" s="86">
        <v>-9925</v>
      </c>
      <c r="E98" s="86"/>
      <c r="F98" s="86">
        <v>-20011</v>
      </c>
      <c r="G98" s="176"/>
      <c r="I98" s="168"/>
    </row>
    <row r="99" spans="1:9">
      <c r="A99" s="75"/>
      <c r="B99" s="75"/>
      <c r="C99" s="82" t="s">
        <v>81</v>
      </c>
      <c r="D99" s="86">
        <v>4926.9642999997595</v>
      </c>
      <c r="E99" s="86"/>
      <c r="F99" s="86">
        <v>29627</v>
      </c>
      <c r="G99" s="84"/>
      <c r="I99" s="168"/>
    </row>
    <row r="100" spans="1:9">
      <c r="A100" s="75"/>
      <c r="B100" s="75"/>
      <c r="C100" s="82"/>
      <c r="D100" s="86"/>
      <c r="E100" s="86"/>
      <c r="F100" s="86"/>
      <c r="G100" s="84"/>
      <c r="I100" s="168"/>
    </row>
    <row r="101" spans="1:9" ht="15" thickBot="1">
      <c r="A101" s="75" t="s">
        <v>53</v>
      </c>
      <c r="B101" s="75"/>
      <c r="C101" s="82"/>
      <c r="D101" s="103">
        <f>D94+D96+D98+D99</f>
        <v>12785509.116999995</v>
      </c>
      <c r="E101" s="84"/>
      <c r="F101" s="163">
        <f>F94+F96+F98+F99</f>
        <v>1618534</v>
      </c>
      <c r="G101" s="79"/>
      <c r="I101" s="168"/>
    </row>
    <row r="102" spans="1:9">
      <c r="A102" s="75"/>
      <c r="B102" s="75"/>
      <c r="C102" s="177"/>
      <c r="D102" s="176"/>
      <c r="E102" s="176"/>
      <c r="F102" s="176"/>
      <c r="G102" s="176"/>
      <c r="I102" s="168"/>
    </row>
    <row r="103" spans="1:9">
      <c r="A103" s="75"/>
      <c r="B103" s="75"/>
      <c r="C103" s="177"/>
      <c r="D103" s="176"/>
      <c r="E103" s="176"/>
      <c r="F103" s="176"/>
      <c r="G103" s="176"/>
      <c r="I103" s="168"/>
    </row>
    <row r="104" spans="1:9">
      <c r="A104" s="75"/>
      <c r="B104" s="75"/>
      <c r="C104" s="177"/>
      <c r="D104" s="176"/>
      <c r="E104" s="176"/>
      <c r="F104" s="176"/>
      <c r="G104" s="176"/>
      <c r="I104" s="168"/>
    </row>
    <row r="105" spans="1:9" ht="16">
      <c r="A105" s="75"/>
      <c r="B105" s="75"/>
      <c r="C105" s="12" t="s">
        <v>182</v>
      </c>
      <c r="D105" s="176"/>
      <c r="E105" s="176"/>
      <c r="F105" s="176"/>
      <c r="G105" s="176"/>
      <c r="I105" s="168"/>
    </row>
    <row r="106" spans="1:9" ht="16">
      <c r="A106" s="69"/>
      <c r="B106" s="69"/>
      <c r="C106" s="12" t="s">
        <v>183</v>
      </c>
      <c r="D106" s="84" t="s">
        <v>140</v>
      </c>
      <c r="E106" s="84"/>
      <c r="F106" s="75" t="s">
        <v>129</v>
      </c>
      <c r="G106" s="79"/>
      <c r="I106" s="168"/>
    </row>
    <row r="107" spans="1:9">
      <c r="A107" s="69"/>
      <c r="B107" s="69"/>
      <c r="C107" s="82"/>
      <c r="D107" s="84"/>
      <c r="E107" s="84"/>
      <c r="F107" s="79"/>
      <c r="G107" s="79"/>
      <c r="I107" s="168"/>
    </row>
    <row r="108" spans="1:9">
      <c r="A108" s="69"/>
      <c r="B108" s="69"/>
      <c r="C108" s="70"/>
      <c r="D108" s="71"/>
      <c r="E108" s="71"/>
      <c r="F108" s="71"/>
      <c r="G108" s="71"/>
      <c r="I108" s="168"/>
    </row>
  </sheetData>
  <mergeCells count="3">
    <mergeCell ref="C5:F5"/>
    <mergeCell ref="C6:F6"/>
    <mergeCell ref="A34:C34"/>
  </mergeCells>
  <pageMargins left="0.25" right="0.25" top="0.75" bottom="0.75" header="0.3" footer="0.3"/>
  <pageSetup paperSize="9" scale="77" fitToHeight="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10" zoomScale="75" zoomScaleNormal="75" workbookViewId="0">
      <selection activeCell="T49" sqref="T49"/>
    </sheetView>
  </sheetViews>
  <sheetFormatPr defaultColWidth="9.1796875" defaultRowHeight="14.5"/>
  <cols>
    <col min="1" max="1" width="3.81640625" style="110" customWidth="1"/>
    <col min="2" max="2" width="64.54296875" style="148" customWidth="1"/>
    <col min="3" max="3" width="2.26953125" style="110" customWidth="1"/>
    <col min="4" max="4" width="19.54296875" style="110" customWidth="1"/>
    <col min="5" max="5" width="2.453125" style="110" customWidth="1"/>
    <col min="6" max="6" width="15.1796875" style="110" customWidth="1"/>
    <col min="7" max="7" width="1.7265625" style="110" customWidth="1"/>
    <col min="8" max="8" width="17.26953125" style="110" hidden="1" customWidth="1"/>
    <col min="9" max="9" width="15.54296875" style="110" customWidth="1"/>
    <col min="10" max="10" width="2.7265625" style="110" customWidth="1"/>
    <col min="11" max="11" width="21" style="110" customWidth="1"/>
    <col min="12" max="12" width="2.1796875" style="110" customWidth="1"/>
    <col min="13" max="13" width="22" style="110" customWidth="1"/>
    <col min="14" max="14" width="2.7265625" style="110" customWidth="1"/>
    <col min="15" max="15" width="22" style="110" customWidth="1"/>
    <col min="16" max="16" width="2.7265625" style="110" customWidth="1"/>
    <col min="17" max="17" width="20" style="110" customWidth="1"/>
    <col min="18" max="18" width="4.26953125" style="110" customWidth="1"/>
    <col min="19" max="19" width="12.453125" style="104" bestFit="1" customWidth="1"/>
    <col min="20" max="16384" width="9.1796875" style="104"/>
  </cols>
  <sheetData>
    <row r="1" spans="2:17">
      <c r="B1" s="111"/>
    </row>
    <row r="2" spans="2:17">
      <c r="B2" s="111"/>
    </row>
    <row r="3" spans="2:17">
      <c r="B3" s="111"/>
    </row>
    <row r="5" spans="2:17">
      <c r="B5" s="191" t="s">
        <v>146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2:17">
      <c r="B6" s="192" t="s">
        <v>188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2:17">
      <c r="B7" s="112"/>
    </row>
    <row r="8" spans="2:17">
      <c r="B8" s="113"/>
      <c r="Q8" s="178" t="s">
        <v>158</v>
      </c>
    </row>
    <row r="9" spans="2:17" ht="15" thickBot="1">
      <c r="B9" s="113"/>
    </row>
    <row r="10" spans="2:17" ht="78.75" customHeight="1" thickBot="1">
      <c r="B10" s="114" t="s">
        <v>126</v>
      </c>
      <c r="C10" s="106"/>
      <c r="D10" s="108" t="s">
        <v>9</v>
      </c>
      <c r="E10" s="106"/>
      <c r="F10" s="108" t="s">
        <v>79</v>
      </c>
      <c r="G10" s="106"/>
      <c r="H10" s="115" t="s">
        <v>145</v>
      </c>
      <c r="I10" s="108" t="s">
        <v>62</v>
      </c>
      <c r="J10" s="106"/>
      <c r="K10" s="107" t="s">
        <v>144</v>
      </c>
      <c r="L10" s="106"/>
      <c r="M10" s="9" t="s">
        <v>78</v>
      </c>
      <c r="N10" s="179"/>
      <c r="O10" s="9" t="s">
        <v>195</v>
      </c>
      <c r="P10" s="106"/>
      <c r="Q10" s="9" t="s">
        <v>77</v>
      </c>
    </row>
    <row r="11" spans="2:17" ht="15" thickBot="1">
      <c r="B11" s="116" t="s">
        <v>156</v>
      </c>
      <c r="C11" s="117"/>
      <c r="D11" s="118">
        <v>46043272</v>
      </c>
      <c r="E11" s="119"/>
      <c r="F11" s="118">
        <v>1348105</v>
      </c>
      <c r="G11" s="119"/>
      <c r="H11" s="118"/>
      <c r="I11" s="118">
        <v>36607620</v>
      </c>
      <c r="J11" s="119">
        <v>0</v>
      </c>
      <c r="K11" s="118">
        <v>52342714.863339998</v>
      </c>
      <c r="L11" s="119">
        <v>0</v>
      </c>
      <c r="M11" s="118">
        <v>136341711.85064</v>
      </c>
      <c r="N11" s="155"/>
      <c r="O11" s="118"/>
      <c r="P11" s="119"/>
      <c r="Q11" s="118">
        <f>M11+O11</f>
        <v>136341711.85064</v>
      </c>
    </row>
    <row r="12" spans="2:17">
      <c r="B12" s="120" t="s">
        <v>74</v>
      </c>
      <c r="C12" s="117"/>
      <c r="D12" s="121"/>
      <c r="E12" s="122"/>
      <c r="F12" s="121"/>
      <c r="G12" s="122"/>
      <c r="H12" s="121"/>
      <c r="I12" s="121"/>
      <c r="J12" s="123"/>
      <c r="K12" s="135">
        <v>-3145122.7622780693</v>
      </c>
      <c r="L12" s="123"/>
      <c r="M12" s="135">
        <v>-3145122.7622780693</v>
      </c>
      <c r="N12" s="180"/>
      <c r="O12" s="135"/>
      <c r="P12" s="123"/>
      <c r="Q12" s="135">
        <v>-3145122.7622780693</v>
      </c>
    </row>
    <row r="13" spans="2:17">
      <c r="B13" s="124" t="s">
        <v>75</v>
      </c>
      <c r="C13" s="125"/>
      <c r="D13" s="126"/>
      <c r="E13" s="122"/>
      <c r="F13" s="126"/>
      <c r="G13" s="122"/>
      <c r="H13" s="126"/>
      <c r="I13" s="126"/>
      <c r="J13" s="123"/>
      <c r="K13" s="137">
        <v>50674</v>
      </c>
      <c r="L13" s="123"/>
      <c r="M13" s="137">
        <v>50674</v>
      </c>
      <c r="N13" s="180"/>
      <c r="O13" s="137"/>
      <c r="P13" s="123"/>
      <c r="Q13" s="137">
        <v>50674</v>
      </c>
    </row>
    <row r="14" spans="2:17" ht="15" thickBot="1">
      <c r="B14" s="127" t="s">
        <v>5</v>
      </c>
      <c r="C14" s="125"/>
      <c r="D14" s="128"/>
      <c r="E14" s="122"/>
      <c r="F14" s="128"/>
      <c r="G14" s="122"/>
      <c r="H14" s="128"/>
      <c r="I14" s="142"/>
      <c r="J14" s="123"/>
      <c r="K14" s="142"/>
      <c r="L14" s="123"/>
      <c r="M14" s="142"/>
      <c r="N14" s="180"/>
      <c r="O14" s="142"/>
      <c r="P14" s="123"/>
      <c r="Q14" s="142"/>
    </row>
    <row r="15" spans="2:17" ht="15" thickBot="1">
      <c r="B15" s="129" t="s">
        <v>2</v>
      </c>
      <c r="C15" s="130"/>
      <c r="D15" s="131"/>
      <c r="E15" s="132"/>
      <c r="F15" s="131"/>
      <c r="G15" s="132"/>
      <c r="H15" s="131"/>
      <c r="I15" s="131"/>
      <c r="J15" s="132"/>
      <c r="K15" s="131">
        <f>SUM(K12:K14)</f>
        <v>-3094448.7622780693</v>
      </c>
      <c r="L15" s="132"/>
      <c r="M15" s="131">
        <f>SUM(M12:M14)</f>
        <v>-3094448.7622780693</v>
      </c>
      <c r="N15" s="181"/>
      <c r="O15" s="131"/>
      <c r="P15" s="132"/>
      <c r="Q15" s="131">
        <f>SUM(Q12:Q14)</f>
        <v>-3094448.7622780693</v>
      </c>
    </row>
    <row r="16" spans="2:17">
      <c r="B16" s="133" t="s">
        <v>3</v>
      </c>
      <c r="C16" s="134"/>
      <c r="D16" s="135"/>
      <c r="E16" s="123"/>
      <c r="F16" s="135"/>
      <c r="G16" s="123"/>
      <c r="H16" s="135"/>
      <c r="I16" s="135"/>
      <c r="J16" s="123"/>
      <c r="K16" s="135"/>
      <c r="L16" s="123"/>
      <c r="M16" s="135">
        <v>0</v>
      </c>
      <c r="N16" s="180"/>
      <c r="O16" s="135"/>
      <c r="P16" s="123"/>
      <c r="Q16" s="135">
        <v>0</v>
      </c>
    </row>
    <row r="17" spans="1:19">
      <c r="B17" s="136" t="s">
        <v>143</v>
      </c>
      <c r="C17" s="134"/>
      <c r="D17" s="137"/>
      <c r="E17" s="123"/>
      <c r="F17" s="137"/>
      <c r="G17" s="123"/>
      <c r="H17" s="137"/>
      <c r="I17" s="137"/>
      <c r="J17" s="123"/>
      <c r="K17" s="137"/>
      <c r="L17" s="123"/>
      <c r="M17" s="137">
        <v>0</v>
      </c>
      <c r="N17" s="180"/>
      <c r="O17" s="137"/>
      <c r="P17" s="123"/>
      <c r="Q17" s="137">
        <v>0</v>
      </c>
    </row>
    <row r="18" spans="1:19">
      <c r="B18" s="124" t="s">
        <v>6</v>
      </c>
      <c r="C18" s="125"/>
      <c r="D18" s="137"/>
      <c r="E18" s="123"/>
      <c r="F18" s="137"/>
      <c r="G18" s="123"/>
      <c r="H18" s="137"/>
      <c r="I18" s="137">
        <v>-2292414</v>
      </c>
      <c r="J18" s="123"/>
      <c r="K18" s="137">
        <v>2292414</v>
      </c>
      <c r="L18" s="123"/>
      <c r="M18" s="137">
        <v>0</v>
      </c>
      <c r="N18" s="180"/>
      <c r="O18" s="137"/>
      <c r="P18" s="123"/>
      <c r="Q18" s="137">
        <v>0</v>
      </c>
    </row>
    <row r="19" spans="1:19">
      <c r="B19" s="124" t="s">
        <v>130</v>
      </c>
      <c r="C19" s="125"/>
      <c r="D19" s="137"/>
      <c r="E19" s="123"/>
      <c r="F19" s="137"/>
      <c r="G19" s="123"/>
      <c r="H19" s="137"/>
      <c r="I19" s="137"/>
      <c r="J19" s="123"/>
      <c r="K19" s="137"/>
      <c r="L19" s="123"/>
      <c r="M19" s="137">
        <v>0</v>
      </c>
      <c r="N19" s="180"/>
      <c r="O19" s="137"/>
      <c r="P19" s="123"/>
      <c r="Q19" s="137">
        <v>0</v>
      </c>
    </row>
    <row r="20" spans="1:19">
      <c r="B20" s="138" t="s">
        <v>4</v>
      </c>
      <c r="C20" s="139"/>
      <c r="D20" s="137"/>
      <c r="E20" s="123"/>
      <c r="F20" s="137"/>
      <c r="G20" s="123"/>
      <c r="H20" s="137"/>
      <c r="I20" s="137"/>
      <c r="J20" s="123"/>
      <c r="K20" s="137"/>
      <c r="L20" s="123"/>
      <c r="M20" s="137"/>
      <c r="N20" s="180"/>
      <c r="O20" s="137"/>
      <c r="P20" s="123"/>
      <c r="Q20" s="137"/>
    </row>
    <row r="21" spans="1:19">
      <c r="B21" s="136" t="s">
        <v>24</v>
      </c>
      <c r="C21" s="134"/>
      <c r="D21" s="137"/>
      <c r="E21" s="123"/>
      <c r="F21" s="137"/>
      <c r="G21" s="123"/>
      <c r="H21" s="137"/>
      <c r="I21" s="137"/>
      <c r="J21" s="123"/>
      <c r="K21" s="137"/>
      <c r="L21" s="123"/>
      <c r="M21" s="137">
        <v>0</v>
      </c>
      <c r="N21" s="180"/>
      <c r="O21" s="137"/>
      <c r="P21" s="123"/>
      <c r="Q21" s="137">
        <v>0</v>
      </c>
    </row>
    <row r="22" spans="1:19">
      <c r="B22" s="136" t="s">
        <v>27</v>
      </c>
      <c r="C22" s="134"/>
      <c r="D22" s="137"/>
      <c r="E22" s="123"/>
      <c r="F22" s="137"/>
      <c r="G22" s="123"/>
      <c r="H22" s="137"/>
      <c r="I22" s="137"/>
      <c r="J22" s="123"/>
      <c r="K22" s="137"/>
      <c r="L22" s="123"/>
      <c r="M22" s="137"/>
      <c r="N22" s="180"/>
      <c r="O22" s="137"/>
      <c r="P22" s="123"/>
      <c r="Q22" s="137">
        <v>0</v>
      </c>
    </row>
    <row r="23" spans="1:19">
      <c r="B23" s="136" t="s">
        <v>154</v>
      </c>
      <c r="C23" s="134"/>
      <c r="D23" s="137"/>
      <c r="E23" s="123"/>
      <c r="F23" s="137"/>
      <c r="G23" s="123"/>
      <c r="H23" s="137"/>
      <c r="I23" s="137"/>
      <c r="J23" s="123"/>
      <c r="K23" s="137">
        <v>1569135</v>
      </c>
      <c r="L23" s="123"/>
      <c r="M23" s="137">
        <v>1569135</v>
      </c>
      <c r="N23" s="180"/>
      <c r="O23" s="137"/>
      <c r="P23" s="123"/>
      <c r="Q23" s="137">
        <f>M23+O23</f>
        <v>1569135</v>
      </c>
    </row>
    <row r="24" spans="1:19">
      <c r="B24" s="136" t="s">
        <v>25</v>
      </c>
      <c r="C24" s="134"/>
      <c r="D24" s="137"/>
      <c r="E24" s="123"/>
      <c r="F24" s="137"/>
      <c r="G24" s="123"/>
      <c r="H24" s="137"/>
      <c r="I24" s="137"/>
      <c r="J24" s="123"/>
      <c r="K24" s="137"/>
      <c r="L24" s="123"/>
      <c r="M24" s="137">
        <v>0</v>
      </c>
      <c r="N24" s="180"/>
      <c r="O24" s="137"/>
      <c r="P24" s="123"/>
      <c r="Q24" s="137">
        <v>0</v>
      </c>
    </row>
    <row r="25" spans="1:19">
      <c r="B25" s="136" t="s">
        <v>76</v>
      </c>
      <c r="C25" s="134"/>
      <c r="D25" s="137"/>
      <c r="E25" s="123"/>
      <c r="F25" s="137"/>
      <c r="G25" s="123"/>
      <c r="H25" s="137"/>
      <c r="I25" s="137"/>
      <c r="J25" s="123"/>
      <c r="K25" s="137"/>
      <c r="L25" s="123"/>
      <c r="M25" s="137">
        <v>0</v>
      </c>
      <c r="N25" s="180"/>
      <c r="O25" s="137"/>
      <c r="P25" s="123"/>
      <c r="Q25" s="137">
        <v>0</v>
      </c>
    </row>
    <row r="26" spans="1:19" ht="29">
      <c r="B26" s="124" t="s">
        <v>142</v>
      </c>
      <c r="C26" s="125"/>
      <c r="D26" s="137"/>
      <c r="E26" s="123"/>
      <c r="F26" s="137"/>
      <c r="G26" s="123"/>
      <c r="H26" s="137"/>
      <c r="I26" s="137"/>
      <c r="J26" s="123"/>
      <c r="K26" s="137">
        <v>-925191</v>
      </c>
      <c r="L26" s="123"/>
      <c r="M26" s="137">
        <v>-925191</v>
      </c>
      <c r="N26" s="180"/>
      <c r="O26" s="137"/>
      <c r="P26" s="123"/>
      <c r="Q26" s="137">
        <f>M26+O26</f>
        <v>-925191</v>
      </c>
    </row>
    <row r="27" spans="1:19">
      <c r="B27" s="140" t="s">
        <v>141</v>
      </c>
      <c r="C27" s="134"/>
      <c r="D27" s="137"/>
      <c r="E27" s="123"/>
      <c r="F27" s="137"/>
      <c r="G27" s="123"/>
      <c r="H27" s="137"/>
      <c r="I27" s="137"/>
      <c r="J27" s="123"/>
      <c r="K27" s="137"/>
      <c r="L27" s="123"/>
      <c r="M27" s="137">
        <v>0</v>
      </c>
      <c r="N27" s="180"/>
      <c r="O27" s="137"/>
      <c r="P27" s="123"/>
      <c r="Q27" s="137">
        <v>0</v>
      </c>
    </row>
    <row r="28" spans="1:19" ht="15" thickBot="1">
      <c r="B28" s="141" t="s">
        <v>149</v>
      </c>
      <c r="C28" s="134"/>
      <c r="D28" s="142"/>
      <c r="E28" s="123"/>
      <c r="F28" s="142" t="s">
        <v>196</v>
      </c>
      <c r="G28" s="123"/>
      <c r="H28" s="142"/>
      <c r="I28" s="142"/>
      <c r="J28" s="123"/>
      <c r="K28" s="142"/>
      <c r="L28" s="123"/>
      <c r="M28" s="142">
        <v>0</v>
      </c>
      <c r="N28" s="180"/>
      <c r="O28" s="142"/>
      <c r="P28" s="123"/>
      <c r="Q28" s="142">
        <v>0</v>
      </c>
    </row>
    <row r="29" spans="1:19" ht="15" thickBot="1">
      <c r="B29" s="116" t="s">
        <v>189</v>
      </c>
      <c r="C29" s="117"/>
      <c r="D29" s="118">
        <v>46043272</v>
      </c>
      <c r="E29" s="119"/>
      <c r="F29" s="118">
        <v>1348105</v>
      </c>
      <c r="G29" s="119"/>
      <c r="H29" s="152"/>
      <c r="I29" s="118">
        <f>SUM(I15:I28)</f>
        <v>-2292414</v>
      </c>
      <c r="J29" s="119"/>
      <c r="K29" s="118">
        <f>K11+K15+K18+K23+K26</f>
        <v>52184624.101061925</v>
      </c>
      <c r="L29" s="119"/>
      <c r="M29" s="118">
        <f>M11+M15+M18+M23+M26</f>
        <v>133891207.08836192</v>
      </c>
      <c r="N29" s="155"/>
      <c r="O29" s="118">
        <f>O11+O15+O18+O23+O26</f>
        <v>0</v>
      </c>
      <c r="P29" s="119"/>
      <c r="Q29" s="118">
        <f>Q11+Q15+Q18+Q23+Q26</f>
        <v>133891207.08836192</v>
      </c>
    </row>
    <row r="30" spans="1:19" ht="15" thickBot="1">
      <c r="A30" s="26"/>
      <c r="B30" s="153"/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26"/>
      <c r="S30" s="156"/>
    </row>
    <row r="31" spans="1:19" ht="15.5" customHeight="1" thickBot="1">
      <c r="B31" s="116" t="s">
        <v>190</v>
      </c>
      <c r="C31" s="117"/>
      <c r="D31" s="118">
        <v>46043272</v>
      </c>
      <c r="E31" s="119"/>
      <c r="F31" s="118">
        <v>1348105</v>
      </c>
      <c r="G31" s="119"/>
      <c r="H31" s="152"/>
      <c r="I31" s="118">
        <v>-2292414</v>
      </c>
      <c r="J31" s="119"/>
      <c r="K31" s="118">
        <v>52184624.101061925</v>
      </c>
      <c r="L31" s="119"/>
      <c r="M31" s="118">
        <v>133891207.08836192</v>
      </c>
      <c r="N31" s="155"/>
      <c r="O31" s="118">
        <v>0</v>
      </c>
      <c r="P31" s="119"/>
      <c r="Q31" s="118">
        <v>133891207.08836192</v>
      </c>
    </row>
    <row r="32" spans="1:19">
      <c r="B32" s="136" t="s">
        <v>99</v>
      </c>
      <c r="C32" s="117"/>
      <c r="D32" s="121"/>
      <c r="E32" s="122"/>
      <c r="F32" s="121"/>
      <c r="G32" s="122"/>
      <c r="H32" s="121"/>
      <c r="I32" s="121"/>
      <c r="J32" s="123"/>
      <c r="K32" s="135">
        <v>9762850</v>
      </c>
      <c r="L32" s="123"/>
      <c r="M32" s="135">
        <v>9762849.6162800007</v>
      </c>
      <c r="N32" s="180"/>
      <c r="O32" s="135">
        <v>0</v>
      </c>
      <c r="P32" s="123"/>
      <c r="Q32" s="135">
        <v>9762849.6162800007</v>
      </c>
    </row>
    <row r="33" spans="2:22" ht="18" customHeight="1">
      <c r="B33" s="124" t="s">
        <v>75</v>
      </c>
      <c r="C33" s="134"/>
      <c r="D33" s="143"/>
      <c r="E33" s="144"/>
      <c r="F33" s="143"/>
      <c r="G33" s="144"/>
      <c r="H33" s="143"/>
      <c r="I33" s="143"/>
      <c r="J33" s="144"/>
      <c r="K33" s="137">
        <v>13301</v>
      </c>
      <c r="L33" s="161"/>
      <c r="M33" s="137">
        <v>13301</v>
      </c>
      <c r="N33" s="182"/>
      <c r="O33" s="160">
        <v>0</v>
      </c>
      <c r="P33" s="161"/>
      <c r="Q33" s="137">
        <v>13301</v>
      </c>
    </row>
    <row r="34" spans="2:22" ht="15" thickBot="1">
      <c r="B34" s="136" t="s">
        <v>5</v>
      </c>
      <c r="C34" s="125"/>
      <c r="D34" s="128"/>
      <c r="E34" s="122"/>
      <c r="F34" s="128"/>
      <c r="G34" s="122"/>
      <c r="H34" s="128"/>
      <c r="I34" s="128"/>
      <c r="J34" s="123"/>
      <c r="K34" s="128"/>
      <c r="L34" s="123"/>
      <c r="M34" s="128"/>
      <c r="N34" s="183"/>
      <c r="O34" s="128"/>
      <c r="P34" s="123"/>
      <c r="Q34" s="128"/>
    </row>
    <row r="35" spans="2:22" ht="15" thickBot="1">
      <c r="B35" s="129" t="s">
        <v>2</v>
      </c>
      <c r="C35" s="130"/>
      <c r="D35" s="131"/>
      <c r="E35" s="132"/>
      <c r="F35" s="131"/>
      <c r="G35" s="132"/>
      <c r="H35" s="131"/>
      <c r="I35" s="131"/>
      <c r="J35" s="132"/>
      <c r="K35" s="131">
        <f>SUM(K32:K34)</f>
        <v>9776151</v>
      </c>
      <c r="L35" s="132"/>
      <c r="M35" s="131">
        <f>SUM(M32:M34)</f>
        <v>9776150.6162800007</v>
      </c>
      <c r="N35" s="181"/>
      <c r="O35" s="131"/>
      <c r="P35" s="132"/>
      <c r="Q35" s="131">
        <f>SUM(Q32:Q34)</f>
        <v>9776150.6162800007</v>
      </c>
    </row>
    <row r="36" spans="2:22">
      <c r="B36" s="133" t="s">
        <v>3</v>
      </c>
      <c r="C36" s="134"/>
      <c r="D36" s="135"/>
      <c r="E36" s="123"/>
      <c r="F36" s="135"/>
      <c r="G36" s="123"/>
      <c r="H36" s="135"/>
      <c r="I36" s="135"/>
      <c r="J36" s="123"/>
      <c r="K36" s="135"/>
      <c r="L36" s="123"/>
      <c r="M36" s="135"/>
      <c r="N36" s="180"/>
      <c r="O36" s="135"/>
      <c r="P36" s="123"/>
      <c r="Q36" s="135"/>
    </row>
    <row r="37" spans="2:22">
      <c r="B37" s="136" t="s">
        <v>6</v>
      </c>
      <c r="C37" s="125"/>
      <c r="D37" s="137"/>
      <c r="E37" s="123"/>
      <c r="F37" s="137"/>
      <c r="G37" s="123"/>
      <c r="H37" s="137"/>
      <c r="I37" s="137">
        <v>-597816.01887999999</v>
      </c>
      <c r="J37" s="137"/>
      <c r="K37" s="137">
        <v>597816.01887999999</v>
      </c>
      <c r="L37" s="137">
        <v>0</v>
      </c>
      <c r="M37" s="137">
        <v>0</v>
      </c>
      <c r="N37" s="180"/>
      <c r="O37" s="137"/>
      <c r="P37" s="123"/>
      <c r="Q37" s="137">
        <v>0</v>
      </c>
    </row>
    <row r="38" spans="2:22">
      <c r="B38" s="136" t="s">
        <v>4</v>
      </c>
      <c r="C38" s="139"/>
      <c r="D38" s="137"/>
      <c r="E38" s="123"/>
      <c r="F38" s="137"/>
      <c r="G38" s="123"/>
      <c r="H38" s="137"/>
      <c r="I38" s="137"/>
      <c r="J38" s="123"/>
      <c r="K38" s="137"/>
      <c r="L38" s="123"/>
      <c r="M38" s="137">
        <v>0</v>
      </c>
      <c r="N38" s="180"/>
      <c r="O38" s="137"/>
      <c r="P38" s="123"/>
      <c r="Q38" s="137">
        <v>0</v>
      </c>
    </row>
    <row r="39" spans="2:22">
      <c r="B39" s="136" t="s">
        <v>24</v>
      </c>
      <c r="C39" s="134"/>
      <c r="D39" s="137"/>
      <c r="E39" s="123"/>
      <c r="F39" s="137"/>
      <c r="G39" s="123"/>
      <c r="H39" s="137"/>
      <c r="I39" s="137"/>
      <c r="J39" s="123"/>
      <c r="K39" s="137">
        <v>-1936100.7599999998</v>
      </c>
      <c r="L39" s="123"/>
      <c r="M39" s="137">
        <v>-1936100.7599999979</v>
      </c>
      <c r="N39" s="180"/>
      <c r="O39" s="137">
        <v>12565159.18</v>
      </c>
      <c r="P39" s="123"/>
      <c r="Q39" s="137">
        <v>10629058.420000002</v>
      </c>
    </row>
    <row r="40" spans="2:22">
      <c r="B40" s="136" t="s">
        <v>27</v>
      </c>
      <c r="C40" s="134"/>
      <c r="D40" s="137"/>
      <c r="E40" s="123"/>
      <c r="F40" s="137"/>
      <c r="G40" s="123"/>
      <c r="H40" s="137"/>
      <c r="I40" s="137"/>
      <c r="J40" s="123"/>
      <c r="K40" s="137"/>
      <c r="L40" s="123"/>
      <c r="M40" s="137">
        <v>0</v>
      </c>
      <c r="N40" s="180"/>
      <c r="O40" s="137"/>
      <c r="P40" s="123"/>
      <c r="Q40" s="137">
        <v>0</v>
      </c>
    </row>
    <row r="41" spans="2:22">
      <c r="B41" s="136" t="s">
        <v>25</v>
      </c>
      <c r="C41" s="134"/>
      <c r="D41" s="137"/>
      <c r="E41" s="123"/>
      <c r="F41" s="137"/>
      <c r="G41" s="123"/>
      <c r="H41" s="137"/>
      <c r="I41" s="137"/>
      <c r="J41" s="123"/>
      <c r="K41" s="137"/>
      <c r="L41" s="123"/>
      <c r="M41" s="137">
        <v>0</v>
      </c>
      <c r="N41" s="180"/>
      <c r="O41" s="137"/>
      <c r="P41" s="123"/>
      <c r="Q41" s="137">
        <v>0</v>
      </c>
    </row>
    <row r="42" spans="2:22" ht="27" customHeight="1">
      <c r="B42" s="124" t="s">
        <v>109</v>
      </c>
      <c r="C42" s="134"/>
      <c r="D42" s="137"/>
      <c r="E42" s="123"/>
      <c r="F42" s="137"/>
      <c r="G42" s="123"/>
      <c r="H42" s="137"/>
      <c r="I42" s="137"/>
      <c r="J42" s="123"/>
      <c r="K42" s="137">
        <v>90574</v>
      </c>
      <c r="L42" s="137"/>
      <c r="M42" s="137">
        <v>90574</v>
      </c>
      <c r="N42" s="137"/>
      <c r="O42" s="137">
        <v>0</v>
      </c>
      <c r="P42" s="137"/>
      <c r="Q42" s="137">
        <v>90574</v>
      </c>
    </row>
    <row r="43" spans="2:22" ht="15" thickBot="1">
      <c r="B43" s="141" t="s">
        <v>110</v>
      </c>
      <c r="C43" s="134"/>
      <c r="D43" s="137"/>
      <c r="E43" s="123"/>
      <c r="F43" s="137"/>
      <c r="G43" s="123"/>
      <c r="H43" s="137"/>
      <c r="I43" s="137"/>
      <c r="J43" s="123"/>
      <c r="K43" s="137"/>
      <c r="L43" s="123"/>
      <c r="M43" s="137"/>
      <c r="N43" s="180"/>
      <c r="O43" s="137"/>
      <c r="P43" s="123"/>
      <c r="Q43" s="137">
        <v>0</v>
      </c>
    </row>
    <row r="44" spans="2:22" ht="15" thickBot="1">
      <c r="B44" s="105" t="s">
        <v>155</v>
      </c>
      <c r="C44" s="130"/>
      <c r="D44" s="131">
        <v>0</v>
      </c>
      <c r="E44" s="132"/>
      <c r="F44" s="131">
        <v>0</v>
      </c>
      <c r="G44" s="132"/>
      <c r="H44" s="131">
        <v>0</v>
      </c>
      <c r="I44" s="131">
        <f>SUM(I36:I43)</f>
        <v>-597816.01887999999</v>
      </c>
      <c r="J44" s="132">
        <f>SUM(I36:I43)</f>
        <v>-597816.01887999999</v>
      </c>
      <c r="K44" s="131">
        <f>SUM(K36:K43)</f>
        <v>-1247710.7411199999</v>
      </c>
      <c r="L44" s="132"/>
      <c r="M44" s="131">
        <f>SUM(M36:M43)</f>
        <v>-1845526.7599999979</v>
      </c>
      <c r="N44" s="181"/>
      <c r="O44" s="131">
        <f>SUM(O36:O43)</f>
        <v>12565159.18</v>
      </c>
      <c r="P44" s="132"/>
      <c r="Q44" s="131">
        <f>SUM(Q36:Q43)</f>
        <v>10719632.420000002</v>
      </c>
    </row>
    <row r="45" spans="2:22" ht="15" thickBot="1">
      <c r="B45" s="116" t="s">
        <v>191</v>
      </c>
      <c r="C45" s="117"/>
      <c r="D45" s="118">
        <v>46043272</v>
      </c>
      <c r="E45" s="119"/>
      <c r="F45" s="118">
        <v>1348105</v>
      </c>
      <c r="G45" s="119">
        <v>0</v>
      </c>
      <c r="H45" s="118">
        <v>0</v>
      </c>
      <c r="I45" s="118">
        <f>I31+I35+I44</f>
        <v>-2890230.0188799999</v>
      </c>
      <c r="J45" s="119">
        <v>0</v>
      </c>
      <c r="K45" s="118">
        <f>K31+K35+K44</f>
        <v>60713064.359941922</v>
      </c>
      <c r="L45" s="119">
        <v>0</v>
      </c>
      <c r="M45" s="118">
        <f>M31+M35+M44</f>
        <v>141821830.94464192</v>
      </c>
      <c r="N45" s="155"/>
      <c r="O45" s="118">
        <f>O31+O35+O44</f>
        <v>12565159.18</v>
      </c>
      <c r="P45" s="119">
        <v>0</v>
      </c>
      <c r="Q45" s="118">
        <f>Q31+Q35+Q44</f>
        <v>154386990.1246419</v>
      </c>
      <c r="V45" s="158"/>
    </row>
    <row r="46" spans="2:2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2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2:22" ht="16">
      <c r="B48" s="12" t="s">
        <v>182</v>
      </c>
      <c r="C48" s="145"/>
      <c r="D48" s="104"/>
      <c r="H48" s="145"/>
      <c r="I48" s="145"/>
      <c r="K48" s="157"/>
      <c r="M48" s="145"/>
      <c r="N48" s="145"/>
      <c r="O48" s="145"/>
    </row>
    <row r="49" spans="2:17" ht="16">
      <c r="B49" s="12" t="s">
        <v>183</v>
      </c>
      <c r="C49" s="145"/>
      <c r="D49" s="158"/>
      <c r="E49" s="158"/>
      <c r="F49" s="158"/>
      <c r="G49" s="158"/>
      <c r="H49" s="158"/>
      <c r="I49" s="145" t="s">
        <v>129</v>
      </c>
      <c r="J49" s="158"/>
      <c r="K49" s="158"/>
      <c r="L49" s="158"/>
      <c r="M49" s="158"/>
      <c r="N49" s="158"/>
      <c r="O49" s="158"/>
    </row>
    <row r="50" spans="2:17">
      <c r="B50" s="146"/>
      <c r="C50" s="147"/>
      <c r="D50" s="147"/>
      <c r="E50" s="147"/>
      <c r="F50" s="147"/>
      <c r="H50" s="147"/>
      <c r="I50" s="147"/>
      <c r="M50" s="147"/>
      <c r="N50" s="147"/>
      <c r="O50" s="147"/>
      <c r="Q50" s="147"/>
    </row>
    <row r="51" spans="2:17">
      <c r="B51" s="104"/>
      <c r="C51" s="145"/>
      <c r="D51" s="145"/>
      <c r="E51" s="145"/>
      <c r="F51" s="145"/>
      <c r="H51" s="145"/>
      <c r="I51" s="145"/>
      <c r="K51" s="145"/>
      <c r="M51" s="145"/>
      <c r="N51" s="145"/>
      <c r="O51" s="145"/>
      <c r="Q51" s="145"/>
    </row>
  </sheetData>
  <mergeCells count="2">
    <mergeCell ref="B5:Q5"/>
    <mergeCell ref="B6:Q6"/>
  </mergeCells>
  <pageMargins left="0.23622047244094491" right="0.23622047244094491" top="0" bottom="0" header="0.31496062992125984" footer="0.31496062992125984"/>
  <pageSetup paperSize="9" scale="64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DAEMSEngagementItemInfo xmlns="http://schemas.microsoft.com/DAEMSEngagementItemInfoXML">
  <EngagementID>849</EngagementID>
  <LogicalEMSServerID>7992985190181774942</LogicalEMSServerID>
  <WorkingPaperID>2018146440200001756</WorkingPaperID>
</DAEMSEngagementItemInfo>
</file>

<file path=customXml/item2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C o l u m n F i l t e r s / >  
         < D A L i n k I D > 6 6 a a 1 f 7 9 - a 0 1 5 - 4 a f 4 - 9 f 8 a - 9 6 c 5 c b 6 e 9 4 4 5 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 f f 6 f e a f c - 3 a 1 3 - 4 a 6 b - 8 7 b 2 - 3 2 b 2 5 a 1 d 6 c e f 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 0 0 1 a f 2 a 6 - 5 2 5 2 - 4 a f 0 - b e 0 9 - f 8 e b 4 e 4 4 4 2 d 7 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 2 b f e 9 4 b 3 - f f e c - 4 8 1 4 - b c 6 5 - 4 b 8 8 1 b 2 b 4 7 b d 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 a 9 0 d 4 9 6 e - 0 f 3 2 - 4 4 7 2 - a 0 1 2 - 6 3 7 2 e 2 4 a f d 8 2 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 d 4 5 a 0 1 9 7 - d 4 5 d - 4 c f 4 - b 4 7 c - c e a 4 5 9 b 8 1 1 a 2 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 7 7 e 2 1 3 d c - 3 8 7 1 - 4 6 7 c - 8 c d 1 - 4 9 5 b 9 2 d 1 e e 7 b 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 c 2 9 3 2 f 9 c - 7 c 0 a - 4 1 7 e - 9 1 d f - f c 3 d 6 4 c 7 6 a a d 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 9 2 8 0 1 e 4 8 - 2 3 7 c - 4 b 2 c - b 4 4 9 - c 8 d 6 f 5 3 a c a 1 9 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 0 3 a 6 3 4 e 0 - a b d 2 - 4 3 2 9 - 9 2 5 b - 3 f a 5 8 f 0 a 3 e a 8 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 b 1 9 c 4 c a 2 - f a e 3 - 4 a e 7 - 9 8 3 6 - 7 3 5 4 8 5 9 8 9 9 9 7 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 d 9 8 5 a 6 5 8 - e 7 4 0 - 4 c d d - 8 1 5 0 - 9 4 1 6 4 b d d 8 1 e 9 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 0 8 0 0 a 2 e a - b 3 8 1 - 4 2 0 c - 8 e e 1 - 0 d e d c 0 7 3 7 5 b 5 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 d 3 0 0 5 0 5 5 - 6 2 f 8 - 4 6 6 2 - 8 0 1 1 - a 8 7 a 6 5 d 6 d 1 e 1 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 e 6 4 0 2 3 e 5 - 7 b 1 7 - 4 c 2 2 - 9 e b 7 - 8 d 8 6 f e 8 3 1 e 1 f 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 c b 6 5 b 2 1 0 - 1 b 8 a - 4 c 2 3 - 8 8 0 4 - 0 d 5 3 2 a 4 a 9 3 9 f 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 0 6 a 1 6 e 5 e - 0 6 3 b - 4 3 6 4 - a b 1 8 - 8 7 a c 5 f c c a 5 1 6 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 0 a 9 f a d 8 4 - 7 0 7 8 - 4 6 b 4 - a b 1 c - a 1 9 5 b f 9 6 7 2 f d 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 0 9 b 9 c d 9 6 - f 0 c 5 - 4 f e e - 9 1 5 8 - 7 b e f c 8 c e 3 c 8 6 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 c b 8 a b 8 c a - 2 6 d 2 - 4 5 9 e - 9 b 9 0 - 0 0 3 a 4 0 e f 5 3 6 d 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 a 5 1 b e 8 f 7 - b 5 0 9 - 4 5 f 4 - a c 8 5 - 1 3 0 e 4 d 6 2 0 e c f 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 7 2 5 9 8 0 8 5 - 4 2 d 4 - 4 7 6 c - 8 f 1 c - a b e 4 a 7 3 1 3 5 a 7 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 7 6 7 e 0 7 f 9 - 8 3 c 5 - 4 4 e 9 - b 5 3 1 - a 8 6 1 e d 9 7 f 6 7 a 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 c e e e b a 6 c - e f 3 2 - 4 8 9 c - b 7 8 d - b 2 f 8 d 0 1 8 4 6 0 1 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 2 b 6 4 5 e e 4 - e 2 3 e - 4 e b 9 - b 8 0 a - 8 2 5 c b 4 7 c 1 9 4 5 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 e c 3 c c 1 f 6 - 5 a b 7 - 4 2 c e - b 1 b 1 - 3 0 0 4 d c 4 d a 3 2 4 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 d e c 2 f 5 7 4 - b b 3 7 - 4 d 0 e - b 4 6 8 - 1 8 0 e 1 6 c 6 3 d a 5 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 3 7 e 1 0 3 7 2 - 0 b f 5 - 4 c d 4 - b a 9 e - d 8 b a d 9 0 5 f 2 a 8 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 8 1 0 2 0 f 1 0 - 4 0 6 8 - 4 1 6 e - 8 1 5 2 - 7 d 0 d 1 1 7 d a 7 5 f 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 e f 1 d 8 b 3 0 - e c 5 5 - 4 f 8 f - b a d b - 0 b 4 3 0 6 b c 0 9 2 9 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 f 2 b d 0 6 6 f - 7 4 5 f - 4 3 4 0 - b 3 8 5 - a f 1 2 c 6 0 8 4 1 b c 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 6 6 a 2 3 4 a d - a e f b - 4 5 6 2 - 8 8 2 f - c 9 c 0 1 a 3 f 7 9 7 8 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 2 0 b d f 5 5 f - 8 5 0 9 - 4 3 1 4 - 8 a 3 5 - c d e f 1 7 2 b d 2 6 9 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 9 5 3 1 f 7 3 c - 2 7 e 2 - 4 1 8 c - a 1 9 b - 3 8 e 1 8 0 5 4 a a 3 7 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 7 e f 9 7 7 7 6 - 6 5 7 c - 4 b 4 9 - 9 0 8 4 - 2 a 0 b d 3 f e c 6 0 f 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 a e 5 a e 0 d 5 - 1 7 f 3 - 4 3 6 5 - b a 7 3 - 4 3 1 e 3 c f 6 8 a 2 8 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 a 9 1 f 4 7 4 d - d 9 6 2 - 4 7 6 a - 9 4 9 3 - 4 1 6 6 e e a f f b 0 c 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 3 2 d 4 6 0 3 9 - 8 c f a - 4 8 f 1 - 8 1 9 1 - b 8 3 9 6 2 5 b 7 6 d 4 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 2 1 f a 0 c 0 2 - f 1 6 2 - 4 1 6 8 - 8 e f f - 8 e a 0 7 6 a c a b 5 7 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 d b b d 0 3 0 d - 4 b 4 f - 4 3 6 7 - a 9 2 2 - d a a 6 b 1 3 7 6 3 0 e 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 9 2 8 1 1 8 b 4 - 0 e 2 a - 4 7 f c - b 2 7 4 - 3 1 8 2 6 6 a 4 f 8 5 f 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 c 2 2 0 2 a 2 8 - a a a a - 4 7 7 1 - b 5 a 2 - 9 2 c f 1 4 9 8 0 4 a 5 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 7 3 a 7 0 b 0 f - 4 3 2 9 - 4 2 4 6 - 8 f 2 9 - d 5 e 4 6 e 2 0 b 0 2 6 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 7 3 4 8 b 7 4 c - e e 6 6 - 4 2 f 5 - a 7 3 f - d e 8 7 e 8 2 5 5 d 0 5 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 b 0 6 4 c 1 3 4 - c 3 6 8 - 4 b 6 1 - b b 1 d - c e 6 3 1 d 8 3 2 8 c c 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 c 5 7 4 2 2 2 1 - 5 a 9 4 - 4 f 7 1 - 8 9 7 e - b 7 1 b c 0 7 3 1 b 3 c 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 f d d a 4 e a 4 - a e 9 6 - 4 b e 5 - a c 2 1 - 7 4 5 3 f 6 e 7 6 7 4 9 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 a a c f f 7 8 9 - 2 3 3 2 - 4 e c 7 - a 6 b c - 3 c 8 6 a 2 1 a e b d 5 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 e 9 d c c 4 8 b - 2 5 4 3 - 4 b 6 b - b a f 1 - b a 8 9 4 c e 0 d d 0 a 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 0 7 c 1 f e 0 0 - a 6 f d - 4 6 d f - 8 b c 4 - e 0 1 d 9 7 5 2 f b f 1 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 a d 9 3 d 7 2 7 - 2 5 b a - 4 9 6 e - b 9 c 8 - b 6 0 5 1 3 7 9 9 4 4 2 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 4 4 e 8 8 5 0 6 - 6 6 d d - 4 b 9 4 - a 6 5 9 - 5 d a 8 9 3 6 0 b 5 7 b 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 3 0 4 4 b 6 3 3 - e 4 a 5 - 4 f f 1 - a 1 3 3 - 3 6 c 1 f d 8 a d 5 f d 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 0 6 6 4 d 7 7 d - 0 7 a 7 - 4 c d 1 - a f f f - e 2 3 9 5 b f 8 1 8 7 b 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 c e a 5 3 1 2 1 - 9 1 6 c - 4 3 a 4 - 8 e d 1 - 0 8 f 9 3 3 e a 6 8 5 b 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 a 8 9 4 1 a 1 e - 3 d 5 a - 4 5 a b - 8 c f 7 - 1 c 1 2 e c 1 f 7 6 3 3 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 7 5 f d c c f b - e 7 4 2 - 4 8 6 8 - a 2 5 2 - 5 6 5 2 8 5 a a 6 c 9 f 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 9 1 3 a a f 6 6 - 9 3 5 6 - 4 5 c c - a c 1 a - 9 5 9 4 2 5 4 8 8 f 9 2 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 d c b 8 3 a 1 a - c 2 0 7 - 4 0 7 9 - 9 a b 2 - 1 f 4 5 9 3 0 9 3 f 6 c 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 9 3 8 8 6 5 c 8 - a 0 e 3 - 4 f 2 e - 8 7 2 9 - 5 e 3 d 8 e c 2 b b d f 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 3 1 f 5 5 b a 6 - 9 3 b 1 - 4 b 8 b - 8 a c 5 - b 5 7 e 3 0 f 7 b 3 f b 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 5 7 e f e b 2 2 - 8 1 2 d - 4 0 5 8 - a 4 5 0 - 7 1 8 f 1 2 4 3 e 6 e 5 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 5 2 0 9 8 6 9 9 - 2 f 6 6 - 4 e b 1 - 9 e e f - 2 1 c 6 e 5 7 e c 7 0 d 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 7 7 3 a 6 1 9 5 - 8 b d 0 - 4 b 0 f - a 4 2 9 - 3 a b f d 5 7 b 8 7 a 1 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 0 7 f 5 c 9 b 8 - 4 1 d 4 - 4 8 9 a - 9 9 f 8 - d f a 2 3 a f 5 3 0 6 d 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 2 8 e 0 5 3 6 3 - 8 0 8 5 - 4 3 9 d - 8 d f 6 - 8 a 9 c 2 c d 4 4 f a 2 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 0 8 3 6 0 f 3 8 - c 5 3 8 - 4 8 6 d - a a b e - 3 4 4 3 6 0 a d b a e 2 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 3 5 f f 2 5 8 a - e 0 3 e - 4 9 2 d - 8 4 9 7 - b 9 0 d b 5 a b 0 5 9 b 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 e 7 5 1 5 a 4 e - c 5 6 d - 4 9 c 7 - a c 6 d - e b f d f 2 2 6 7 8 b 5 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 b 4 2 c 1 7 d 1 - a 8 8 9 - 4 1 9 8 - b b e 3 - b a 2 b 0 7 c d f 6 b 5 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 c 3 0 5 b 4 1 3 - 3 e f 4 - 4 3 2 e - b a 8 4 - e 6 8 8 1 4 9 5 a f 0 b 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 a 4 0 0 d f 7 0 - 5 3 3 a - 4 a a 0 - 9 5 5 7 - c d f e 4 b b c 1 2 2 1 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 7 e f b 7 a f 0 - e 3 2 9 - 4 f 6 6 - a c 5 8 - 5 d 5 0 1 e e c 4 b 9 6 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 d a d b 5 b 4 d - f 0 8 b - 4 5 0 6 - a a 6 f - 8 b 8 b 6 e e d 0 f a 0 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 c 8 1 c e a 5 2 - c 0 f 5 - 4 5 3 5 - 9 5 9 c - e 4 a 6 0 4 4 0 2 0 8 6 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 0 8 f 2 0 e 3 5 - b 1 e 1 - 4 e e 3 - a 7 d 0 - 6 a 9 8 d 5 b 8 9 7 5 3 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 a e b 6 3 e d 1 - b e b e - 4 e 0 c - a 1 f d - d 5 4 1 2 b d d 7 8 a 2 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 6 0 1 c 5 1 8 3 - c 0 9 0 - 4 e 6 a - a b f e - 2 9 f 3 9 3 f b c 7 0 9 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 1 e e a 6 7 9 7 - 9 6 2 e - 4 3 1 3 - a 7 6 b - 0 5 a 8 6 0 2 b 3 b 2 b 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 d 8 c 4 4 b e a - 7 3 2 6 - 4 c 7 6 - a d 0 7 - 0 8 d d 1 1 e 8 f 8 2 e 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 8 2 3 7 3 6 c d - 0 4 6 4 - 4 5 2 c - 9 b 2 a - 4 2 6 7 1 6 f 0 1 4 1 a 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 3 5 a b d 9 3 c - 1 3 6 2 - 4 6 e 1 - 9 5 e c - 7 f 1 2 1 8 a 3 1 6 4 c 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 7 a d f 7 e f 6 - e a 0 3 - 4 9 1 1 - b 3 0 5 - 0 3 b 2 0 7 1 b 8 f 7 2 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 1 f 8 8 4 0 a 4 - 5 3 5 b - 4 8 e 1 - b f 0 5 - 3 b 1 6 7 f 7 0 2 2 b 3 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 6 c f 9 5 d 7 e - e 2 b 6 - 4 2 8 2 - a e 4 0 - a 1 7 3 e c 7 2 b 5 d f 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 4 4 7 e 3 5 c f - 9 8 a a - 4 a e d - b c b 7 - d 0 e e c 6 4 9 4 4 f 9 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 8 5 7 4 0 2 3 7 - 4 f 6 3 - 4 0 b 3 - 9 6 f 3 - 0 4 c 5 6 c 3 2 9 8 e a 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 0 b 9 e c 0 6 f - 5 9 b 6 - 4 0 6 5 - 8 5 8 0 - 4 9 8 f 3 c b 1 e 6 f c 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 1 7 5 a 2 e b f - c 7 9 8 - 4 4 9 a - b 8 7 8 - 1 a 9 f 6 1 4 8 5 3 9 d 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 0 9 1 9 1 7 7 9 - 6 4 d 1 - 4 1 5 7 - b 7 a 1 - 2 8 4 a a 1 8 1 3 d c 3 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 3 1 e 9 2 6 e a - b a 9 2 - 4 6 7 6 - a 2 a e - f 2 0 d 0 c 4 4 9 a c b 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 7 f 2 8 d b b f - 0 6 2 d - 4 5 8 6 - 8 8 0 2 - e e 8 0 3 b f 0 0 0 7 1 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 0 5 d 7 c 5 2 e - 4 d a 8 - 4 5 b 0 - b 7 3 6 - 0 4 7 c b 9 f 5 d 5 4 8 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 c 7 a 4 e f 9 d - 5 6 4 4 - 4 d a 7 - 9 6 a b - d 8 4 0 b 4 6 e 9 9 0 c 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 9 d 7 d c 2 2 1 - 1 a a 7 - 4 c 0 7 - b d 8 8 - f 7 8 a b 8 7 b a c 9 8 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 1 6 c 7 6 5 7 2 - b 2 6 b - 4 9 b 9 - 8 8 0 2 - 7 9 b 6 9 1 6 6 5 6 c 3 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 c b 5 b 3 5 6 8 - a 2 1 f - 4 b b 4 - 8 e a 0 - 9 f 6 8 9 c b 8 b b 8 9 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 f 4 9 3 7 4 e 9 - 6 1 5 2 - 4 e c 6 - 8 0 d 0 - 3 d 2 1 8 6 1 0 f 6 8 b 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 5 4 8 4 2 f 4 c - 4 8 4 3 - 4 f 8 9 - 9 3 f 5 - 8 c 4 1 f 9 e f a 3 7 4 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 f 1 2 6 6 3 5 b - 6 5 4 3 - 4 8 2 4 - a f 1 b - c e 1 7 9 7 d 6 f c 6 5 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 e b 6 5 5 d 5 7 - 3 c 2 e - 4 1 6 4 - a b 5 0 - d f d 4 d a 2 9 4 b c 1 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 6 9 a 2 c c 7 f - 3 3 f c - 4 e 6 6 - b 3 8 b - 3 1 5 9 f 7 d b b 3 d 8 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 4 0 a 6 c b f 4 - 1 6 f 2 - 4 7 2 f - b 0 3 9 - 6 f 9 4 e 7 e 0 9 9 4 a 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 2 8 3 0 0   T B   B l a n k   C A P E C   G r o u p 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 1 9 3 9 5 5 5 7 4 6 9 0 0 0 1 4 2 5 5 < / T B C h a r t I D >  
         < C o n s o l i d a t e d C o m p a n y I D   x s i : n i l = " t r u e " / >  
         < T B D o c u m e n t I D > 1 9 3 9 5 5 5 7 4 6 9 0 0 0 1 4 2 5 3 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 2 8 3 0 0 < / R e f e r e n c e >  
         < T B D o c N a m e > T B   B l a n k   C A P E C   G r o u p 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 8 7 2 e 2 3 0 1 - 1 5 0 9 - 4 9 7 f - a 1 1 2 - 6 1 0 b 0 b f 6 2 b 5 3 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 5 7 1 1 1 6 f e - e a 7 c - 4 c 0 4 - a 5 f e - 2 2 b 4 b 5 f d a e 5 4 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 7 f b 5 4 8 3 c - b 3 2 2 - 4 7 e e - b 3 1 1 - 6 e 9 9 9 d 4 e 1 0 5 c 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 1 0 f c 5 6 d 3 - f 1 8 7 - 4 2 e 1 - b 4 2 6 - f 4 b 2 4 1 d 6 1 2 0 c 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 c f 9 0 5 6 e e - c f 9 9 - 4 7 7 a - b 8 0 f - 2 4 d b d 4 a 3 1 4 8 4 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 8 f 0 9 f d f 5 - c c 2 a - 4 1 f 5 - 8 3 9 a - 4 2 0 7 b 5 0 d c b 8 b 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 3 9 8 8 b 8 e 2 - 4 0 4 8 - 4 7 1 f - b 9 0 c - 5 c c 9 d a c e 8 e a f 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 d c e 6 9 e 5 8 - f a e c - 4 8 e f - a 9 f a - 4 c 0 8 8 0 0 5 2 3 e 6 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 a 8 3 e 9 a 0 b - 1 1 5 2 - 4 0 d d - 8 6 2 3 - c 9 6 b b c 7 3 d 9 a 9 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 3 3 2 8 b 6 8 c - f 1 7 e - 4 1 c 2 - 9 f c c - 1 5 3 c e 4 c d c c 4 9 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 3 5 2 c 5 2 6 c - 1 4 3 d - 4 d 3 3 - b b 8 0 - 2 5 f 3 4 c b c 2 9 2 e 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 2 3 1 3 5 1 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 4 6 f 6 9 f f a - 6 6 2 2 - 4 b c 8 - b d 3 a - 4 e e 2 5 3 d 2 7 3 2 0 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 f e 5 f 8 1 9 1 - 5 6 5 3 - 4 e 1 b - 9 9 d 4 - 3 a b 2 d 4 f 0 b e 7 f 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 5 6 8 1 3 2 d 7 - 7 7 1 a - 4 c f 2 - a d 8 b - 5 8 e f 2 7 3 4 8 5 f b 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 9 2 f c 5 6 6 f - b f 3 8 - 4 8 9 9 - a 1 c d - 4 1 a f d c e a 5 d 5 8 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 7 e 0 7 a c 8 d - 3 b 4 e - 4 b 6 9 - 8 1 6 4 - d 5 e 8 b 6 f 4 d 9 b 6 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 3 f e d 3 c 3 8 - a d 9 9 - 4 5 2 f - 9 7 8 9 - b 1 1 7 b e 3 e 4 2 d 7 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 3 7 d 9 2 4 3 d - e f 3 9 - 4 b b 9 - 9 4 e 3 - a d 4 1 c 3 8 2 2 8 a 3 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 7 2 c b 5 b 8 4 - c 8 5 4 - 4 3 d f - a f 1 8 - b 3 3 7 f b 2 2 5 1 9 c 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 c 6 a 0 e 5 9 3 - 9 7 5 1 - 4 7 e 4 - 8 a 6 1 - 5 5 7 8 4 4 5 e 4 d c 8 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 9 b 3 6 b 1 8 e - 1 2 4 a - 4 8 0 d - 8 1 8 4 - 1 5 e 2 0 6 7 7 c 9 5 8 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 4 5 c e d 7 8 7 - a 9 b 3 - 4 2 0 5 - b a d a - 4 6 d 7 0 4 b b 9 8 4 4 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 c e f 5 d 2 8 4 - 2 8 9 1 - 4 a b 8 - a 1 8 e - 6 a 8 f b 9 1 e 5 a 9 6 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 e a 4 5 0 1 9 c - 0 4 7 e - 4 2 d 2 - 8 6 9 e - 1 3 a 3 e a 3 c 1 7 5 2 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 2 3 2 4 1 3 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 9 5 c 8 0 0 2 7 - f 9 b f - 4 6 e c - 8 6 6 b - b e 3 7 8 7 f 4 c 4 1 2 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 5 e 3 5 0 5 7 4 - 8 0 e 2 - 4 c 0 6 - 9 8 4 3 - 8 0 c 3 e c 3 6 3 2 e d 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 8 3 a 5 7 3 4 d - c d 6 b - 4 9 d 3 - 9 a 9 3 - c 4 c 8 e b 0 0 4 a 6 6 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 0 0 5 6 d 9 6 e - e 6 d 8 - 4 c d 6 - 9 b f c - 0 9 3 8 a b f a 3 c 8 5 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 a e c 4 e b 7 b - c 3 3 3 - 4 c 4 7 - b 0 0 a - 7 f 1 5 6 7 0 3 f 2 8 2 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 0 c 2 d 7 2 d 1 - 3 1 6 b - 4 a 1 2 - 8 6 b a - e e 0 4 4 8 e 0 4 8 3 2 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 8 a c 2 b c 2 b - e 8 5 c - 4 6 e 6 - b 3 e 8 - d 2 3 c b d 4 b e 8 6 7 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 2 5 3 0 5 0 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 d 8 1 0 0 7 8 a - e 1 d c - 4 4 d 3 - b a 1 a - f 6 3 8 6 5 8 2 2 4 a d 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 9 2 9 5 6 0 6 2 - 6 e c d - 4 a 1 0 - a b 7 4 - 8 a 9 d f 2 9 f 9 3 2 6 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 2 5 3 3 6 0 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 d 8 2 7 b 6 1 d - 7 8 c 7 - 4 7 8 e - 9 8 7 e - a 2 0 1 9 c 5 3 4 8 6 e 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 c 0 3 1 5 0 8 1 - 2 b 9 a - 4 4 b b - 8 6 c 0 - 0 e 8 6 5 0 9 5 2 1 a 2 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 2 5 3 3 8 2 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 c 7 4 6 4 a 1 0 - a 3 5 8 - 4 6 c f - b 7 9 c - 0 2 c e a 6 0 d f c 6 9 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 6 4 6 d b 7 b c - 8 4 a 7 - 4 8 6 b - a d d a - 7 5 d 2 8 2 4 0 d b 4 b 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 2 5 3 3 9 6 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 3 9 d e 9 8 7 c - 2 e f e - 4 1 8 3 - a 9 1 e - 7 0 e 9 6 f 6 b e 2 d 6 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 3 8 b a 0 2 9 9 - 3 d b 2 - 4 d 7 b - 9 2 8 1 - 3 d a 0 0 f 5 1 e 8 f 5 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 e 0 8 c 6 6 5 9 - 3 1 c d - 4 9 0 9 - 9 0 0 c - e 3 e 3 f 2 b 5 a f 2 a 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 2 5 3 5 1 0 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 5 c c 9 7 1 6 6 - d d 6 e - 4 6 3 7 - a 6 6 b - f 8 c e e 5 5 6 4 c a 2 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 7 5 f 5 f 3 1 7 - a 2 2 e - 4 9 d 4 - a 0 9 d - c 1 6 5 f d b f 3 f 2 2 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 8 b 9 9 d 1 1 c - 9 a 3 5 - 4 c 8 c - b e b f - 5 9 6 5 c 4 a 8 a 7 f 7 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 6 a d c c 8 b 9 - 4 1 e f - 4 b 1 a - a 3 c 5 - 6 2 4 9 d b 7 d e d 1 5 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 2 5 4 0 3 0 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 d e 6 c d f b 2 - b 0 8 0 - 4 6 c 5 - 8 8 0 5 - 9 8 e e 8 8 c a 9 2 a d 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 b a 9 e 2 5 8 b - 8 d c 2 - 4 e 3 c - 9 1 2 3 - e a 0 7 4 a 4 5 5 c 8 d 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 1 5 d 8 3 2 b f - 9 f a 1 - 4 8 b 1 - 8 4 8 6 - 7 8 4 0 1 4 1 6 4 c 5 8 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 2 5 4 1 5 0 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 1 4 4 6 b 2 4 d - 3 b 6 6 - 4 8 5 2 - a 5 9 8 - d 3 0 d 4 9 b b 4 8 2 5 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 3 4 3 b d b 2 b - 1 9 c 8 - 4 f 5 0 - 8 b 3 e - b f d b 2 9 5 3 f 4 1 c 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 2 5 4 2 4 0 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 b 9 9 4 3 0 0 9 - b 2 3 d - 4 b 7 4 - b 7 b a - 1 5 8 c 7 d f 6 7 7 5 f 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 4 1 2 6 8 2 f f - 5 b c d - 4 a 9 3 - b d 0 e - 9 7 4 3 b 3 6 f 0 8 d 7 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 a 9 3 c c 3 6 b - 5 9 2 e - 4 4 d 1 - a 4 3 7 - 7 5 5 7 0 e b a f 3 e 9 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 8 9 4 7 7 4 5 a - 2 4 4 9 - 4 d 8 0 - 9 0 1 7 - b a 1 0 b 0 6 6 4 5 9 e 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 d 6 c 0 2 c b 3 - 0 4 2 b - 4 6 8 2 - 8 b e 2 - 5 6 4 7 4 d 5 1 3 5 3 4 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 2 5 4 4 2 3 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 e 7 3 e c a b e - e e 9 7 - 4 2 c 5 - 9 a 2 c - e 7 4 5 b 3 0 5 5 2 e 2 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 2 b 7 9 8 2 1 3 - e 9 7 5 - 4 a 6 a - a 6 1 7 - d 3 e 9 9 d 9 d 0 4 7 8 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 1 c 9 d 6 3 8 5 - 4 a 8 9 - 4 7 5 7 - b c 6 7 - 4 1 6 e d d c 1 1 1 2 0 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 c 4 e 5 d d 3 f - 6 f f 1 - 4 f 6 8 - 9 4 b b - b 5 d b 0 0 3 8 6 d d f 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 9 5 6 4 4 c a 6 - d 4 3 7 - 4 f 6 f - b e 6 6 - 7 7 1 2 a 4 9 e 2 d c 8 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 3 9 1 4 c 7 9 0 - b 6 1 c - 4 f b 7 - b 7 1 c - f b a 2 5 8 b 0 0 c 8 d 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 2 5 5 7 0 0 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 9 b 0 3 d 6 f e - c 5 c e - 4 5 0 5 - a 8 e 6 - 2 5 5 d d 4 8 d 1 3 8 f 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 d c d 6 c 3 9 0 - 2 1 4 0 - 4 9 d e - b 2 3 8 - 5 d 3 e a 2 a b a c 6 f 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 4 2 7 3 1 f 2 d - 2 2 4 b - 4 7 8 9 - 8 2 b 7 - b 8 d e 9 c 2 4 b 7 b 7 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 f d b e d b 1 b - f 8 9 7 - 4 d 1 7 - 8 0 5 2 - 2 4 7 f b 8 b e d 0 b 8 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 2 7 0 1 0 b d a - d 6 7 1 - 4 b 7 1 - 9 f 5 0 - b c 7 b 4 6 7 c 4 b 6 9 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 f 0 e 6 a 7 4 7 - 6 4 f 1 - 4 b 5 8 - 8 7 6 8 - 0 d b b b 2 5 5 1 f 6 c 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 6 3 0 1 2 1 d 0 - 0 b 5 c - 4 1 3 0 - a d a d - 9 4 3 9 f 8 e 1 b 2 a b 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 0 e 8 5 b 4 6 7 - 4 e d 6 - 4 d 4 1 - 8 0 5 6 - 7 f e f e 0 6 2 6 9 a 4 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 2 6 f 5 e 2 b e - a 4 c 3 - 4 7 4 9 - 9 f 3 9 - e 1 8 0 a 2 c 1 c 3 3 2 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 5 5 d 1 f d d d - 9 c c 2 - 4 0 a 2 - 9 4 d 8 - c 4 f 2 0 e a 4 3 2 6 1 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 1 9 0 f 5 7 4 a - 6 4 4 8 - 4 7 a 8 - 8 d d b - 3 d 0 9 5 4 a 3 4 c 1 a 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 2 6 6 2 8 1 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 e c f 0 7 a f 0 - 6 2 7 d - 4 9 3 f - a e 1 5 - a 4 1 7 8 8 4 9 c 3 0 1 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 9 f 8 a 5 9 a e - f f b b - 4 7 2 7 - a 0 5 6 - 4 b e 3 f 4 7 4 6 e 5 7 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 5 6 3 e b 9 5 a - 5 3 9 1 - 4 0 8 f - b d 9 d - 6 5 7 b 4 e 3 c 4 9 3 b 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 9 f b b 8 4 d 4 - e a b 4 - 4 e e f - 8 0 c 1 - f 1 6 d f 5 b e 7 e 9 9 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 6 a 3 3 d 1 1 1 - 7 7 c f - 4 d f 0 - b 1 2 0 - 6 5 4 a 8 3 8 f a 1 2 9 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 c 5 8 9 a f 2 6 - 8 d 9 8 - 4 2 3 b - 9 e d 8 - d 8 5 4 2 5 6 8 4 4 2 1 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 f a 4 d d 1 2 2 - 2 4 8 1 - 4 9 5 c - 8 6 f 6 - b 2 1 5 c e 8 9 4 7 7 0 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 b 6 5 7 b 1 1 b - 2 0 e 0 - 4 b a b - b b 0 d - 5 8 2 5 9 f 6 7 6 3 1 3 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 5 9 4 8 d a d 7 - 6 3 e d - 4 d 0 6 - b 8 9 7 - 8 d b 6 4 1 0 b 1 7 c 0 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 2 6 7 0 1 8 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 4 2 5 4 a b e 1 - f 4 d 7 - 4 1 b 6 - b f f 8 - 6 e 2 a 3 5 2 c d 8 c 8 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 9 5 e c 1 7 f 5 - a c f 1 - 4 1 a 9 - b 1 2 c - f 0 0 8 e 2 9 3 c 6 a 8 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 c b 2 7 d 1 2 d - f 8 d 7 - 4 3 9 6 - 9 7 1 c - 7 7 7 2 c e 9 5 e b 9 c 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 a 1 a 8 4 d 6 1 - 1 e 3 4 - 4 8 0 4 - 8 d 0 4 - f 3 4 d 4 7 3 9 4 f d f 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 2 6 7 1 1 3 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 9 9 5 e 5 d 5 f - a 2 5 7 - 4 a 9 0 - 8 9 1 a - d a c 6 f 8 7 c d 1 8 3 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 5 f 1 e 0 5 0 8 - 9 9 b a - 4 f b c - a 0 0 3 - 1 7 0 0 4 7 0 1 2 8 0 4 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 a 7 5 0 0 8 5 e - 8 3 5 a - 4 1 b d - a b 6 c - c e 5 4 1 e 1 0 d 0 5 3 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 2 6 7 2 1 2 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 b 4 3 6 f e a 2 - 0 9 a 1 - 4 9 4 a - 9 a 4 8 - 4 0 9 f 9 f b f 8 2 6 0 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 2 6 7 2 1 3 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 3 6 4 c b 3 5 7 - 3 c 7 c - 4 2 6 4 - b e 1 3 - d b 9 e 8 e 7 0 6 0 9 f 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 2 6 7 2 1 4 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 b 3 0 4 c 6 8 a - 0 b 3 7 - 4 c 9 7 - a b 5 3 - 3 7 5 c 1 1 a 7 8 d e 1 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 0 f 4 e 4 d 5 a - 0 7 6 d - 4 b 1 0 - 9 c 0 b - c c 9 3 8 4 e a d b 5 5 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 2 6 7 2 1 6 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 d 3 b 9 1 1 0 a - b 7 e d - 4 2 a 3 - 9 d c 8 - 6 4 2 5 1 7 1 a 4 9 6 6 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 2 6 7 2 1 7 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 8 3 a 3 4 f 1 3 - c 7 5 1 - 4 0 6 0 - 9 0 6 f - b 3 0 5 8 d d 4 3 7 7 c 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 5 d 5 c 9 9 6 b - 9 6 4 a - 4 e 5 4 - 8 9 2 7 - 5 e 1 2 f d 3 0 0 7 9 9 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 b 3 4 8 1 1 9 8 - 3 6 6 d - 4 b e 9 - b 3 0 3 - c f f 7 b f a 1 4 5 d 2 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 d 1 7 7 c 6 f f - 2 d 0 d - 4 4 4 1 - 8 8 f 6 - 7 a d b 6 6 3 a b 2 2 0 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 0 4 6 e f 3 8 b - 1 f e 7 - 4 2 e 9 - b 9 8 2 - 7 4 f d 3 b 6 3 3 a 4 8 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 2 6 7 4 1 1 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 5 b 3 8 c b e 7 - 2 9 9 e - 4 c f 2 - b c d 4 - b 9 1 0 3 5 d c 6 0 4 8 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 0 c 4 a 6 c a 9 - 5 9 c 2 - 4 e 5 5 - a 6 d 0 - f 5 7 8 2 7 4 9 7 0 a 0 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 9 1 6 f 3 a e 3 - d 0 f a - 4 a 4 9 - 9 f 1 5 - 9 7 c 3 d 8 f b 1 4 c a 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 b d 3 e e 5 1 9 - a 3 0 7 - 4 9 d 3 - 9 8 f 0 - 2 9 1 6 6 9 9 2 3 b 9 7 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 2 6 7 4 4 0 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 5 b 0 8 6 e 0 f - 7 2 1 9 - 4 9 5 1 - a a c 0 - 7 1 3 b 7 7 0 6 b 1 c 4 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 2 6 7 4 5 0 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 0 b 9 6 5 1 0 0 - 7 4 b 5 - 4 6 8 1 - b 2 d 5 - 7 8 4 9 0 6 2 e 9 b 7 1 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 2 6 7 7 1 0 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 d 4 0 0 0 d 3 7 - 1 c 3 2 - 4 e 8 6 - b c e e - 4 4 7 7 8 4 4 1 2 6 a 9 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 2 6 7 7 2 0 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 6 0 c e 8 c f 1 - 0 d f d - 4 7 3 0 - 9 8 d d - 2 1 3 7 1 f b e a a 6 3 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 i n   b a n k s 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 7 a 0 0 7 c 8 d - 0 8 8 3 - 4 6 1 c - 8 8 4 c - 7 d 1 d 5 6 9 2 7 8 3 e 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 o n   b r o k e r ' s   a c c o u n t 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 4 d 2 2 a 7 6 9 - 2 e d 9 - 4 d 3 b - 8 c 7 5 - 9 e 3 9 7 f d 2 b e d 3 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 f i n a n c i a l   a s s e t s   ( i n c l u d i n g   b a n k   d e p o s i t s   & g t ; 3   m   +   i n t e r e s t   r e c e i v a b l e ) 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 f 5 1 1 1 4 5 a - f b f 8 - 4 4 8 6 - 9 3 a f - 0 9 3 a 2 1 b 3 4 c a f 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 f o r   e l e c t r i c i t y   a n d   h e a t 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 9 e 7 0 8 a 0 1 - 2 e e 4 - 4 b 9 a - b 2 2 9 - d 1 d e d d 4 1 1 4 6 d 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 r e c e i v a b l e s  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 e 5 0 5 5 6 b 2 - e 7 a f - 4 0 6 0 - a 0 d b - b 6 3 3 2 2 d e 2 4 4 0 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 r e c e i v a b l e s 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 b 4 d f b d 9 a - 6 d 6 9 - 4 7 7 b - b 2 f c - f 2 d f c 1 5 a 0 a a b 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 ( o t h e r 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 7 5 7 2 5 f c 3 - b e 8 5 - 4 2 5 1 - a 2 a 7 - 5 7 d d 6 6 5 f 7 6 e 8 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 A l l o w a n c e   f o r   d o u b t f u l   d e b t s   ( t r a d e   r e c e i v a b l e s ) 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 d 6 b f 5 c 1 3 - 2 d 2 9 - 4 8 a a - 9 2 3 7 - a a 0 2 a 1 a 5 6 b 8 9 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 C o a l ,   f u e l   o i l 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 9 b 1 9 f e a a - a d 3 7 - 4 5 5 f - a a a 0 - 8 3 f 1 e 2 6 e 9 9 b 6 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 S p a r e   p a r t s 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 6 9 8 4 5 4 1 5 - 6 5 8 f - 4 4 b c - 9 1 7 6 - c b 5 9 1 5 7 0 d a c e 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 2 0 8 c d c a 0 - a 6 5 2 - 4 4 1 7 - 8 d 0 f - a 9 b 1 8 8 7 b b 1 c 8 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 R e s e r v e   f o r   o b s o l e t e   i n v e n t o r i e s 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 c 6 5 7 8 d f 5 - d 4 0 c - 4 9 b 8 - 9 8 3 0 - 8 c b 5 9 6 d 7 7 0 d 3 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 3 a 3 2 e 0 c d - a e 1 5 - 4 c 6 2 - 8 2 0 2 - f 8 f f f c a 6 7 3 4 8 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 T a x e s   p r e p a i d 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 6 f 9 0 9 5 6 4 - 2 a b 1 - 4 a 6 7 - 9 c 7 4 - f c 1 d f e 5 a c 8 c 5 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 0 d b 8 6 4 5 9 - f c 6 0 - 4 1 c e - b 7 4 b - 5 2 4 9 1 3 2 2 e 9 0 f 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 g o o d s   a n d   s e r v i c e s 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 9 d 6 0 6 d 7 8 - 8 2 8 1 - 4 d d e - a b b 8 - e f f c 8 3 e c 1 8 5 4 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 5 4 5 d 4 e 1 f - 8 8 8 8 - 4 6 2 7 - 8 a 1 5 - c 7 1 7 7 4 d 5 2 5 0 b 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 7 b 6 7 5 b 4 f - d 3 d 7 - 4 5 3 9 - a a 5 a - 3 6 6 f 2 5 7 8 f a 3 2 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 f i n a n c i a l   a s s e t s   ( i n c l u d i n g   b a n k   d e p o s i t s ) 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 e 2 2 1 8 3 6 0 - c f 1 e - 4 e d c - b 5 1 1 - f f 6 4 c 8 b 2 5 5 c 6 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 0 6 4 8 8 2 9 1 - 0 3 8 b - 4 2 8 2 - a c e 4 - b 5 9 f a 0 5 4 0 0 1 8 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 L a n d ,   b u i l d i n g s   a n d   c o n s t r u c t i o n s 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 3 1 1 5 8 c 8 e - c a c a - 4 9 9 4 - a f 5 1 - 7 2 c e 7 a 7 d 4 5 c c 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 M a c h i n e r y 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 3 d 3 7 a 4 4 6 - a 6 8 e - 4 a 6 7 - a 2 d 8 - c f 2 9 9 9 e a 2 7 c f 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 T r a n s m i t i o n   d e v i c e s 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 8 7 4 c 8 f 7 4 - a a c 4 - 4 7 7 0 - 9 7 3 3 - 5 0 2 0 e 3 b d 8 9 c 6 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 P P E 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 2 5 9 f 3 7 d c - 3 b 5 1 - 4 7 3 d - 9 5 7 b - 1 5 4 b 9 e 9 2 8 d 8 3 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 C o n s t r u c t i o n   i n   p r o g r e s s 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 0 d 1 8 2 3 a d - d 0 1 8 - 4 3 8 b - 9 8 7 4 - 5 c 6 1 2 3 b 9 2 d c 1 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 I n t a n g i b l e 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 a d 2 3 5 7 a 7 - b 7 c b - 4 0 7 6 - 8 7 f 1 - 0 d 0 f d 0 3 7 7 5 5 4 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 p r o v i s i o n   f o r   a d v a n c e s   p a i d   f o r 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 8 3 a 8 8 d c 4 - f 2 e 2 - 4 a 4 3 - b 1 c d - b 0 a b f 9 e 2 0 d 6 c 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 e e 7 b 6 4 c b - 0 e c b - 4 b 7 9 - 8 b 0 d - a d 5 4 a 7 c b 9 c 1 4 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 S h o r - t e r m 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 0 2 1 3 9 0 c 7 - 2 4 a e - 4 1 e 1 - 9 6 c a - 6 8 3 5 a f 5 e 9 2 e 1 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 C u r r e n t   p o r t i o n   o f   l o n g - t e r m 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 2 9 d 9 8 f 1 9 - 7 b 3 1 - 4 e 9 f - 8 9 5 5 - 6 1 b e 4 7 c 3 4 9 6 d 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 2 8 5 2 7 d 7 0 - 0 3 b c - 4 a 7 f - 9 9 7 a - a 0 c 7 6 9 b 6 2 0 a a 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 a c c r u e d 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 6 e 9 b d 4 7 1 - 4 f 2 e - 4 6 a f - b 2 3 3 - 0 e 6 0 2 e 3 f 0 5 0 c 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 b 1 6 8 6 d 7 2 - 8 2 6 8 - 4 3 9 6 - 8 7 7 2 - 0 d a f 0 1 a b f c 6 5 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 ( s h o r t - t e r m 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 7 7 3 7 2 9 9 6 - 9 1 0 3 - 4 2 8 4 - 9 a 8 2 - b 6 5 3 e 9 a b 2 c 3 2 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 p a y a b l e   ( l o n g - t e r m  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 1 c 8 b 7 5 4 f - 6 6 0 a - 4 d e 8 - 9 1 1 d - c 1 e 6 4 f c d 8 1 f 8 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 p a y a b l e s 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 7 4 1 a 6 d e a - c 6 1 b - 4 f 3 6 - 8 6 b 1 - d d c a 5 f f 0 0 d e f 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  ( c u r r e n t   p o r t i o n ) 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 5 9 8 6 1 3 2 9 - 4 7 9 3 - 4 b 7 8 - a 3 c 9 - 5 2 0 5 f 4 a 0 1 a 0 2 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 9 3 9 d 4 f 5 d - e a 4 0 - 4 b e a - b d 9 8 - f 4 a 2 e 5 f e 8 0 d b 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 4 3 5 b 1 f 0 7 - c 2 2 6 - 4 e 6 a - 8 0 1 d - 0 6 4 c 0 0 4 a f f 2 9 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 c 4 7 a 4 a d b - b e 4 6 - 4 d b 2 - 9 c 8 f - b 5 0 3 5 2 5 6 0 e 3 f 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 7 0 9 b 3 a b 8 - d 5 9 0 - 4 e 6 b - a b e 0 - 2 f 3 5 f 8 3 5 2 9 0 f 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 U n a m o r t i z e d   p a r t   o f   l u m p - s u m   c o m m i s s i o n 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 5 9 5 e 9 f 7 a - 1 a f 4 - 4 1 0 a - 9 4 3 d - f 8 e 4 8 3 3 2 7 5 a a 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 F a i r   v a l u e   a d j u s t m e n t   o f   l o a n s 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 3 e 3 2 f 8 6 d - d a 6 6 - 4 8 9 a - 8 c 3 6 - f e 6 e f 3 f 8 d 3 3 d 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 b a 5 1 6 5 7 5 - a 3 1 5 - 4 2 8 8 - 8 e 5 5 - 7 3 7 d 6 0 8 b 8 6 4 a 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 G u a r a n t e e   p a y m e n t 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 e d f 7 5 e e 5 - c c a 6 - 4 2 7 0 - 8 9 6 8 - 2 c 4 b 9 9 a 3 8 3 5 d 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 D i s c o u n t   f o r   g u a r a n t e e   p a y m n e n t s   f o r   a d d i t i o n a l   c a p a c i t y 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 1 a 5 4 c f 6 b - 9 0 d 3 - 4 5 5 b - b 6 c 1 - 3 4 9 1 a 4 3 b a 6 d a 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 4 0 8 0 3 a 0 3 - 7 1 f e - 4 3 a 6 - b 3 e 5 - a 4 6 8 0 c 7 6 0 9 f 9 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 5 0 5 e 9 3 4 4 - 9 0 5 a - 4 a 1 7 - a 3 1 5 - 5 6 f e 8 8 8 7 9 d a 1 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 o b l i g a t i o n s   ( n o n - c u r r e n t ) 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 3 b d 6 f 1 5 5 - d d 1 1 - 4 a 4 5 - 8 0 a 1 - 5 7 3 7 1 f d b c 4 6 d 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 2 e 5 c a 8 9 3 - b d 5 9 - 4 2 5 d - 8 a a f - d f 9 1 8 2 8 e 7 8 a 4 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 ( :>@@5:B8@>2:0  A?@0254;82>9  AB>8<>AB8  709<0  $'"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 0 b e a 5 c b c - c 0 0 e - 4 4 f 7 - 8 a 4 e - e 0 a 9 8 6 e 3 c 6 9 3 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 ( 30@0=B89=K5  27=>AK) 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 0 2 a 8 1 f f f - a 4 a 9 - 4 9 4 0 - 8 3 1 4 - e 8 7 c 3 2 0 9 6 1 7 d 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 ( 4>E>4K  ?>  ?@>F5=B0<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 4 5 c 8 e 7 7 2 - b 0 6 1 - 4 9 9 e - 9 f 0 7 - d 5 2 6 c a 2 8 f d e b 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  ( 87<5=5=85  >F5=:8) 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 c 5 7 0 4 a 5 6 - 7 b 9 9 - 4 6 d 5 - 9 7 6 2 - c 6 5 3 1 9 a 2 e 6 f 7 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 6 0 b b 4 f c c - 4 7 b 2 - 4 5 d a - b 9 a 0 - d e b f 2 d 0 c d e 2 2 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 6 9 c a c 6 9 5 - b 5 3 7 - 4 6 f d - a d 1 1 - d 8 8 6 c 1 e 9 9 4 8 b 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 3 4 b 4 0 b 6 8 - 8 c 6 7 - 4 6 2 3 - a f 3 c - e 9 f 7 3 8 c 5 b 6 5 7 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 2 9 1 5 0 2 b 2 - b 7 2 8 - 4 5 4 f - a b d 4 - d 3 f 2 6 a a 0 2 4 0 d 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 2 f 5 7 2 8 b a - 8 8 a 0 - 4 6 b 1 - 8 6 e c - f f 6 c 5 f 2 3 7 d a 4 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 N o n - c o n t r o l l i n g   i n t e r e s t s 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 1 0 f d b b 8 9 - 1 b 6 9 - 4 a 1 0 - 8 c 5 6 - 8 3 4 5 f 3 e 1 a f c c 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 ( e l e c t r i c i t y ) 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 1 1 1 0 e a 7 c - 0 c 1 5 - 4 1 9 d - 8 2 3 a - 6 d 7 6 4 0 7 7 3 4 7 5 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 d 3 7 9 4 0 0 1 - b 3 3 2 - 4 4 2 9 - 9 3 d 0 - c e a 8 1 f 5 b 8 4 e 2 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 e l e c t r i c ) 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 d 2 c 3 2 a 3 2 - 3 9 3 8 - 4 c 0 9 - 9 6 7 d - f 4 a d b 0 2 2 4 0 f e 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 ( d i s t r i b u t i o n   o f   h e a t ) 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 6 4 5 0 3 a 0 0 - 7 9 9 9 - 4 1 0 b - b 1 2 4 - 3 c 8 5 e 7 3 2 4 4 7 c 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 S a l e s   ( c h e m i c a l   p o r d u c t s   a n d   o t h e r   b y p r o d u c t s ) 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 0 8 9 3 f e 7 5 - 0 1 d 6 - 4 8 1 f - 8 1 5 d - 2 0 2 a 2 4 1 2 a a 5 0 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 d e p o s i t s 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 5 2 0 6 5 f 5 0 - 5 1 e c - 4 1 5 f - 9 c 0 b - 4 7 4 8 8 e 7 2 b 9 7 c 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 f i n a n c e   i n c o m e 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 f a 8 b 2 1 f 9 - 0 3 b c - 4 6 0 f - a c e 1 - a 7 d d f 4 9 a e b d d 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 D i v i d e n d s   r e c e i v e d 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 9 b f 0 2 c 5 9 - 8 f e d - 4 5 e d - b 5 9 3 - 7 5 c 1 9 3 1 0 3 7 b 6 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 a 1 d 9 d 2 c 8 - 7 6 6 f - 4 0 9 4 - a c e c - 5 e a 7 9 a e 0 a c f 3 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 p a y a b l e s   w r i t e - o f f 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 7 f 8 6 a 6 8 3 - 6 c 0 c - 4 e 7 e - 9 6 7 9 - 6 5 a a c f 2 b a 7 a a 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 f r o m   f i n e s   a n d   p e n a l t i e s 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 b b 0 e 5 c d 4 - 9 8 b 4 - 4 a 6 8 - 8 e 6 9 - 9 6 1 4 a 7 0 7 5 0 1 7 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 ( c o a l ,   f u e l   o i l ) 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 9 c 9 d 4 a c 9 - 4 f a 9 - 4 8 9 c - 9 a b f - 0 e 7 3 0 4 4 4 d 3 5 6 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 4 3 3 3 d d 6 9 - 9 3 4 a - 4 9 9 9 - a b 1 4 - 4 d 0 e d 6 9 7 5 a 6 d 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 4 0 2 7 b 4 e b - d 1 4 9 - 4 6 1 9 - 8 8 8 3 - 4 e 8 e 0 f 9 6 1 f 8 f 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 ( m a t e r i a l s ) 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 4 a f 2 e 5 5 9 - e f c 8 - 4 a 4 0 - b 9 b 6 - 2 5 3 6 6 3 6 2 5 4 5 c 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 ( e l e c t r i c i t y   a n d   h e a t   f o r   r e s a l e ) 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 2 7 3 b 5 a 4 e - d f 8 4 - 4 9 b 7 - 8 8 5 4 - 8 3 e e 8 d 4 c 9 8 e a 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 1 9 2 6 1 0 c f - 0 8 f a - 4 8 6 e - b 4 2 c - 4 d 0 4 4 a 6 4 4 8 3 1 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 ( d i s t r i b u t i o n   o f   e l e c t r i c   a n d   h e a t   e n e r g y ) 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 1 b 2 7 c b c c - b a 7 1 - 4 6 8 4 - b 3 4 4 - 5 0 3 7 9 b 2 f c e e 4 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 d f c 8 8 3 b 8 - b 2 9 3 - 4 8 6 7 - b 4 d d - b 5 e c 1 a d b a f c b 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 C o s t   o f   s a l e s 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 f 0 b e e 0 e 2 - b c 9 6 - 4 e c 0 - 9 3 0 6 - 0 8 9 0 3 7 6 4 8 b e 2 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 5 e e 0 7 8 c 5 - 9 0 a c - 4 6 e 9 - b e f 6 - a 4 5 e 9 a 0 7 0 e c c 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 c 4 f a b 9 9 3 - 4 c d 8 - 4 1 b b - b d e 6 - 8 1 9 3 c e a 3 6 e 1 e 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 5 a f d e 8 6 3 - 2 0 1 b - 4 2 5 b - 9 9 8 b - e b 6 3 d a 4 9 7 8 1 2 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 S e l l i n g 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 f a 8 6 3 3 9 7 - 8 3 f f - 4 f 2 b - 9 c 4 9 - a d b 3 e 1 e c 2 d 5 e 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 ( p a y r o l l ) 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 9 a a 5 9 2 6 0 - f 5 1 0 - 4 3 5 7 - b 4 f a - d 1 8 7 a 4 a 1 c 9 e 9 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 ( d e p r e c i a t i o n   a n d   a m o r t i z a t i o n ) 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 1 5 2 a 4 8 2 e - f f 5 f - 4 8 d 5 - 8 b 8 a - 2 8 2 5 4 8 4 4 6 3 1 8 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 ( t a x e s ,   o t h e r   t h a n   t h e   i n c o m e   t a x ) 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 6 1 9 3 c f b 7 - a e c d - 4 7 9 f - 9 e a 2 - 8 8 3 4 4 1 3 8 a 2 c 6 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 ( s e r v i c e s   r e c e i v e d ) 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 a 1 6 3 3 1 4 a - d 0 4 b - 4 f b 6 - 8 8 f 6 - 2 2 a a 7 7 9 e 7 6 4 2 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 ( u n u s e d   v a c a t i o n   r e s e r v e ) 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 0 e b f 1 6 6 6 - d 0 5 a - 4 8 4 9 - b 0 0 0 - b 8 5 3 4 c e 6 d 1 8 6 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 a l l o w a n c e s   f o r   d o u b t f u l   a c c o u n t s ) 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 7 0 2 8 f 3 a 9 - 1 f 9 1 - 4 a 9 0 - 9 0 6 5 - 4 e d 6 6 2 3 7 4 c 7 5 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 ( p r o v i s i o n   f o r   o b s o l e t e   i n v e n t o r i e s ) 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 4 0 d c d c 4 9 - 9 b a 1 - 4 3 f 8 - a 1 c 2 - 5 5 2 2 1 8 9 a d 4 4 2 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 G & a m p ; A 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 6 4 4 1 3 5 9 8 - 3 5 0 1 - 4 b f 0 - 8 a d f - 9 4 3 3 a b 2 6 1 1 b 0 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 ( b a n k   l o a n s ) 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 f 3 c 3 e 9 6 3 - 5 0 f d - 4 7 9 1 - 8 6 4 e - 1 3 5 2 2 8 0 8 e 5 5 7 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 ( o t h e r ) 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 2 d 4 5 7 8 a d - 9 5 b c - 4 6 a 5 - 8 0 3 8 - 7 c 3 b f 2 2 e 1 6 c 8 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 I n t e r e s t   e x p e n s e   ( b o n d s ) 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 e 5 0 5 4 2 3 6 - 1 6 a a - 4 3 6 e - 8 5 a 6 - a c 0 f 0 0 f f 4 5 c a 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 d i s p o s a l 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 e a 3 4 9 d 2 2 - 4 b 5 5 - 4 4 e e - a 8 5 9 - 1 a 9 d 5 9 b d 7 7 b 3 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 L o s s   f r o m   d i s c o n t i n u e d   o p e r a t i o n s 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 1 b 3 a a 1 7 2 - c 8 4 5 - 4 b 4 e - 8 c 2 d - 6 f 6 e a 5 6 a 5 6 8 5 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 p r o p e r t y ,   p l a n t   a n d   e q u i p m e n t 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 8 f e 5 f 7 2 5 - a 3 7 c - 4 f c 5 - a e c 8 - e 3 9 2 5 2 1 f 9 a 1 6 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 o f   g o o d w i l l 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 a 3 7 d e e 4 6 - 7 e 5 4 - 4 6 9 1 - a f d 0 - 1 d 1 8 b 6 c e b 4 c 4 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 F o r e i g n   e x c h a g e   ( g a i n ) / l o s s ,   n e t 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 b 3 b c 6 1 5 1 - 9 3 9 b - 4 9 b d - 8 8 f e - 7 d 7 2 1 f a 4 b e d 7 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 D e p r e c i a t i o n   e x p e n s e s   o n   p r o p e r t y ,   p l a n t   a n d   e q u i p m e n t   t r a n s f e r r e d   t o   o p e r a t i n g   l e a s e 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 2 4 1 0 2 6 3 5 - 8 9 4 5 - 4 b b 0 - b 0 c f - 3 8 4 e 0 5 d f 3 3 2 7 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 ( i n c o m e ) / l o s s 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 4 a f 4 c b 9 a - e 8 1 f - 4 7 e 2 - 8 0 4 c - b 7 b 9 2 d a 3 4 9 8 1 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 f 0 4 b f 0 9 7 - f 8 3 6 - 4 6 1 4 - a f 1 5 - 3 7 a d f a 3 0 1 c 0 1 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 a 5 b 9 4 e 6 9 - 2 c c 7 - 4 b 8 5 - 9 d 1 a - d e 4 1 4 b 2 8 a 6 d 5 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 1 1 7 5 5 . 0 0 0 0 < / N u m e r i c V a l u e >  
         < V a l u e > 1 1 7 5 5 . 0 0 0 0 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 2 3 1 0 3 0 < / A c c o u n t N u m b e r >  
         < R o u n d e d > f a l s e < / R o u n d e d >  
     < / T B L i n k >  
     < T B L i n k >  
         < C o l u m n F i l t e r s / >  
         < D A L i n k I D > 9 3 f 4 3 9 4 7 - 9 b c 4 - 4 e 8 a - b 3 c 2 - 7 0 4 8 8 3 b 5 4 c 5 c 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 2 3 1 0 6 0 < / A c c o u n t N u m b e r >  
         < R o u n d e d > f a l s e < / R o u n d e d >  
     < / T B L i n k >  
     < T B L i n k >  
         < C o l u m n F i l t e r s / >  
         < D A L i n k I D > 6 f a c 2 2 9 8 - b c 8 c - 4 1 2 4 - b b 7 7 - f f f 6 8 1 f b 7 c 9 b 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 1 d 1 2 d 6 a 5 - c 5 b c - 4 b b 0 - a 1 2 6 - 7 7 e 0 0 3 2 0 3 1 e a 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 1 4 3 2 8 5 . 0 0 0 0 < / N u m e r i c V a l u e >  
         < V a l u e > 1 4 3 2 8 5 . 0 0 0 0 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 2 3 1 2 1 0 < / A c c o u n t N u m b e r >  
         < R o u n d e d > f a l s e < / R o u n d e d >  
     < / T B L i n k >  
     < T B L i n k >  
         < C o l u m n F i l t e r s / >  
         < D A L i n k I D > 8 c 6 2 e 5 3 7 - e 0 c a - 4 e 6 b - b 2 3 2 - 0 8 f f 1 5 d f 1 f 7 f 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 2 3 1 2 1 1 < / A c c o u n t N u m b e r >  
         < R o u n d e d > f a l s e < / R o u n d e d >  
     < / T B L i n k >  
     < T B L i n k >  
         < C o l u m n F i l t e r s / >  
         < D A L i n k I D > 2 a 2 0 a 9 c 6 - a b 8 7 - 4 2 4 e - a 0 e a - 0 b 9 7 9 e 5 f 6 e 0 7 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 6 5 9 0 3 9 2 . 0 0 0 0 < / N u m e r i c V a l u e >  
         < V a l u e > 6 5 9 0 3 9 2 . 0 0 0 0 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 2 3 1 2 8 0 < / A c c o u n t N u m b e r >  
         < R o u n d e d > f a l s e < / R o u n d e d >  
     < / T B L i n k >  
     < T B L i n k >  
         < C o l u m n F i l t e r s / >  
         < D A L i n k I D > 5 5 8 2 c d a 7 - 8 a d d - 4 3 5 5 - 8 3 e a - 6 3 8 9 f 8 a f b 2 4 d 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 2 3 1 2 8 1 < / A c c o u n t N u m b e r >  
         < R o u n d e d > f a l s e < / R o u n d e d >  
     < / T B L i n k >  
     < T B L i n k >  
         < C o l u m n F i l t e r s / >  
         < D A L i n k I D > 0 b e 6 7 4 8 d - 0 a 8 4 - 4 1 8 d - 9 f 4 0 - 1 4 5 2 b 0 d 3 2 c 0 f 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 - 1 2 0 6 . 0 0 0 0 < / N u m e r i c V a l u e >  
         < V a l u e > - 1 2 0 6 . 0 0 0 0 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 2 3 1 2 9 0 < / A c c o u n t N u m b e r >  
         < R o u n d e d > f a l s e < / R o u n d e d >  
     < / T B L i n k >  
     < T B L i n k >  
         < C o l u m n F i l t e r s / >  
         < D A L i n k I D > 1 e c f 9 9 9 4 - 3 b d e - 4 3 6 0 - b b 0 d - 8 9 f 3 5 8 c 2 f c 1 a 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 2 3 1 3 1 0 < / A c c o u n t N u m b e r >  
         < R o u n d e d > f a l s e < / R o u n d e d >  
     < / T B L i n k >  
     < T B L i n k >  
         < C o l u m n F i l t e r s / >  
         < D A L i n k I D > 4 d 0 4 6 e b 5 - a 0 0 a - 4 e d f - a 3 4 6 - 0 f 4 8 6 f c 5 8 6 d b 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 2 3 1 3 5 0 < / A c c o u n t N u m b e r >  
         < R o u n d e d > f a l s e < / R o u n d e d >  
     < / T B L i n k >  
     < T B L i n k >  
         < C o l u m n F i l t e r s / >  
         < D A L i n k I D > 6 e a 2 e 4 8 d - 2 9 0 8 - 4 4 a a - b b 4 7 - 8 e 1 f 0 a c c 3 9 0 d 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 2 3 1 3 5 1 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 2 3 1 3 5 1 < / A c c o u n t N u m b e r >  
         < R o u n d e d > f a l s e < / R o u n d e d >  
     < / T B L i n k >  
     < T B L i n k >  
         < C o l u m n F i l t e r s / >  
         < D A L i n k I D > 2 3 3 d 1 6 0 a - 8 b e f - 4 3 1 1 - a c 0 1 - 7 c 2 3 d d 4 0 7 3 c 8 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 2 3 1 3 6 0 < / A c c o u n t N u m b e r >  
         < R o u n d e d > f a l s e < / R o u n d e d >  
     < / T B L i n k >  
     < T B L i n k >  
         < C o l u m n F i l t e r s / >  
         < D A L i n k I D > f a f e 3 8 5 f - c 0 e 9 - 4 8 5 4 - 8 4 5 5 - 8 5 e e 8 c 9 f c 0 e 3 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 2 3 1 4 1 0 < / A c c o u n t N u m b e r >  
         < R o u n d e d > f a l s e < / R o u n d e d >  
     < / T B L i n k >  
     < T B L i n k >  
         < C o l u m n F i l t e r s / >  
         < D A L i n k I D > c 7 f c e 3 9 7 - 9 0 8 5 - 4 4 5 7 - 8 b 4 4 - 8 0 0 8 0 7 e 3 a 5 6 b 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 3 5 2 . 0 0 0 0 < / N u m e r i c V a l u e >  
         < V a l u e > 3 5 2 . 0 0 0 0 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 2 3 1 4 3 0 < / A c c o u n t N u m b e r >  
         < R o u n d e d > f a l s e < / R o u n d e d >  
     < / T B L i n k >  
     < T B L i n k >  
         < C o l u m n F i l t e r s / >  
         < D A L i n k I D > 4 1 a 0 c 7 3 4 - c 9 5 c - 4 7 e 1 - 9 4 8 c - 9 c 4 6 1 3 8 d a 4 b 5 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 2 3 1 6 1 0 < / A c c o u n t N u m b e r >  
         < R o u n d e d > f a l s e < / R o u n d e d >  
     < / T B L i n k >  
     < T B L i n k >  
         < C o l u m n F i l t e r s / >  
         < D A L i n k I D > a 7 7 8 0 1 c c - 7 6 9 a - 4 1 f a - a 3 b d - 4 2 0 e a f 7 e 1 e 3 d 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 2 3 1 6 1 1 < / A c c o u n t N u m b e r >  
         < R o u n d e d > f a l s e < / R o u n d e d >  
     < / T B L i n k >  
     < T B L i n k >  
         < C o l u m n F i l t e r s / >  
         < D A L i n k I D > 1 b 0 1 1 9 a f - 1 2 2 3 - 4 a 9 7 - b 9 a 0 - f 9 a 3 c a a 0 c 2 5 8 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 2 3 1 6 1 2 < / A c c o u n t N u m b e r >  
         < R o u n d e d > f a l s e < / R o u n d e d >  
     < / T B L i n k >  
     < T B L i n k >  
         < C o l u m n F i l t e r s / >  
         < D A L i n k I D > 1 7 5 e 1 a 7 b - 4 9 f 0 - 4 e 3 c - a 3 b f - f a c 7 6 1 b 3 c 7 a d 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 2 3 2 0 4 0 < / A c c o u n t N u m b e r >  
         < R o u n d e d > f a l s e < / R o u n d e d >  
     < / T B L i n k >  
     < T B L i n k >  
         < C o l u m n F i l t e r s / >  
         < D A L i n k I D > e 3 a f f 0 5 c - d a c f - 4 9 9 5 - 8 1 1 2 - e 7 3 3 5 c 5 4 c 0 d 9 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 2 3 2 0 5 0 < / A c c o u n t N u m b e r >  
         < R o u n d e d > f a l s e < / R o u n d e d >  
     < / T B L i n k >  
     < T B L i n k >  
         < C o l u m n F i l t e r s / >  
         < D A L i n k I D > f b d c 5 e 5 6 - 7 2 6 0 - 4 6 2 3 - 8 0 3 0 - 4 a a 3 e 2 e 3 d 7 4 1 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 2 3 2 2 1 0 < / A c c o u n t N u m b e r >  
         < R o u n d e d > f a l s e < / R o u n d e d >  
     < / T B L i n k >  
     < T B L i n k >  
         < C o l u m n F i l t e r s / >  
         < D A L i n k I D > e c a 1 5 f 7 1 - 4 1 4 5 - 4 4 f a - 8 5 7 1 - 5 6 a e f c 3 4 4 c 8 f 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 2 9 3 7 4 5 3 . 0 0 0 0 < / N u m e r i c V a l u e >  
         < V a l u e > 2 9 3 7 4 5 3 . 0 0 0 0 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 2 3 2 4 1 0 < / A c c o u n t N u m b e r >  
         < R o u n d e d > f a l s e < / R o u n d e d >  
     < / T B L i n k >  
     < T B L i n k >  
         < C o l u m n F i l t e r s / >  
         < D A L i n k I D > a a e d a 1 8 9 - f e 7 d - 4 9 8 3 - b 4 0 3 - 6 e 6 3 3 0 9 2 9 0 3 7 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 2 3 2 4 1 1 < / A c c o u n t N u m b e r >  
         < R o u n d e d > f a l s e < / R o u n d e d >  
     < / T B L i n k >  
     < T B L i n k >  
         < C o l u m n F i l t e r s / >  
         < D A L i n k I D > 3 1 7 7 6 0 b e - 2 2 c 1 - 4 9 3 e - a b b 0 - 4 e d 8 4 1 1 c b d a 0 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 2 3 2 4 1 2 < / A c c o u n t N u m b e r >  
         < R o u n d e d > f a l s e < / R o u n d e d >  
     < / T B L i n k >  
     < T B L i n k >  
         < C o l u m n F i l t e r s / >  
         < D A L i n k I D > 0 6 3 a e e 6 3 - 3 2 2 6 - 4 5 a b - a e 6 4 - e d c d d d 8 1 1 4 5 9 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 2 3 2 4 1 3 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 2 3 2 4 1 3 < / A c c o u n t N u m b e r >  
         < R o u n d e d > f a l s e < / R o u n d e d >  
     < / T B L i n k >  
     < T B L i n k >  
         < C o l u m n F i l t e r s / >  
         < D A L i n k I D > 4 3 a f 1 a 5 1 - 7 9 d 3 - 4 e c b - b 9 4 2 - c 5 f a d e c 0 0 9 6 c 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 6 1 8 4 . 0 0 0 0 < / N u m e r i c V a l u e >  
         < V a l u e > 6 1 8 4 . 0 0 0 0 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 2 3 2 9 3 0 < / A c c o u n t N u m b e r >  
         < R o u n d e d > f a l s e < / R o u n d e d >  
     < / T B L i n k >  
     < T B L i n k >  
         < C o l u m n F i l t e r s / >  
         < D A L i n k I D > 7 d 4 c 8 a 2 0 - c f 2 3 - 4 f f a - b b a 6 - d a b 8 0 2 c 9 3 4 3 b 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 7 5 0 . 0 0 0 0 < / N u m e r i c V a l u e >  
         < V a l u e > 7 5 0 . 0 0 0 0 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 2 3 2 7 3 0 < / A c c o u n t N u m b e r >  
         < R o u n d e d > f a l s e < / R o u n d e d >  
     < / T B L i n k >  
     < T B L i n k >  
         < C o l u m n F i l t e r s / >  
         < D A L i n k I D > 1 b 6 5 8 7 7 6 - 1 b 5 7 - 4 5 6 3 - 9 1 6 8 - e e 7 7 5 6 5 3 0 a a f 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 2 3 2 9 9 0 < / A c c o u n t N u m b e r >  
         < R o u n d e d > f a l s e < / R o u n d e d >  
     < / T B L i n k >  
     < T B L i n k >  
         < C o l u m n F i l t e r s / >  
         < D A L i n k I D > 2 6 9 b 2 4 4 c - a 6 0 7 - 4 5 d 3 - b d e a - 3 0 d 5 4 6 d 8 f 5 a 8 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 2 3 2 9 5 0 < / A c c o u n t N u m b e r >  
         < R o u n d e d > f a l s e < / R o u n d e d >  
     < / T B L i n k >  
     < T B L i n k >  
         < C o l u m n F i l t e r s / >  
         < D A L i n k I D > 1 7 7 9 b 2 3 b - f 1 1 0 - 4 5 4 d - b 7 a 4 - 4 2 b 7 3 d c f 3 e 0 e 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 2 5 3 0 1 0 < / A c c o u n t N u m b e r >  
         < R o u n d e d > f a l s e < / R o u n d e d >  
     < / T B L i n k >  
     < T B L i n k >  
         < C o l u m n F i l t e r s / >  
         < D A L i n k I D > c b 1 1 1 b 9 3 - a b a 3 - 4 b f 6 - a 4 0 f - 7 1 1 1 e e 0 c c 0 0 c 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 2 5 3 0 4 0 < / A c c o u n t N u m b e r >  
         < R o u n d e d > f a l s e < / R o u n d e d >  
     < / T B L i n k >  
     < T B L i n k >  
         < C o l u m n F i l t e r s / >  
         < D A L i n k I D > 8 d 8 a 1 8 5 3 - 7 0 7 2 - 4 9 0 c - 8 d d 1 - f 2 d 0 8 8 b 6 5 d 6 a 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 2 5 3 0 5 0 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 2 5 3 0 5 0 < / A c c o u n t N u m b e r >  
         < R o u n d e d > f a l s e < / R o u n d e d >  
     < / T B L i n k >  
     < T B L i n k >  
         < C o l u m n F i l t e r s / >  
         < D A L i n k I D > d d b 6 8 f f 5 - 2 a c 7 - 4 c 7 d - 8 3 d f - 9 e 3 f 4 a d 0 5 c 2 0 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 2 5 3 3 3 0 < / A c c o u n t N u m b e r >  
         < R o u n d e d > f a l s e < / R o u n d e d >  
     < / T B L i n k >  
     < T B L i n k >  
         < C o l u m n F i l t e r s / >  
         < D A L i n k I D > a b e 3 9 1 1 8 - 6 6 8 c - 4 b 7 c - 9 2 8 3 - f f a f 5 d 6 a d 8 7 8 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 2 5 3 3 6 0 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 2 5 3 3 6 0 < / A c c o u n t N u m b e r >  
         < R o u n d e d > f a l s e < / R o u n d e d >  
     < / T B L i n k >  
     < T B L i n k >  
         < C o l u m n F i l t e r s / >  
         < D A L i n k I D > f 7 2 f 5 3 6 6 - 3 8 c 4 - 4 b 8 6 - b 5 d c - 7 3 4 c 2 2 0 b 2 7 4 e 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 2 5 3 3 8 1 < / A c c o u n t N u m b e r >  
         < R o u n d e d > f a l s e < / R o u n d e d >  
     < / T B L i n k >  
     < T B L i n k >  
         < C o l u m n F i l t e r s / >  
         < D A L i n k I D > 2 4 c c 5 d 0 c - 3 e b f - 4 0 c 9 - a b e 2 - c b e a a d a 1 5 5 7 6 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 2 5 3 3 8 2 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 2 5 3 3 8 2 < / A c c o u n t N u m b e r >  
         < R o u n d e d > f a l s e < / R o u n d e d >  
     < / T B L i n k >  
     < T B L i n k >  
         < C o l u m n F i l t e r s / >  
         < D A L i n k I D > 7 f 8 9 2 c b e - 0 5 7 0 - 4 7 f 3 - a c f d - 8 c d 9 f a 2 f 9 8 4 4 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 - 1 3 7 9 3 . 0 0 0 0 < / N u m e r i c V a l u e >  
         < V a l u e > - 1 3 7 9 3 . 0 0 0 0 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 2 5 3 3 9 0 < / A c c o u n t N u m b e r >  
         < R o u n d e d > f a l s e < / R o u n d e d >  
     < / T B L i n k >  
     < T B L i n k >  
         < C o l u m n F i l t e r s / >  
         < D A L i n k I D > 4 7 3 8 8 a 3 f - 9 6 6 d - 4 d 7 1 - 8 d e b - 0 6 2 c 8 e f 9 a c b d 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 2 5 3 3 9 6 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 2 5 3 3 9 6 < / A c c o u n t N u m b e r >  
         < R o u n d e d > f a l s e < / R o u n d e d >  
     < / T B L i n k >  
     < T B L i n k >  
         < C o l u m n F i l t e r s / >  
         < D A L i n k I D > e 4 a 3 9 8 6 2 - 3 d 8 a - 4 f 9 b - a 8 9 b - 5 1 f 8 6 9 b a d 7 b 4 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 2 5 3 4 3 0 < / A c c o u n t N u m b e r >  
         < R o u n d e d > f a l s e < / R o u n d e d >  
     < / T B L i n k >  
     < T B L i n k >  
         < C o l u m n F i l t e r s / >  
         < D A L i n k I D > f 2 8 7 3 9 f b - 7 a 4 f - 4 0 e d - b c 8 f - e c 2 8 8 9 9 2 f e 6 8 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 2 5 4 3 4 0 < / A c c o u n t N u m b e r >  
         < R o u n d e d > f a l s e < / R o u n d e d >  
     < / T B L i n k >  
     < T B L i n k >  
         < C o l u m n F i l t e r s / >  
         < D A L i n k I D > 2 5 3 6 3 7 5 4 - b 6 f 6 - 4 a 0 5 - 8 d 5 9 - a f 4 3 8 c b 1 4 c c b 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 2 5 3 5 1 0 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 2 5 3 5 1 0 < / A c c o u n t N u m b e r >  
         < R o u n d e d > f a l s e < / R o u n d e d >  
     < / T B L i n k >  
     < T B L i n k >  
         < C o l u m n F i l t e r s / >  
         < D A L i n k I D > 7 a 1 9 c d 8 9 - 1 1 e 7 - 4 3 4 4 - 8 e 4 0 - e f 8 a 1 b d 7 8 6 3 7 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 2 5 4 0 1 0 < / A c c o u n t N u m b e r >  
         < R o u n d e d > f a l s e < / R o u n d e d >  
     < / T B L i n k >  
     < T B L i n k >  
         < C o l u m n F i l t e r s / >  
         < D A L i n k I D > f 8 b f c 5 2 8 - 5 3 6 7 - 4 b 7 a - 8 8 6 0 - 7 b 0 3 2 7 b b 9 3 b 2 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 2 5 4 0 2 0 < / A c c o u n t N u m b e r >  
         < R o u n d e d > f a l s e < / R o u n d e d >  
     < / T B L i n k >  
     < T B L i n k >  
         < C o l u m n F i l t e r s / >  
         < D A L i n k I D > b 9 6 9 a e c 7 - b 7 c e - 4 a 1 2 - 9 6 9 f - c a e 8 4 9 5 e 4 9 f 6 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 2 5 4 0 2 5 < / A c c o u n t N u m b e r >  
         < R o u n d e d > f a l s e < / R o u n d e d >  
     < / T B L i n k >  
     < T B L i n k >  
         < C o l u m n F i l t e r s / >  
         < D A L i n k I D > 4 4 1 9 0 e 0 9 - 2 c 8 f - 4 0 1 7 - 9 9 9 5 - 7 7 4 c 1 f 9 b 1 e 7 b 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 2 5 4 0 3 0 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 2 5 4 0 3 0 < / A c c o u n t N u m b e r >  
         < R o u n d e d > f a l s e < / R o u n d e d >  
     < / T B L i n k >  
     < T B L i n k >  
         < C o l u m n F i l t e r s / >  
         < D A L i n k I D > 0 f 9 1 9 5 e d - a 2 9 7 - 4 3 2 b - 8 9 2 2 - b 7 9 c 8 0 0 9 5 2 1 d 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 2 5 4 1 1 0 < / A c c o u n t N u m b e r >  
         < R o u n d e d > f a l s e < / R o u n d e d >  
     < / T B L i n k >  
     < T B L i n k >  
         < C o l u m n F i l t e r s / >  
         < D A L i n k I D > b b 2 5 2 b d 9 - 2 8 0 7 - 4 9 8 a - 8 d e f - 7 3 c 2 0 a 9 9 c f 4 6 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 2 5 4 1 1 1 < / A c c o u n t N u m b e r >  
         < R o u n d e d > f a l s e < / R o u n d e d >  
     < / T B L i n k >  
     < T B L i n k >  
         < C o l u m n F i l t e r s / >  
         < D A L i n k I D > 2 a 9 d c 0 9 3 - 3 5 f a - 4 0 d 6 - 9 a f c - d 9 6 8 d 8 a 4 8 a 6 f 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 2 5 4 1 5 0 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 2 5 4 1 5 0 < / A c c o u n t N u m b e r >  
         < R o u n d e d > f a l s e < / R o u n d e d >  
     < / T B L i n k >  
     < T B L i n k >  
         < C o l u m n F i l t e r s / >  
         < D A L i n k I D > 3 d 4 4 3 4 e 0 - d c 7 d - 4 8 7 f - a a 9 6 - 2 9 2 f e d e b 9 f e 6 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 2 5 4 2 3 0 < / A c c o u n t N u m b e r >  
         < R o u n d e d > f a l s e < / R o u n d e d >  
     < / T B L i n k >  
     < T B L i n k >  
         < C o l u m n F i l t e r s / >  
         < D A L i n k I D > f a 0 b 2 3 2 1 - 8 3 9 5 - 4 e d 8 - 8 5 f c - 3 6 b f 4 5 7 e f 5 a 3 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 2 5 4 2 4 0 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 2 5 4 2 4 0 < / A c c o u n t N u m b e r >  
         < R o u n d e d > f a l s e < / R o u n d e d >  
     < / T B L i n k >  
     < T B L i n k >  
         < C o l u m n F i l t e r s / >  
         < D A L i n k I D > 4 4 f 7 b d 8 d - 1 6 5 d - 4 c 3 2 - a a e 1 - 8 e 7 d 5 d a 7 5 c 0 c 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 2 5 4 3 1 0 < / A c c o u n t N u m b e r >  
         < R o u n d e d > f a l s e < / R o u n d e d >  
     < / T B L i n k >  
     < T B L i n k >  
         < C o l u m n F i l t e r s / >  
         < D A L i n k I D > 9 8 2 e 6 9 1 a - 5 e c 0 - 4 5 e 1 - 9 c 1 e - f a 0 4 6 d 6 c 1 1 5 e 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 2 5 4 4 2 0 < / A c c o u n t N u m b e r >  
         < R o u n d e d > f a l s e < / R o u n d e d >  
     < / T B L i n k >  
     < T B L i n k >  
         < C o l u m n F i l t e r s / >  
         < D A L i n k I D > 1 2 0 8 9 a 4 7 - 2 e 9 8 - 4 2 4 1 - 8 9 5 a - 0 b 4 e 8 8 7 6 d d 3 1 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 2 5 4 4 2 1 < / A c c o u n t N u m b e r >  
         < R o u n d e d > f a l s e < / R o u n d e d >  
     < / T B L i n k >  
     < T B L i n k >  
         < C o l u m n F i l t e r s / >  
         < D A L i n k I D > d 5 c 8 4 3 d d - 0 6 8 2 - 4 b 1 1 - 9 a 3 b - 4 c 2 b 4 4 9 8 d c 5 b 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 2 5 4 4 2 2 < / A c c o u n t N u m b e r >  
         < R o u n d e d > f a l s e < / R o u n d e d >  
     < / T B L i n k >  
     < T B L i n k >  
         < C o l u m n F i l t e r s / >  
         < D A L i n k I D > 4 8 8 0 d c 0 0 - 3 9 f 3 - 4 0 3 6 - a 0 6 4 - 5 0 d 8 9 b c a 0 d 9 a 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 2 5 4 4 2 3 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 2 5 4 4 2 3 < / A c c o u n t N u m b e r >  
         < R o u n d e d > f a l s e < / R o u n d e d >  
     < / T B L i n k >  
     < T B L i n k >  
         < C o l u m n F i l t e r s / >  
         < D A L i n k I D > 6 4 d 2 6 b f b - d a d a - 4 0 4 5 - 8 6 1 d - 4 0 a 1 d a 6 5 2 2 4 b 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 2 5 5 0 0 0 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 2 5 5 0 0 0 < / A c c o u n t N u m b e r >  
         < R o u n d e d > f a l s e < / R o u n d e d >  
     < / T B L i n k >  
     < T B L i n k >  
         < C o l u m n F i l t e r s / >  
         < D A L i n k I D > d 1 1 c 5 b 0 9 - 1 8 7 8 - 4 9 d c - b 5 6 7 - 9 4 5 1 9 d 5 f e 6 d 2 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 e c 5 f 9 4 8 0 - 9 1 7 a - 4 8 0 8 - a 9 7 3 - 7 1 c 5 e f 0 6 0 5 6 3 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 7 6 e a 4 d 6 e - 0 3 8 a - 4 2 5 3 - b 5 a c - a 6 4 d 9 f 8 6 2 f f 9 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 1 d c f f 2 4 7 - 4 5 0 f - 4 9 0 9 - b 3 b 8 - a b 2 2 1 0 b 8 d f 8 2 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 3 2 3 d 2 c 4 7 - 8 c c 2 - 4 5 6 4 - 9 7 e a - 7 a 6 f 7 f 2 7 b 6 0 2 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 2 5 5 7 0 0 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 2 5 5 7 0 0 < / A c c o u n t N u m b e r >  
         < R o u n d e d > f a l s e < / R o u n d e d >  
     < / T B L i n k >  
     < T B L i n k >  
         < C o l u m n F i l t e r s / >  
         < D A L i n k I D > c d d 7 2 8 a d - f 5 9 0 - 4 a 2 6 - 8 9 3 2 - 6 2 d 5 7 2 e 3 0 7 e f 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 - 2 5 2 1 8 1 . 0 0 0 0 < / N u m e r i c V a l u e >  
         < V a l u e > - 2 5 2 1 8 1 . 0 0 0 0 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 2 6 6 0 1 0 < / A c c o u n t N u m b e r >  
         < R o u n d e d > f a l s e < / R o u n d e d >  
     < / T B L i n k >  
     < T B L i n k >  
         < C o l u m n F i l t e r s / >  
         < D A L i n k I D > f 6 0 e 0 9 4 5 - b b 2 5 - 4 b 2 b - 9 6 7 4 - a 2 3 9 4 3 a 3 9 a b 4 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 2 6 6 0 1 1 < / A c c o u n t N u m b e r >  
         < R o u n d e d > f a l s e < / R o u n d e d >  
     < / T B L i n k >  
     < T B L i n k >  
         < C o l u m n F i l t e r s / >  
         < D A L i n k I D > 8 b 8 a f 6 3 8 - 4 f f 1 - 4 0 5 d - 8 c 4 1 - 5 8 1 d 7 d c e 0 5 a d 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 2 6 6 0 1 2 < / A c c o u n t N u m b e r >  
         < R o u n d e d > f a l s e < / R o u n d e d >  
     < / T B L i n k >  
     < T B L i n k >  
         < C o l u m n F i l t e r s / >  
         < D A L i n k I D > a 0 9 7 3 a b a - 1 d d 6 - 4 6 1 b - 8 b a 6 - a e 6 1 5 f 1 3 f 9 8 6 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 2 6 6 0 1 3 < / A c c o u n t N u m b e r >  
         < R o u n d e d > f a l s e < / R o u n d e d >  
     < / T B L i n k >  
     < T B L i n k >  
         < C o l u m n F i l t e r s / >  
         < D A L i n k I D > 8 a 2 b e 3 4 5 - 5 e 2 3 - 4 b 7 2 - a 7 c c - e c 2 4 4 0 5 5 0 4 d 8 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 2 6 6 0 1 4 < / A c c o u n t N u m b e r >  
         < R o u n d e d > f a l s e < / R o u n d e d >  
     < / T B L i n k >  
     < T B L i n k >  
         < C o l u m n F i l t e r s / >  
         < D A L i n k I D > 0 5 8 e 0 7 6 0 - 2 1 b 4 - 4 f 6 7 - b 8 1 6 - e c 8 d b 6 2 0 8 9 c a 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 2 6 6 1 1 0 < / A c c o u n t N u m b e r >  
         < R o u n d e d > f a l s e < / R o u n d e d >  
     < / T B L i n k >  
     < T B L i n k >  
         < C o l u m n F i l t e r s / >  
         < D A L i n k I D > c 5 3 d 3 c d 1 - f 0 1 f - 4 e 3 5 - 9 e 8 7 - 7 a 2 6 8 e 4 2 a 8 8 6 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 2 6 6 1 1 1 < / A c c o u n t N u m b e r >  
         < R o u n d e d > f a l s e < / R o u n d e d >  
     < / T B L i n k >  
     < T B L i n k >  
         < C o l u m n F i l t e r s / >  
         < D A L i n k I D > 5 5 3 6 8 f 1 7 - 2 c 8 b - 4 5 d 3 - b 2 5 c - 8 d a f 9 0 3 a 5 2 6 3 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 2 6 6 1 2 0 < / A c c o u n t N u m b e r >  
         < R o u n d e d > f a l s e < / R o u n d e d >  
     < / T B L i n k >  
     < T B L i n k >  
         < C o l u m n F i l t e r s / >  
         < D A L i n k I D > 3 1 0 f c 9 2 1 - 9 9 c 8 - 4 7 a 0 - a 4 d e - 7 8 b d 9 4 a 3 3 2 0 5 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 9 9 3 b 6 c 7 0 - 4 a 2 5 - 4 3 4 7 - 9 8 f 6 - c 1 d 7 9 6 6 e 3 8 3 9 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 2 6 6 2 8 0 < / A c c o u n t N u m b e r >  
         < R o u n d e d > f a l s e < / R o u n d e d >  
     < / T B L i n k >  
     < T B L i n k >  
         < C o l u m n F i l t e r s / >  
         < D A L i n k I D > c f 5 0 6 9 3 f - 7 0 c b - 4 d 3 4 - a f 7 9 - 1 8 3 c 9 3 0 2 7 0 d b 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 2 6 6 2 8 1 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 2 6 6 2 8 1 < / A c c o u n t N u m b e r >  
         < R o u n d e d > f a l s e < / R o u n d e d >  
     < / T B L i n k >  
     < T B L i n k >  
         < C o l u m n F i l t e r s / >  
         < D A L i n k I D > 6 5 8 d e 3 d 4 - f f 9 e - 4 3 d 3 - b 5 4 7 - 5 e 1 6 f 3 1 f 0 4 9 b 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 1 3 4 4 0 6 . 0 0 0 0 < / N u m e r i c V a l u e >  
         < V a l u e > 1 3 4 4 0 6 . 0 0 0 0 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 2 6 7 0 1 0 < / A c c o u n t N u m b e r >  
         < R o u n d e d > f a l s e < / R o u n d e d >  
     < / T B L i n k >  
     < T B L i n k >  
         < C o l u m n F i l t e r s / >  
         < D A L i n k I D > 7 c 3 1 c e c d - 7 7 e 6 - 4 3 b e - b 5 3 0 - 7 e b a 5 5 b b e a d 3 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 2 6 7 0 1 1 < / A c c o u n t N u m b e r >  
         < R o u n d e d > f a l s e < / R o u n d e d >  
     < / T B L i n k >  
     < T B L i n k >  
         < C o l u m n F i l t e r s / >  
         < D A L i n k I D > f 7 4 b 4 7 c d - 9 0 0 2 - 4 0 1 2 - 9 c 7 7 - 3 a 8 0 1 e c 9 c 2 c a 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 2 6 7 0 1 2 < / A c c o u n t N u m b e r >  
         < R o u n d e d > f a l s e < / R o u n d e d >  
     < / T B L i n k >  
     < T B L i n k >  
         < C o l u m n F i l t e r s / >  
         < D A L i n k I D > d 5 e 0 2 a e a - 8 1 5 8 - 4 c 2 a - a d 4 e - 2 c 1 0 7 3 1 9 4 e a 9 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 2 6 7 0 1 3 < / A c c o u n t N u m b e r >  
         < R o u n d e d > f a l s e < / R o u n d e d >  
     < / T B L i n k >  
     < T B L i n k >  
         < C o l u m n F i l t e r s / >  
         < D A L i n k I D > b 6 3 c c 9 3 a - 2 2 1 6 - 4 f a a - 8 d e b - 2 5 c 5 7 a 5 8 1 d 1 f 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 2 6 7 0 1 4 < / A c c o u n t N u m b e r >  
         < R o u n d e d > f a l s e < / R o u n d e d >  
     < / T B L i n k >  
     < T B L i n k >  
         < C o l u m n F i l t e r s / >  
         < D A L i n k I D > 6 9 9 6 a 6 9 b - 1 0 9 c - 4 4 1 c - b 7 f e - 5 4 2 4 b c b 4 0 b 7 3 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 2 6 7 0 1 5 < / A c c o u n t N u m b e r >  
         < R o u n d e d > f a l s e < / R o u n d e d >  
     < / T B L i n k >  
     < T B L i n k >  
         < C o l u m n F i l t e r s / >  
         < D A L i n k I D > 5 0 4 9 2 1 f 5 - e 6 5 a - 4 b 3 9 - 8 f 5 0 - 0 a 1 4 3 8 c 0 a 4 8 2 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 2 6 7 0 1 6 < / A c c o u n t N u m b e r >  
         < R o u n d e d > f a l s e < / R o u n d e d >  
     < / T B L i n k >  
     < T B L i n k >  
         < C o l u m n F i l t e r s / >  
         < D A L i n k I D > 6 f 4 d 7 9 6 6 - 7 e 6 8 - 4 2 c 8 - b b f c - d 9 5 6 f f 1 8 6 8 2 9 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 2 6 7 0 1 7 < / A c c o u n t N u m b e r >  
         < R o u n d e d > f a l s e < / R o u n d e d >  
     < / T B L i n k >  
     < T B L i n k >  
         < C o l u m n F i l t e r s / >  
         < D A L i n k I D > 8 0 1 2 b a 2 a - 4 4 b 3 - 4 4 8 2 - 8 7 b 9 - 6 4 0 8 9 c 2 f a 3 1 b 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 2 6 7 0 1 8 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 2 6 7 0 1 8 < / A c c o u n t N u m b e r >  
         < R o u n d e d > f a l s e < / R o u n d e d >  
     < / T B L i n k >  
     < T B L i n k >  
         < C o l u m n F i l t e r s / >  
         < D A L i n k I D > 2 0 f b b c b c - 1 5 e 2 - 4 a 5 f - 9 5 8 7 - 7 b f e 3 4 b f 8 c 5 f 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 2 6 7 1 1 0 < / A c c o u n t N u m b e r >  
         < R o u n d e d > f a l s e < / R o u n d e d >  
     < / T B L i n k >  
     < T B L i n k >  
         < C o l u m n F i l t e r s / >  
         < D A L i n k I D > 8 f 5 c 0 3 0 5 - 2 7 3 a - 4 b f 6 - b 7 a b - d 5 1 6 f 6 e 7 a 3 0 a 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 2 6 7 1 1 1 < / A c c o u n t N u m b e r >  
         < R o u n d e d > f a l s e < / R o u n d e d >  
     < / T B L i n k >  
     < T B L i n k >  
         < C o l u m n F i l t e r s / >  
         < D A L i n k I D > c 1 2 c 1 5 e 3 - a 2 b 1 - 4 6 2 8 - a 3 e 4 - 7 e 4 6 d c f b 7 3 4 d 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 2 6 7 1 1 2 < / A c c o u n t N u m b e r >  
         < R o u n d e d > f a l s e < / R o u n d e d >  
     < / T B L i n k >  
     < T B L i n k >  
         < C o l u m n F i l t e r s / >  
         < D A L i n k I D > a 4 5 3 a 6 5 3 - 1 6 7 e - 4 5 7 9 - b 3 b 2 - 8 c c 4 c 1 9 5 a 5 3 5 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 2 6 7 1 1 3 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 2 6 7 1 1 3 < / A c c o u n t N u m b e r >  
         < R o u n d e d > f a l s e < / R o u n d e d >  
     < / T B L i n k >  
     < T B L i n k >  
         < C o l u m n F i l t e r s / >  
         < D A L i n k I D > b a 2 9 0 9 b a - d 3 2 3 - 4 7 4 b - b 1 3 1 - 7 a 1 8 c 1 b f e 0 c a 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 1 1 2 6 5 8 . 0 0 0 0 < / N u m e r i c V a l u e >  
         < V a l u e > 1 1 2 6 5 8 . 0 0 0 0 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 2 6 7 2 1 0 < / A c c o u n t N u m b e r >  
         < R o u n d e d > f a l s e < / R o u n d e d >  
     < / T B L i n k >  
     < T B L i n k >  
         < C o l u m n F i l t e r s / >  
         < D A L i n k I D > 3 c b 1 6 e c 4 - 2 8 0 2 - 4 7 7 8 - 9 7 4 7 - 2 7 3 7 a b f d 5 c 3 b 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 2 6 7 2 1 1 < / A c c o u n t N u m b e r >  
         < R o u n d e d > f a l s e < / R o u n d e d >  
     < / T B L i n k >  
     < T B L i n k >  
         < C o l u m n F i l t e r s / >  
         < D A L i n k I D > 8 c a 3 a 2 4 6 - c a 2 f - 4 a c 3 - a 6 8 d - d 8 2 4 c c 5 2 6 3 8 a 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 2 6 7 2 1 2 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 2 6 7 2 1 2 < / A c c o u n t N u m b e r >  
         < R o u n d e d > f a l s e < / R o u n d e d >  
     < / T B L i n k >  
     < T B L i n k >  
         < C o l u m n F i l t e r s / >  
         < D A L i n k I D > 6 c 0 2 4 f 2 1 - 5 d e 8 - 4 4 4 2 - 8 b 5 5 - 8 e 2 0 0 9 7 d a 0 d 5 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 2 6 7 2 1 3 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 2 6 7 2 1 3 < / A c c o u n t N u m b e r >  
         < R o u n d e d > f a l s e < / R o u n d e d >  
     < / T B L i n k >  
     < T B L i n k >  
         < C o l u m n F i l t e r s / >  
         < D A L i n k I D > 2 c 9 5 e 5 8 e - c 0 1 8 - 4 1 4 1 - a b f 9 - 1 e 2 0 6 f 1 2 c 4 0 b 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 2 6 7 2 1 4 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 2 6 7 2 1 4 < / A c c o u n t N u m b e r >  
         < R o u n d e d > f a l s e < / R o u n d e d >  
     < / T B L i n k >  
     < T B L i n k >  
         < C o l u m n F i l t e r s / >  
         < D A L i n k I D > b 3 a 2 4 a 6 6 - d f a e - 4 0 c 0 - 8 9 e 5 - 9 f 1 8 c 0 d b f 3 4 e 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 2 6 7 2 1 5 < / A c c o u n t N u m b e r >  
         < R o u n d e d > f a l s e < / R o u n d e d >  
     < / T B L i n k >  
     < T B L i n k >  
         < C o l u m n F i l t e r s / >  
         < D A L i n k I D > d b 9 4 9 c 4 9 - 2 1 8 8 - 4 5 2 a - 8 1 b 0 - 0 1 e 5 e 7 8 1 0 a 5 f 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 2 6 7 2 1 6 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 2 6 7 2 1 6 < / A c c o u n t N u m b e r >  
         < R o u n d e d > f a l s e < / R o u n d e d >  
     < / T B L i n k >  
     < T B L i n k >  
         < C o l u m n F i l t e r s / >  
         < D A L i n k I D > 6 e 1 8 b 6 2 b - f 5 c 2 - 4 6 c 7 - 9 6 7 e - 5 8 c 9 5 6 7 e c 6 3 3 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 2 6 7 2 1 7 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 2 6 7 2 1 7 < / A c c o u n t N u m b e r >  
         < R o u n d e d > f a l s e < / R o u n d e d >  
     < / T B L i n k >  
     < T B L i n k >  
         < C o l u m n F i l t e r s / >  
         < D A L i n k I D > c d 3 9 5 1 f f - 0 2 8 6 - 4 7 8 f - 9 5 6 0 - 3 0 6 b a 4 4 c 0 0 e 1 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 1 2 5 5 2 9 6 . 0 0 0 0 < / N u m e r i c V a l u e >  
         < V a l u e > 1 2 5 5 2 9 6 . 0 0 0 0 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 2 6 7 3 1 0 < / A c c o u n t N u m b e r >  
         < R o u n d e d > f a l s e < / R o u n d e d >  
     < / T B L i n k >  
     < T B L i n k >  
         < C o l u m n F i l t e r s / >  
         < D A L i n k I D > 4 e f 3 c 9 4 e - f 4 2 0 - 4 6 6 b - a 7 2 7 - e 6 1 c f 7 6 5 1 7 0 4 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 2 6 7 3 2 0 < / A c c o u n t N u m b e r >  
         < R o u n d e d > f a l s e < / R o u n d e d >  
     < / T B L i n k >  
     < T B L i n k >  
         < C o l u m n F i l t e r s / >  
         < D A L i n k I D > e 3 2 c 6 4 a 8 - 7 7 1 4 - 4 3 a 1 - 9 0 9 9 - 9 4 2 6 3 5 8 e 8 b 6 d 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 4 2 1 4 3 . 0 0 0 0 < / N u m e r i c V a l u e >  
         < V a l u e > 4 2 1 4 3 . 0 0 0 0 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 2 6 7 3 3 0 < / A c c o u n t N u m b e r >  
         < R o u n d e d > f a l s e < / R o u n d e d >  
     < / T B L i n k >  
     < T B L i n k >  
         < C o l u m n F i l t e r s / >  
         < D A L i n k I D > 2 6 a 1 d b 2 4 - e 9 1 d - 4 a c 6 - 8 8 4 6 - 2 3 8 7 e d 2 9 5 9 8 8 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 2 1 5 0 . 0 0 0 0 < / N u m e r i c V a l u e >  
         < V a l u e > 2 1 5 0 . 0 0 0 0 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 4 e 8 9 9 6 8 c - f a e 4 - 4 5 2 3 - a 0 7 c - 4 9 1 7 d 6 d 2 4 b 5 8 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 2 6 7 4 1 1 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 2 6 7 4 1 1 < / A c c o u n t N u m b e r >  
         < R o u n d e d > f a l s e < / R o u n d e d >  
     < / T B L i n k >  
     < T B L i n k >  
         < C o l u m n F i l t e r s / >  
         < D A L i n k I D > 3 0 0 0 9 1 a 5 - b e 1 9 - 4 8 a 8 - 8 8 d d - 4 e 3 9 b 9 8 4 e f 4 1 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 d 9 b 2 7 8 a 7 - 5 6 0 7 - 4 8 a c - b 9 d c - 7 8 5 e 7 4 9 a b 5 d 7 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 0 8 2 f d 1 3 7 - 7 6 b c - 4 e 8 2 - b 2 0 f - b f 1 d 6 c e 5 3 c 4 b 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 7 3 d a 3 f c 4 - 0 2 c 2 - 4 7 d 9 - b 7 7 4 - f 5 9 8 0 a 4 c 2 5 c 7 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 2 6 7 4 4 0 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 2 6 7 4 4 0 < / A c c o u n t N u m b e r >  
         < R o u n d e d > f a l s e < / R o u n d e d >  
     < / T B L i n k >  
     < T B L i n k >  
         < C o l u m n F i l t e r s / >  
         < D A L i n k I D > 3 f 3 0 4 5 1 2 - b d 6 7 - 4 a 2 d - a 3 0 c - 9 2 e f 2 b 2 e 4 3 b 3 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 2 6 7 4 5 0 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 - 5 6 3 3 . 0 0 0 0 < / N u m e r i c V a l u e >  
         < V a l u e > - 5 6 3 3 . 0 0 0 0 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 2 6 7 4 5 0 < / A c c o u n t N u m b e r >  
         < R o u n d e d > f a l s e < / R o u n d e d >  
     < / T B L i n k >  
     < T B L i n k >  
         < C o l u m n F i l t e r s / >  
         < D A L i n k I D > 9 4 1 e 9 9 e d - 7 5 b 8 - 4 f 9 3 - 9 0 6 a - 1 a 8 b 3 6 3 5 6 5 8 9 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 2 6 7 7 1 0 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 2 6 7 7 1 0 < / A c c o u n t N u m b e r >  
         < R o u n d e d > f a l s e < / R o u n d e d >  
     < / T B L i n k >  
     < T B L i n k >  
         < C o l u m n F i l t e r s / >  
         < D A L i n k I D > a 7 e 6 1 a b 2 - 4 d 9 e - 4 e f 8 - b d 2 2 - 7 6 5 4 1 8 3 e 5 0 a a 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 2 6 7 7 2 0   F i n a l 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 1 9 3 9 5 5 5 7 4 6 9 0 0 0 1 5 4 6 9 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 c t N o t e L i n e s < / C h a r t T y p e >  
         < R e f e r e n c e > 2 8 1 0 1 < / R e f e r e n c e >  
         < T B D o c N a m e > C A P E C   S t a n d a l o n e   6   m   2 0 1 5   T B < / T B D o c N a m e >  
         < T B C h a r t N a m e > N o t e   L i n e s < / T B C h a r t N a m e >  
         < C o l u m n N a m e > F i n a l B a l a n c e < / C o l u m n N a m e >  
         < U s e r F r i e n d l y C o l u m n N a m e > F i n a l < / U s e r F r i e n d l y C o l u m n N a m e >  
         < A c c o u n t N u m b e r > 2 6 7 7 2 0 < / A c c o u n t N u m b e r >  
         < R o u n d e d > f a l s e < / R o u n d e d >  
     < / T B L i n k >  
     < T B L i n k >  
         < C o l u m n F i l t e r s / >  
         < D A L i n k I D > e f b f 5 0 0 8 - e 1 a 2 - 4 f 6 6 - b f c 2 - 5 4 a f d 9 f 5 d c c f 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 9 e 5 8 e d b 3 - b 1 6 d - 4 f c 7 - b a 3 9 - d 9 3 1 9 2 a b 6 e 3 f 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 1 e b 6 0 9 4 b - 3 d 1 6 - 4 1 9 0 - 9 2 3 a - 4 6 b c 1 d a 9 d d a d 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 3 7 8 1 f 7 3 b - 0 1 a 3 - 4 f 7 7 - a f 2 c - 8 c 2 8 8 1 b a 0 7 3 3 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 2 3 2 0 2 5 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 e a 4 9 8 e 5 1 - b 3 e 1 - 4 f f d - b 5 c b - 0 f 0 2 a 3 5 0 d 2 8 6 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 2 3 2 7 1 0 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 6 5 7 3 b 8 1 4 - 1 0 6 2 - 4 1 b 4 - a 1 1 c - 2 f 1 b e 4 2 d 5 f c 5 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 2 3 2 8 0 0 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 c e f f 3 1 0 8 - 2 7 7 6 - 4 2 2 0 - a 1 5 8 - f 3 b 7 7 5 8 8 b f c e 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 2 3 2 9 1 0 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 1 9 f 9 5 1 a 5 - 6 c 6 3 - 4 c a f - a b 3 0 - 2 2 4 3 d 6 f e c 7 4 9 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 b 0 3 2 e 1 7 5 - 0 3 3 2 - 4 2 b 9 - a e 0 8 - 7 8 a 2 2 3 6 5 e 3 0 1 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 8 2 a 1 3 e 5 4 - 8 1 4 e - 4 4 c f - a e 8 6 - b b 6 8 6 5 4 2 2 8 d 9 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 6 9 b 1 6 c 1 4 - 2 7 0 c - 4 e 0 1 - 9 a 6 6 - 4 a 4 5 1 b 6 6 8 f f 8 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 c 1 f f 2 f b 3 - 3 3 3 5 - 4 2 d 8 - b 9 7 8 - 2 c 3 a d f a 6 4 d b 6 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 6 9 5 b 4 2 6 f - 8 7 2 3 - 4 8 9 9 - 9 c 3 6 - 5 9 4 0 e c 3 7 1 e a c 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 2 3 1 6 0 0 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 c f 0 3 d 9 1 9 - e 7 f 2 - 4 4 a 5 - b 9 c 4 - 2 f d 5 8 9 3 a d 7 5 4 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 2 3 1 2 5 0 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 b 8 4 e b d c 5 - 8 3 2 2 - 4 f 0 0 - a b e 8 - 8 9 8 4 5 a 0 9 e d c 3 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 7 6 b d f 2 0 b - 4 0 4 2 - 4 7 3 0 - b 8 9 a - 6 b d 5 1 f f b 0 0 9 0 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 b 0 3 1 d 1 0 b - 0 a 0 6 - 4 1 e 7 - 8 8 e a - 5 2 0 5 c b 8 0 3 c a d 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 2 4 4 0 3 5 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 7 1 4 2 1 3 c 1 - 5 b 6 0 - 4 d e 1 - 9 7 a b - a 8 d d 1 d 2 2 1 9 6 1 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 c 8 9 c c d 1 c - 8 9 8 7 - 4 1 d 6 - b d 7 6 - 6 7 1 4 9 3 6 1 a 7 7 c 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 8 7 3 2 b d f b - 9 4 1 f - 4 c 6 4 - 9 f 1 6 - 3 c 8 5 d 3 3 7 5 4 c 5 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 2 4 4 2 4 0 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 0 0 f 8 7 c 0 2 - e f 6 9 - 4 e b 5 - 9 d 4 8 - e 3 e 7 8 e 8 5 1 f 6 6 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 8 e 7 5 c a c d - 3 2 4 e - 4 d 6 9 - 9 4 d b - 2 9 6 b a 2 1 9 0 d 4 5 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 2 4 4 4 3 5 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 4 a a 1 2 0 1 7 - 9 9 4 d - 4 9 1 b - 9 9 9 f - 6 8 f a 2 8 2 2 3 1 f b 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 b 0 7 1 7 7 9 e - e 8 6 8 - 4 e b c - b f c 7 - 7 8 7 7 0 0 6 e c 7 c 5 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 c b 5 5 e 8 0 5 - 4 f b b - 4 d 3 6 - b 8 4 c - 5 d 3 3 4 e 5 b f 9 7 a 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 2 4 3 0 4 6 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 5 1 8 5 3 5 0 0 - 3 8 4 e - 4 0 b 6 - 9 c 9 d - 9 9 4 7 3 2 6 f 2 d a f 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 2 4 3 3 1 0 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 0 f a 5 3 9 6 2 - f c 2 7 - 4 0 4 a - b b b f - b f b 6 8 a 3 5 b 3 8 1 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 2 5 2 5 0 0 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 f d 9 4 e 6 5 a - b 7 a 2 - 4 4 5 5 - b 8 8 c - a c e d 7 a 0 7 e d 2 c 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 f c 6 d 9 e c e - e 2 a 0 - 4 1 d 3 - b 3 c c - 4 8 1 2 2 d 9 b 3 0 9 f 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 4 7 a 8 1 b 8 c - 8 1 b a - 4 f e f - 8 3 c b - b a f b 3 8 5 c 9 c 3 1 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 8 0 2 c f 6 0 3 - f 5 d c - 4 a 6 6 - b 1 a a - 9 2 1 3 6 7 1 2 a c c f 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 2 5 5 5 0 0 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 d 4 f a 8 8 8 7 - 1 8 6 c - 4 8 7 9 - b b e d - d 6 c 1 6 7 5 6 a 4 f 0 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 5 3 a 4 c b 9 0 - d a 8 2 - 4 3 e c - a b c b - 9 d 8 a 3 9 f 1 e 0 c c 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 2 6 6 2 1 0 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 1 b 1 5 7 0 2 e - f 5 e b - 4 b 0 4 - b 2 1 7 - 7 c c 9 e 6 9 f 4 5 c c 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 0 b 0 7 c 2 4 3 - 3 d b d - 4 e 4 a - b e e b - 8 a 7 c a 2 4 b e 8 e 1 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 2 6 7 4 3 0 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 b 8 8 3 0 2 7 4 - 3 4 9 c - 4 e a 1 - b d 6 f - d 2 1 4 d 2 4 b 6 e a 1 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 2 6 7 3 0 0 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 f 2 8 a 0 4 d d - b c a f - 4 5 9 8 - 9 6 7 b - 7 9 3 b 0 9 e 6 9 5 1 6 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 a 4 b 8 7 5 4 2 - a 3 8 1 - 4 1 5 0 - 8 a 5 7 - 3 d 7 c f 3 b 2 8 3 4 3 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 2 6 7 4 2 5 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 8 0 e e 6 f f f - 4 1 b 9 - 4 9 e 4 - 9 c 5 f - 6 b c e 7 d e 0 6 8 e f 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 2 6 7 7 0 0 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 2 2 b 3 b d e 5 - 2 a 7 4 - 4 a 6 8 - 9 b 1 e - 5 9 4 6 0 0 f b 4 0 6 c 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 2 6 7 4 1 0 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 c b f f f 4 4 a - a 1 2 f - 4 5 5 c - b f 2 0 - c 3 a 0 6 3 f 3 6 a 2 8 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 2 6 6 1 5 0 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 A c c o u n t N u m b e r < / C o l u m n N a m e >  
         < U s e r F r i e n d l y C o l u m n N a m e > # 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 a 6 2 d 7 c 9 4 - a 7 2 0 - 4 b 1 4 - a 2 c d - 7 b 5 2 e e 9 b 0 6 3 5 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 b 2 a 3 1 8 1 2 - 5 0 4 b - 4 d 8 3 - a c 9 f - 9 d a 3 4 e 2 b b 1 e 2 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 s u b s i d i a r i e s 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 9 4 b c f 7 9 8 - f 2 a b - 4 4 9 9 - 9 1 2 0 - 8 3 d b 8 8 4 0 f 9 8 5 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 I n v e s t m e n t s   i n   a s s o c i a t e s 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 4 4 e 5 3 6 c c - 6 4 1 9 - 4 0 2 3 - 8 c 7 2 - b 9 6 8 a e e c b f e 0 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 8 0 c a 0 c 9 d - 1 b 7 e - 4 4 a a - 8 f 9 d - 0 9 6 c 5 c 6 8 1 5 3 5 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 e 8 f 7 a 9 5 7 - 6 a 9 1 - 4 1 a f - 8 7 6 8 - 1 4 9 d f a 4 5 6 2 6 5 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 0 f 6 c c e 6 c - f 7 f 0 - 4 6 6 e - a 5 6 0 - 4 c 3 d c b b 4 1 0 9 d 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 n o n - c u r r e n t 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 2 d 8 a e 6 0 f - a e 7 1 - 4 5 b 2 - a d 8 1 - b 9 3 2 c c f b 8 c 5 6 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 C a s h   a n d   c a s h   e q u i v a l e n t s 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 a c 3 8 b d 5 0 - a f f 3 - 4 b c f - 8 4 c 5 - f c 0 2 9 5 3 4 a 9 d 5 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 f i n a n c i a l   a s s e t s 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 d 0 7 8 a 0 7 6 - b 2 f a - 4 3 7 5 - 9 c d f - b 2 f 2 d 3 6 4 8 8 6 5 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 r e c e i v a b l e 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 6 4 a 9 3 0 e c - f 2 0 b - 4 b 4 b - 9 c a 1 - 9 5 1 1 4 e 7 1 e 7 9 8 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 I n v e n t o r i e s 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 5 d 8 1 7 3 2 7 - 1 d e 4 - 4 5 d 2 - a f 4 e - 9 0 a 0 9 2 3 2 4 2 4 2 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 p r e p a i d 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 c 4 0 8 9 7 d 3 - 4 2 9 b - 4 a 8 a - 8 0 1 e - 4 2 7 a c 5 9 a e 4 0 d 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 A d v a n c e s   p a i d 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 5 8 e c 8 d 9 c - c 4 6 b - 4 d 4 5 - 9 e f 1 - d 4 3 6 1 a d d f c 4 d 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 c u r r e n t   a s s e t s 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 3 5 2 f 9 5 8 6 - d 4 9 c - 4 3 1 b - 8 3 c 8 - 3 c 6 9 4 d d e 2 d a 6 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 3 2 5 3 f 7 7 2 - 3 f f b - 4 0 3 0 - 9 3 d 1 - f 1 8 1 b 5 5 4 5 7 c 1 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 6 b a 1 1 a e b - 8 f 7 8 - 4 c e f - 8 f 2 e - 3 c e e 5 9 5 8 0 4 7 b 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 2 5 1 1 0 5 6 c - 8 2 f d - 4 2 d 6 - a 2 4 a - 1 5 1 b e 4 6 8 3 9 1 c 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 t a x   l i a b i l i t i e s 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 9 c 8 1 8 4 7 4 - c 2 3 a - 4 0 b 8 - b f 2 0 - 0 1 7 4 e d e d 4 1 8 6 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 E m p l o y e e   b e n e f i t s   o b l i g a t i o n s 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 3 2 9 9 0 9 4 0 - 8 f d b - 4 6 1 a - a b d 6 - b 9 9 1 8 e 5 5 2 1 f 1 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 A s h   d u m p   r e s t o r a t i o n   l i a b i l i t i e s   ( n o n - c u r r e n t ) 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 2 5 a 0 d 0 a 1 - a a d b - 4 8 d 3 - 8 3 c d - d 8 7 6 0 1 8 f a 8 8 7 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 D e f e r r e d   r e v e n u e 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 5 9 0 c 8 4 2 6 - 7 9 e 3 - 4 b 7 4 - a e f 3 - 9 7 4 c c e e 4 2 4 0 3 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 l o n g - t e r m   p a y a b l e s 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 a f 3 5 c a 4 e - 5 f d 1 - 4 1 2 c - 8 0 7 3 - d d c 0 7 c 0 f b b e 3 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 L o a n s 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 f 7 0 c 6 5 4 5 - 2 b f d - 4 9 f 1 - b e 4 6 - 6 7 8 b e b d a 0 9 d 0 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 B o n d s 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 c f 2 1 3 0 b d - 6 0 0 0 - 4 b 5 c - a 6 0 9 - 5 c a 8 4 3 b 9 2 4 c 1 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 l e a s e   o b l i g a t i o n   ( c u r r e n t ) 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 1 2 1 7 a 2 6 a - 5 a 8 6 - 4 3 e e - a 6 5 b - b 1 0 b c 7 f a d e 2 1 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 T r a d e   a c c o u n t s   p a y a b l e 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 5 a f 1 8 e f 1 - 7 1 c 2 - 4 0 c 0 - 8 9 5 f - d b 4 4 1 f f 7 6 4 0 d 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 S h a r e 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 4 9 8 5 e b 2 b - 9 b b f - 4 8 2 4 - 9 b 8 b - 3 0 2 9 a a 4 3 a 2 a 3 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 U n p a i d 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 0 5 b 9 1 6 5 f - e 8 0 0 - 4 9 4 1 - b 5 9 6 - 0 6 5 c e d 6 1 c 4 f a 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 A d d i t i o n a l   p a i d - i n   c a p i t a l 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 9 2 c 7 9 e a 3 - 1 2 0 6 - 4 0 a 1 - a 7 8 3 - 1 1 c 3 9 7 3 e 2 6 1 3 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 R e v a l u a t i o n   r e s e r v e 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 d 8 c 7 a a a 0 - 5 d 4 2 - 4 f 7 5 - b 2 e e - 9 f 4 e 8 c 9 6 6 9 d d 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 R e t a i n e d   e a r n i n g s 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 4 6 3 4 0 e b 6 - 9 f 1 c - 4 7 1 2 - b b 0 a - 0 1 2 5 d 6 e 7 c 0 c 0 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 i n c o m e 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 a 3 b 4 2 1 c 8 - d c 1 b - 4 1 4 4 - 8 8 1 b - 4 c 4 b 2 f 9 9 8 d 9 f 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 7 f 1 1 d d e 2 - 3 e 6 d - 4 e b 8 - a 4 a 3 - c 9 c 5 4 9 f 7 2 5 7 b 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 O t h e r   i n c o m e / e x p e n s e s , 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 7 7 8 0 7 7 0 6 - 1 6 3 e - 4 e f 6 - a 2 0 4 - 1 6 f c e 6 e a 2 c e e 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 F o r e i n g   e x c h a n g e   ( g a i n ) / l o s s ,   n e t 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 5 3 8 3 3 d 9 2 - 7 e e e - 4 f 7 e - a 4 b 8 - e 2 f 3 f 3 1 f e 1 c e 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 F i n a n c e   c o s t s 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 5 7 c 2 0 0 d 1 - 6 5 7 5 - 4 5 d b - b 1 b d - 2 d 0 1 e 8 d 2 c 0 c 0 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 p r o p e r t y ,   p l a n t   a n d   e q u i p m e n t 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 c 6 6 f 1 c 2 f - b 5 1 f - 4 8 e 8 - a 2 1 9 - 2 3 7 3 2 b a 3 b f 5 b 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 I m p a i r m e n t   l o s s   o n   p r o p e r t y   o f   g o o d w i l l 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 4 9 6 7 b 0 2 0 - 0 8 1 7 - 4 6 7 6 - a a 2 9 - 2 5 3 4 7 7 3 5 c d d 8 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 I n c o m e   t a x   e x p e n s e 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 0 0 9 6 5 6 2 b - 2 4 c 4 - 4 2 0 c - 9 a 4 1 - a 4 c 9 b b a 5 c 1 2 5 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 ( G a i n ) / l o s s   f r o m   d i s c o n t i n u e d   o p e r a t i o n s 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 6 5 a b 3 7 7 c - c 9 7 5 - 4 a 4 6 - 8 c 9 8 - b b 6 8 d 6 7 3 7 2 3 e 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  x s i : n i l = " t r u e " / >  
         < V a l u e > N e t   g a i n   o n   r e c o g n i t i o n   o f   f i n a n c i a l   a s s e t s   a t   f a i r   v a l u e   t h r o u g h   p r o f i t   o r   l o s s 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 A c c o u n t N a m e < / C o l u m n N a m e >  
         < U s e r F r i e n d l y C o l u m n N a m e > N a m e < / U s e r F r i e n d l y C o l u m n N a m e >  
         < A c c o u n t N u m b e r > 2 6 6 1 5 0 < / A c c o u n t N u m b e r >  
         < R o u n d e d > f a l s e < / R o u n d e d >  
     < / T B L i n k >  
     < T B L i n k >  
         < C o l u m n F i l t e r s / >  
         < D A L i n k I D > 1 3 3 2 d 6 b 1 - f f d d - 4 a e a - b 7 8 e - e d d c 5 4 8 2 3 4 2 9 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 1 7 9 8 5 5 4 . 0 0 0 0 < / N u m e r i c V a l u e >  
         < V a l u e > 1 7 9 8 5 5 4 . 0 0 0 0 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 2 3 2 9 0 0 < / A c c o u n t N u m b e r >  
         < R o u n d e d > f a l s e < / R o u n d e d >  
     < / T B L i n k >  
     < T B L i n k >  
         < C o l u m n F i l t e r s / >  
         < D A L i n k I D > 3 a d a 5 4 7 5 - 9 a 9 0 - 4 9 0 4 - 9 8 9 a - 4 d e b 1 8 6 0 d b 9 8 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 3 3 3 6 3 2 3 9 . 0 0 0 0 < / N u m e r i c V a l u e >  
         < V a l u e > 3 3 3 6 3 2 3 9 . 0 0 0 0 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 2 3 2 0 2 0 < / A c c o u n t N u m b e r >  
         < R o u n d e d > f a l s e < / R o u n d e d >  
     < / T B L i n k >  
     < T B L i n k >  
         < C o l u m n F i l t e r s / >  
         < D A L i n k I D > 7 b 0 8 1 1 0 2 - 4 2 6 2 - 4 4 f 3 - a f 8 a - 4 b 9 b 2 9 8 f c 6 2 4 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 6 5 7 1 . 0 0 0 0 < / N u m e r i c V a l u e >  
         < V a l u e > 6 5 7 1 . 0 0 0 0 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 2 3 2 2 0 0 < / A c c o u n t N u m b e r >  
         < R o u n d e d > f a l s e < / R o u n d e d >  
     < / T B L i n k >  
     < T B L i n k >  
         < C o l u m n F i l t e r s / >  
         < D A L i n k I D > 4 8 8 a b d f 8 - d d d a - 4 a f 6 - 8 b 2 4 - f 9 1 6 0 6 e 4 8 8 6 3 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 2 3 2 0 2 5 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 2 3 2 0 2 5 < / A c c o u n t N u m b e r >  
         < R o u n d e d > f a l s e < / R o u n d e d >  
     < / T B L i n k >  
     < T B L i n k >  
         < C o l u m n F i l t e r s / >  
         < D A L i n k I D > a b d 6 2 7 e c - 8 7 f 4 - 4 8 a f - 9 3 3 7 - 4 6 4 3 5 9 6 c 1 e 8 c 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 2 3 2 7 1 0 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 2 3 2 7 1 0 < / A c c o u n t N u m b e r >  
         < R o u n d e d > f a l s e < / R o u n d e d >  
     < / T B L i n k >  
     < T B L i n k >  
         < C o l u m n F i l t e r s / >  
         < D A L i n k I D > 9 3 2 8 7 8 3 d - a 5 c a - 4 1 2 3 - b 8 8 1 - 3 a b 5 7 f b f 1 c 5 a 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 2 3 2 8 0 0 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 2 3 2 8 0 0 < / A c c o u n t N u m b e r >  
         < R o u n d e d > f a l s e < / R o u n d e d >  
     < / T B L i n k >  
     < T B L i n k >  
         < C o l u m n F i l t e r s / >  
         < D A L i n k I D > d b 3 f 8 8 d f - b 5 2 a - 4 5 4 8 - 8 4 9 d - 4 8 d 3 0 7 c 8 2 2 7 b 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 2 3 2 9 1 0 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 2 3 2 9 1 0 < / A c c o u n t N u m b e r >  
         < R o u n d e d > f a l s e < / R o u n d e d >  
     < / T B L i n k >  
     < T B L i n k >  
         < C o l u m n F i l t e r s / >  
         < D A L i n k I D > 3 f 4 e d 7 9 6 - a c d e - 4 4 9 4 - 8 5 2 c - 1 e c 0 e b c 8 c a 3 f 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 2 3 1 0 0 0 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 1 2 1 2 4 . 0 0 0 0 < / N u m e r i c V a l u e >  
         < V a l u e > 1 2 1 2 4 . 0 0 0 0 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 2 3 1 0 0 0 < / A c c o u n t N u m b e r >  
         < R o u n d e d > f a l s e < / R o u n d e d >  
     < / T B L i n k >  
     < T B L i n k >  
         < C o l u m n F i l t e r s / >  
         < D A L i n k I D > 3 b a 6 c 9 b c - 8 0 2 0 - 4 8 2 0 - 8 8 b 4 - 8 3 0 4 3 f b a 5 5 c 0 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 4 3 9 8 5 5 . 0 0 0 0 < / N u m e r i c V a l u e >  
         < V a l u e > 4 3 9 8 5 5 . 0 0 0 0 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 2 3 1 1 0 0 < / A c c o u n t N u m b e r >  
         < R o u n d e d > f a l s e < / R o u n d e d >  
     < / T B L i n k >  
     < T B L i n k >  
         < C o l u m n F i l t e r s / >  
         < D A L i n k I D > 2 d 7 6 b 0 1 d - 9 6 3 e - 4 6 7 f - b 3 8 3 - 8 9 2 0 d 9 1 b e c 5 7 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 1 4 2 0 7 9 . 0 0 0 0 < / N u m e r i c V a l u e >  
         < V a l u e > 1 4 2 0 7 9 . 0 0 0 0 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 2 3 1 2 0 0 < / A c c o u n t N u m b e r >  
         < R o u n d e d > f a l s e < / R o u n d e d >  
     < / T B L i n k >  
     < T B L i n k >  
         < C o l u m n F i l t e r s / >  
         < D A L i n k I D > e b 6 f c 4 1 6 - 5 3 3 b - 4 9 a c - 9 5 d 1 - 1 8 3 8 b 0 2 8 a e 8 3 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 1 8 2 7 0 . 0 0 0 0 < / N u m e r i c V a l u e >  
         < V a l u e > 1 8 2 7 0 . 0 0 0 0 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 2 3 1 3 0 0 < / A c c o u n t N u m b e r >  
         < R o u n d e d > f a l s e < / R o u n d e d >  
     < / T B L i n k >  
     < T B L i n k >  
         < C o l u m n F i l t e r s / >  
         < D A L i n k I D > a 5 4 4 1 7 d 8 - 0 c a 9 - 4 3 8 2 - 8 2 6 d - 9 2 a 2 b a 5 e e 1 d 4 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 1 7 1 7 5 0 . 0 0 0 0 < / N u m e r i c V a l u e >  
         < V a l u e > 1 7 1 7 5 0 . 0 0 0 0 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 2 3 1 4 0 0 < / A c c o u n t N u m b e r >  
         < R o u n d e d > f a l s e < / R o u n d e d >  
     < / T B L i n k >  
     < T B L i n k >  
         < C o l u m n F i l t e r s / >  
         < D A L i n k I D > 2 f 8 b c f a e - b 5 c d - 4 6 0 e - b f a 4 - d b 1 2 8 e e 4 6 d e f 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 2 3 1 6 0 0 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 2 5 6 9 . 0 0 0 0 < / N u m e r i c V a l u e >  
         < V a l u e > 2 5 6 9 . 0 0 0 0 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 2 3 1 6 0 0 < / A c c o u n t N u m b e r >  
         < R o u n d e d > f a l s e < / R o u n d e d >  
     < / T B L i n k >  
     < T B L i n k >  
         < C o l u m n F i l t e r s / >  
         < D A L i n k I D > f 2 6 0 0 4 d e - c e 5 8 - 4 9 4 9 - 8 4 6 b - 6 b e 7 9 1 9 8 1 7 e a 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 2 3 1 2 5 0 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 6 5 9 0 7 4 4 . 0 0 0 0 < / N u m e r i c V a l u e >  
         < V a l u e > 6 5 9 0 7 4 4 . 0 0 0 0 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 2 3 1 2 5 0 < / A c c o u n t N u m b e r >  
         < R o u n d e d > f a l s e < / R o u n d e d >  
     < / T B L i n k >  
     < T B L i n k >  
         < C o l u m n F i l t e r s / >  
         < D A L i n k I D > f 1 a a 8 a a 6 - 3 5 0 2 - 4 0 2 7 - 9 b a 8 - a 0 a 7 c 6 d d 6 7 1 c 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 - 1 9 8 5 9 4 5 . 0 0 0 0 < / N u m e r i c V a l u e >  
         < V a l u e > - 1 9 8 5 9 4 5 . 0 0 0 0 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 2 4 4 0 1 0 < / A c c o u n t N u m b e r >  
         < R o u n d e d > f a l s e < / R o u n d e d >  
     < / T B L i n k >  
     < T B L i n k >  
         < C o l u m n F i l t e r s / >  
         < D A L i n k I D > c 1 a 2 8 b 4 d - 6 2 d 5 - 4 d 7 f - a a a 1 - 1 1 7 6 c b 1 9 f 6 e 4 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 - 1 5 9 0 8 2 2 0 . 0 0 0 0 < / N u m e r i c V a l u e >  
         < V a l u e > - 1 5 9 0 8 2 2 0 . 0 0 0 0 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 2 4 4 0 3 0 < / A c c o u n t N u m b e r >  
         < R o u n d e d > f a l s e < / R o u n d e d >  
     < / T B L i n k >  
     < T B L i n k >  
         < C o l u m n F i l t e r s / >  
         < D A L i n k I D > 9 6 8 0 1 d 6 7 - 5 b 3 8 - 4 1 1 9 - a a c b - 1 0 5 6 0 6 f 9 2 1 b 0 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 2 4 4 0 3 5 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 - 2 3 7 4 4 5 . 0 0 0 0 < / N u m e r i c V a l u e >  
         < V a l u e > - 2 3 7 4 4 5 . 0 0 0 0 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 2 4 4 0 3 5 < / A c c o u n t N u m b e r >  
         < R o u n d e d > f a l s e < / R o u n d e d >  
     < / T B L i n k >  
     < T B L i n k >  
         < C o l u m n F i l t e r s / >  
         < D A L i n k I D > 6 9 2 b 1 e 8 7 - 1 3 a 4 - 4 3 d 0 - 8 d 8 3 - c 1 3 f 2 b 5 6 3 8 f 8 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 - 3 4 1 0 0 0 . 0 0 0 0 < / N u m e r i c V a l u e >  
         < V a l u e > - 3 4 1 0 0 0 . 0 0 0 0 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 2 4 4 3 0 0 < / A c c o u n t N u m b e r >  
         < R o u n d e d > f a l s e < / R o u n d e d >  
     < / T B L i n k >  
     < T B L i n k >  
         < C o l u m n F i l t e r s / >  
         < D A L i n k I D > 7 9 0 6 1 1 c a - 8 2 4 3 - 4 9 7 e - a c 1 7 - 4 2 0 2 9 9 c a 1 0 6 f 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 2 4 4 2 3 0 < / A c c o u n t N u m b e r >  
         < R o u n d e d > f a l s e < / R o u n d e d >  
     < / T B L i n k >  
     < T B L i n k >  
         < C o l u m n F i l t e r s / >  
         < D A L i n k I D > 6 a 2 d 4 a 2 3 - 6 d 5 9 - 4 d 6 6 - a 2 4 e - e c 7 d 8 8 6 a 7 8 a 4 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 2 4 4 2 4 0 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 2 4 4 2 4 0 < / A c c o u n t N u m b e r >  
         < R o u n d e d > f a l s e < / R o u n d e d >  
     < / T B L i n k >  
     < T B L i n k >  
         < C o l u m n F i l t e r s / >  
         < D A L i n k I D > 9 7 a 1 9 6 c 3 - d 8 0 b - 4 a 4 a - b 1 a 6 - 6 a 6 e d 4 4 6 d 4 e 3 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 2 4 4 4 3 0 < / A c c o u n t N u m b e r >  
         < R o u n d e d > f a l s e < / R o u n d e d >  
     < / T B L i n k >  
     < T B L i n k >  
         < C o l u m n F i l t e r s / >  
         < D A L i n k I D > d d a e 3 4 7 e - 0 e f 6 - 4 d c 9 - 8 d 0 a - f a 4 e 5 0 d f 2 2 2 5 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 2 4 4 4 3 5 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 2 4 4 4 3 5 < / A c c o u n t N u m b e r >  
         < R o u n d e d > f a l s e < / R o u n d e d >  
     < / T B L i n k >  
     < T B L i n k >  
         < C o l u m n F i l t e r s / >  
         < D A L i n k I D > d 0 e 7 5 a b 8 - c d b 6 - 4 3 b 3 - b e 6 5 - 6 c a f 7 b 1 c c 5 c f 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 - 7 2 5 5 . 0 0 0 0 < / N u m e r i c V a l u e >  
         < V a l u e > - 7 2 5 5 . 0 0 0 0 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 2 4 3 0 1 0 < / A c c o u n t N u m b e r >  
         < R o u n d e d > f a l s e < / R o u n d e d >  
     < / T B L i n k >  
     < T B L i n k >  
         < C o l u m n F i l t e r s / >  
         < D A L i n k I D > 1 c b 7 c 5 a 0 - 9 d 0 8 - 4 1 c b - 9 a 9 1 - 4 0 2 3 8 3 f d 2 c a 7 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 2 4 3 0 4 5 < / A c c o u n t N u m b e r >  
         < R o u n d e d > f a l s e < / R o u n d e d >  
     < / T B L i n k >  
     < T B L i n k >  
         < C o l u m n F i l t e r s / >  
         < D A L i n k I D > 3 7 2 e 7 1 a 4 - 0 4 c 7 - 4 d b e - b e b e - 9 1 6 3 1 c a 7 3 b 3 f 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 2 4 3 0 4 6 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 - 6 3 7 4 3 . 0 0 0 0 < / N u m e r i c V a l u e >  
         < V a l u e > - 6 3 7 4 3 . 0 0 0 0 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 2 4 3 0 4 6 < / A c c o u n t N u m b e r >  
         < R o u n d e d > f a l s e < / R o u n d e d >  
     < / T B L i n k >  
     < T B L i n k >  
         < C o l u m n F i l t e r s / >  
         < D A L i n k I D > 0 9 9 7 0 a 4 5 - 8 5 4 4 - 4 b c b - b e 4 d - e 7 2 d a 1 7 c 9 9 a 6 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 2 4 3 3 1 0 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 - 9 9 5 9 3 0 . 0 0 0 0 < / N u m e r i c V a l u e >  
         < V a l u e > - 9 9 5 9 3 0 . 0 0 0 0 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 2 4 3 3 1 0 < / A c c o u n t N u m b e r >  
         < R o u n d e d > f a l s e < / R o u n d e d >  
     < / T B L i n k >  
     < T B L i n k >  
         < C o l u m n F i l t e r s / >  
         < D A L i n k I D > 3 d f 1 3 c 7 2 - 3 7 2 f - 4 1 a 9 - 9 2 4 d - 8 2 7 f 1 3 4 1 5 4 6 e 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 2 5 2 5 0 0 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 - 1 7 0 2 2 3 4 7 . 0 0 0 0 < / N u m e r i c V a l u e >  
         < V a l u e > - 1 7 0 2 2 3 4 7 . 0 0 0 0 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 2 5 2 5 0 0 < / A c c o u n t N u m b e r >  
         < R o u n d e d > f a l s e < / R o u n d e d >  
     < / T B L i n k >  
     < T B L i n k >  
         < C o l u m n F i l t e r s / >  
         < D A L i n k I D > 6 f 8 5 3 a 4 9 - f 5 0 c - 4 f d 0 - 8 d 2 9 - c 6 3 5 7 8 d 6 9 d 9 e 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 2 5 5 1 0 0 < / A c c o u n t N u m b e r >  
         < R o u n d e d > f a l s e < / R o u n d e d >  
     < / T B L i n k >  
     < T B L i n k >  
         < C o l u m n F i l t e r s / >  
         < D A L i n k I D > 0 2 b 0 5 2 e 3 - 4 8 1 4 - 4 3 8 f - b 5 0 b - 8 9 e e 5 a 5 1 0 c 0 b 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 - 3 4 5 6 2 2 5 . 0 0 0 0 < / N u m e r i c V a l u e >  
         < V a l u e > - 3 4 5 6 2 2 5 . 0 0 0 0 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 2 5 5 3 0 0 < / A c c o u n t N u m b e r >  
         < R o u n d e d > f a l s e < / R o u n d e d >  
     < / T B L i n k >  
     < T B L i n k >  
         < C o l u m n F i l t e r s / >  
         < D A L i n k I D > 8 5 7 6 9 1 7 8 - 1 a 8 f - 4 d 8 1 - a 4 7 6 - a 3 7 7 d 5 d 8 d e 5 f 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 - 8 5 4 7 2 8 . 0 0 0 0 < / N u m e r i c V a l u e >  
         < V a l u e > - 8 5 4 7 2 8 . 0 0 0 0 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 2 5 5 4 2 0 < / A c c o u n t N u m b e r >  
         < R o u n d e d > f a l s e < / R o u n d e d >  
     < / T B L i n k >  
     < T B L i n k >  
         < C o l u m n F i l t e r s / >  
         < D A L i n k I D > e 0 a 0 5 6 b 1 - 2 f 8 b - 4 d 4 8 - 8 d 2 7 - 3 7 e 9 0 5 c 9 e 9 2 e 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 2 5 5 5 0 0 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 - 4 1 2 5 2 7 1 . 0 0 0 0 < / N u m e r i c V a l u e >  
         < V a l u e > - 4 1 2 5 2 7 1 . 0 0 0 0 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 2 5 5 5 0 0 < / A c c o u n t N u m b e r >  
         < R o u n d e d > f a l s e < / R o u n d e d >  
     < / T B L i n k >  
     < T B L i n k >  
         < C o l u m n F i l t e r s / >  
         < D A L i n k I D > 3 c 8 6 0 8 b 0 - e 4 e 6 - 4 7 5 8 - a 9 c c - 6 2 2 a 0 5 a 6 c 1 3 d 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 - 1 7 1 5 0 . 0 0 0 0 < / N u m e r i c V a l u e >  
         < V a l u e > - 1 7 1 5 0 . 0 0 0 0 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 2 6 6 1 0 0 < / A c c o u n t N u m b e r >  
         < R o u n d e d > f a l s e < / R o u n d e d >  
     < / T B L i n k >  
     < T B L i n k >  
         < C o l u m n F i l t e r s / >  
         < D A L i n k I D > c 1 0 f b e 1 b - 4 b f 1 - 4 0 e 6 - 9 8 3 0 - b 0 9 9 b 1 f d 4 a 5 3 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 2 6 6 2 1 0 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 2 6 6 2 1 0 < / A c c o u n t N u m b e r >  
         < R o u n d e d > f a l s e < / R o u n d e d >  
     < / T B L i n k >  
     < T B L i n k >  
         < C o l u m n F i l t e r s / >  
         < D A L i n k I D > 6 6 b 2 e 3 e 3 - 1 5 6 8 - 4 2 e c - b a a e - 5 7 1 5 6 b 6 6 5 5 3 a 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 - 3 4 8 3 . 0 0 0 0 < / N u m e r i c V a l u e >  
         < V a l u e > - 3 4 8 3 . 0 0 0 0 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 2 6 7 4 0 0 < / A c c o u n t N u m b e r >  
         < R o u n d e d > f a l s e < / R o u n d e d >  
     < / T B L i n k >  
     < T B L i n k >  
         < C o l u m n F i l t e r s / >  
         < D A L i n k I D > 5 6 6 b 7 f 0 a - f e e 6 - 4 a 3 b - 9 d 5 4 - b 2 5 c 6 2 d 2 b 2 8 7 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 2 6 7 4 3 0 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 - 1 6 0 7 . 0 0 0 0 < / N u m e r i c V a l u e >  
         < V a l u e > - 1 6 0 7 . 0 0 0 0 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 2 6 7 4 3 0 < / A c c o u n t N u m b e r >  
         < R o u n d e d > f a l s e < / R o u n d e d >  
     < / T B L i n k >  
     < T B L i n k >  
         < C o l u m n F i l t e r s / >  
         < D A L i n k I D > e 8 b a 5 8 3 9 - e a 8 e - 4 0 0 2 - b e 5 a - 1 1 3 1 2 3 4 e e b f b 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 2 6 7 3 0 0 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 1 2 9 7 4 3 9 . 0 0 0 0 < / N u m e r i c V a l u e >  
         < V a l u e > 1 2 9 7 4 3 9 . 0 0 0 0 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 2 6 7 3 0 0 < / A c c o u n t N u m b e r >  
         < R o u n d e d > f a l s e < / R o u n d e d >  
     < / T B L i n k >  
     < T B L i n k >  
         < C o l u m n F i l t e r s / >  
         < D A L i n k I D > 7 b 3 9 3 5 3 6 - c 7 0 b - 4 d d 3 - 8 a 0 4 - f b 7 2 a 4 d 4 c e a 9 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 2 6 7 4 2 0 < / A c c o u n t N u m b e r >  
         < R o u n d e d > f a l s e < / R o u n d e d >  
     < / T B L i n k >  
     < T B L i n k >  
         < C o l u m n F i l t e r s / >  
         < D A L i n k I D > 2 6 e 7 a 9 2 2 - 6 8 9 e - 4 8 8 e - b 2 6 b - 0 9 9 2 c f 6 2 6 5 8 8 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 2 6 7 4 2 5 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 2 6 7 4 2 5 < / A c c o u n t N u m b e r >  
         < R o u n d e d > f a l s e < / R o u n d e d >  
     < / T B L i n k >  
     < T B L i n k >  
         < C o l u m n F i l t e r s / >  
         < D A L i n k I D > 3 6 b 5 d 2 f 1 - 8 1 3 d - 4 3 e c - 9 e f 4 - 5 7 d 2 4 6 1 0 4 3 8 0 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 2 6 7 7 0 0 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 2 6 7 7 0 0 < / A c c o u n t N u m b e r >  
         < R o u n d e d > f a l s e < / R o u n d e d >  
     < / T B L i n k >  
     < T B L i n k >  
         < C o l u m n F i l t e r s / >  
         < D A L i n k I D > 3 6 8 5 c 1 8 6 - b c a 7 - 4 d 3 3 - b 5 3 0 - 9 d 8 3 8 8 4 c 7 7 9 8 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 2 6 7 4 1 0 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 2 6 7 4 1 0 < / A c c o u n t N u m b e r >  
         < R o u n d e d > f a l s e < / R o u n d e d >  
     < / T B L i n k >  
     < T B L i n k >  
         < C o l u m n F i l t e r s / >  
         < D A L i n k I D > 5 9 7 f 8 1 d a - 8 d a b - 4 4 b 5 - 9 a c 2 - 5 c 4 2 f c b 1 d f b c 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 C A P E C   S t a n d a l o n e   6   m   2 0 1 5   T B   2 6 6 1 5 0   P r e l i m i n a r y 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 1 9 3 9 5 5 5 7 4 6 9 0 0 0 1 5 4 7 0 < / T B C h a r t I D >  
         < C o n s o l i d a t e d C o m p a n y I D   x s i : n i l = " t r u e " / >  
         < T B D o c u m e n t I D > 1 9 3 9 5 5 5 7 4 6 9 0 0 0 1 5 4 6 7 < / T B D o c u m e n t I D >  
         < N u m e r i c V a l u e > - 1 7 3 8 1 6 1 . 0 0 0 0 < / N u m e r i c V a l u e >  
         < V a l u e > - 1 7 3 8 1 6 1 . 0 0 0 0 < / V a l u e >  
         < C h a r t T y p e > c t F S L i n e s < / C h a r t T y p e >  
         < R e f e r e n c e > 2 8 1 0 1 < / R e f e r e n c e >  
         < T B D o c N a m e > C A P E C   S t a n d a l o n e   6   m   2 0 1 5   T B < / T B D o c N a m e >  
         < T B C h a r t N a m e > F S   L i n e s < / T B C h a r t N a m e >  
         < C o l u m n N a m e > P r e l i m i n a r y B a l a n c e < / C o l u m n N a m e >  
         < U s e r F r i e n d l y C o l u m n N a m e > P r e l i m i n a r y < / U s e r F r i e n d l y C o l u m n N a m e >  
         < A c c o u n t N u m b e r > 2 6 6 1 5 0 < / A c c o u n t N u m b e r >  
         < R o u n d e d > f a l s e < / R o u n d e d >  
     < / T B L i n k >  
 < / A r r a y O f T B L i n k > 
</file>

<file path=customXml/item3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 { F 2 A 7 2 7 7 F - 9 6 4 D - 4 5 0 1 - 9 F C 9 - 2 6 1 5 B 6 6 D E C 3 9 } < / V a l u e >  
         < / P a r t I t e m >  
         < P a r t I t e m >  
             < P r o p e r t y N a m e > D A L i n k T y p e L i n k H i g h l i g h t < / P r o p e r t y N a m e >  
             < V a l u e > F a l s e < / V a l u e >  
         < / P a r t I t e m >  
     < / P a r t s >  
 < / P a r t M a p > 
</file>

<file path=customXml/itemProps1.xml><?xml version="1.0" encoding="utf-8"?>
<ds:datastoreItem xmlns:ds="http://schemas.openxmlformats.org/officeDocument/2006/customXml" ds:itemID="{723BEA6D-59E3-4674-A6DA-83E7F6F6C699}">
  <ds:schemaRefs>
    <ds:schemaRef ds:uri="http://schemas.microsoft.com/DAEMSEngagementItemInfoXML"/>
  </ds:schemaRefs>
</ds:datastoreItem>
</file>

<file path=customXml/itemProps2.xml><?xml version="1.0" encoding="utf-8"?>
<ds:datastoreItem xmlns:ds="http://schemas.openxmlformats.org/officeDocument/2006/customXml" ds:itemID="{F2A7277F-964D-4501-9FC9-2615B66DEC39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BFEBB7EF-78F7-44CA-A9B2-860080E5419C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 </vt:lpstr>
      <vt:lpstr>ОПиУ</vt:lpstr>
      <vt:lpstr>ОДДС </vt:lpstr>
      <vt:lpstr>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Kubeisinov, Yerlan (KZ - Almaty)</dc:creator>
  <cp:lastModifiedBy>Мирошниченко Лора Ивановна</cp:lastModifiedBy>
  <cp:lastPrinted>2021-05-17T06:51:59Z</cp:lastPrinted>
  <dcterms:created xsi:type="dcterms:W3CDTF">2011-02-24T07:16:58Z</dcterms:created>
  <dcterms:modified xsi:type="dcterms:W3CDTF">2021-05-17T08:55:38Z</dcterms:modified>
</cp:coreProperties>
</file>