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Б-с ф.1 на 30 09 2016" sheetId="1" r:id="rId1"/>
    <sheet name="ф2" sheetId="2" r:id="rId2"/>
    <sheet name="Ф3" sheetId="3" r:id="rId3"/>
    <sheet name="2015 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<sst xmlns="http://schemas.openxmlformats.org/spreadsheetml/2006/main" count="221" uniqueCount="169">
  <si>
    <t>(в тысячах  тенге)</t>
  </si>
  <si>
    <t>Наименование</t>
  </si>
  <si>
    <t>неаудированный отчет</t>
  </si>
  <si>
    <t>форма 1</t>
  </si>
  <si>
    <t>(наименование банка)</t>
  </si>
  <si>
    <t>АКТИВЫ</t>
  </si>
  <si>
    <t>Денежные средства и их эквиваленты</t>
  </si>
  <si>
    <t>ОБЯЗАТЕЛЬСТВА</t>
  </si>
  <si>
    <t>Прочие обязательства</t>
  </si>
  <si>
    <t>СОБСТВЕННЫЙ КАПИТАЛ</t>
  </si>
  <si>
    <t>Акционерный капитал</t>
  </si>
  <si>
    <t>Кредиты и авансы, выданные банкам</t>
  </si>
  <si>
    <t>Текущие счета и депозиты клиентов</t>
  </si>
  <si>
    <t>Субординированные займы</t>
  </si>
  <si>
    <t>Накопленные убытки</t>
  </si>
  <si>
    <t>Дополнительно оплаченный капитал</t>
  </si>
  <si>
    <t xml:space="preserve"> ИТОГО ОБЯЗАТЕЛЬСТВ И КАПИТАЛА</t>
  </si>
  <si>
    <t>Кредиты, выданные клиентам</t>
  </si>
  <si>
    <t>Основные средства и нематериальные активы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</si>
  <si>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</si>
  <si>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 xml:space="preserve">Финансовые активы, имеющиеся в наличии для продажи </t>
  </si>
  <si>
    <t xml:space="preserve">Текущий налоговый актив </t>
  </si>
  <si>
    <t xml:space="preserve">Отложенный налоговый актив </t>
  </si>
  <si>
    <t xml:space="preserve">Прочие активы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</si>
  <si>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</si>
  <si>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Депозиты и счета банков и прочих финансовых институтов </t>
  </si>
  <si>
    <t xml:space="preserve">Прочие привлеченные средства </t>
  </si>
  <si>
    <t xml:space="preserve">Отложенное налоговое обязательство </t>
  </si>
  <si>
    <t xml:space="preserve">Общий резерв </t>
  </si>
  <si>
    <t xml:space="preserve">Резерв по переоценке финансовых активов, имеющихся в наличии для продажи </t>
  </si>
  <si>
    <t xml:space="preserve">Накопленный резерв по переводу в валюту представления данных </t>
  </si>
  <si>
    <t xml:space="preserve">Доля неконтролирующих акционеров </t>
  </si>
  <si>
    <t>Итого капитала</t>
  </si>
  <si>
    <t>Итого капитала к распределению между акционерами Банка</t>
  </si>
  <si>
    <t xml:space="preserve"> КОНСОЛИДИРОВАННЫЙ ОТЧЕТ О ФИНАНСОВОМ ПОЛОЖЕНИИ </t>
  </si>
  <si>
    <t>(бухгалтерский баланс) АО "АТФБанк" (по требованиям МСФО)</t>
  </si>
  <si>
    <t xml:space="preserve"> ИТОГО ОБЯЗАТЕЛЬСТВ</t>
  </si>
  <si>
    <t xml:space="preserve"> ИТОГО АКТИВОВ</t>
  </si>
  <si>
    <t xml:space="preserve">Инвестиции, удерживаемые до срока погашения  </t>
  </si>
  <si>
    <t>Долгосрочные активы, предназначенные для продажи</t>
  </si>
  <si>
    <t>на 31 12 2015г</t>
  </si>
  <si>
    <r>
      <t xml:space="preserve">- </t>
    </r>
    <r>
      <rPr>
        <sz val="10"/>
        <rFont val="Arial"/>
        <family val="2"/>
      </rPr>
      <t>находящиеся в собственности Группы</t>
    </r>
  </si>
  <si>
    <t xml:space="preserve"> по состоянию на 30 09 2016 года </t>
  </si>
  <si>
    <t>на 30 09 2016г</t>
  </si>
  <si>
    <t>ЭНТОНИ ЭСПИНА</t>
  </si>
  <si>
    <t>Н. МАКЕТАЕВ</t>
  </si>
  <si>
    <t>ПРЕДСЕДАТЕЛЬ ПРАВЛЕНИЯ</t>
  </si>
  <si>
    <t>ГЛАВНЫЙ  БУХГАЛТЕР</t>
  </si>
  <si>
    <t>Форма 2</t>
  </si>
  <si>
    <t>КОНСОЛИДИРОВАННЫЙ ОТЧЕТ О ПРИБЫЛЯХ И УБЫТКАХ И СОВОКУПНОМ ДОХОДЕ</t>
  </si>
  <si>
    <t>АО 'АТФБанк' (по требованиям МСФО)</t>
  </si>
  <si>
    <r>
      <t>(</t>
    </r>
    <r>
      <rPr>
        <sz val="10"/>
        <color indexed="8"/>
        <rFont val="Arial"/>
        <family val="2"/>
      </rPr>
      <t>наименование банка)</t>
    </r>
  </si>
  <si>
    <t xml:space="preserve">за девять месяцев 2016г.  </t>
  </si>
  <si>
    <t>за шесть месяцев, закончившихся</t>
  </si>
  <si>
    <t>30 09 2016г.</t>
  </si>
  <si>
    <t>30 06 2015г.</t>
  </si>
  <si>
    <t xml:space="preserve">Процентные доходы 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</si>
  <si>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</si>
  <si>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</si>
  <si>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</si>
  <si>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</si>
  <si>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</si>
  <si>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</si>
  <si>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Чистая прибыль/ (убыток) от операций с производными финансовыми инструментами </t>
  </si>
  <si>
    <t>Чистая прибыль от операций в иностранной валюте</t>
  </si>
  <si>
    <t>Чистый убыток от операций с финансовыми активами, имеющимися в наличии для продажи</t>
  </si>
  <si>
    <t xml:space="preserve">Прочий доход от реализации долгосрочных активов </t>
  </si>
  <si>
    <t>Прочие операционные доходы</t>
  </si>
  <si>
    <t>Операционные доходы</t>
  </si>
  <si>
    <t>Убытки от обесценения</t>
  </si>
  <si>
    <t xml:space="preserve">Общие и административные расходы </t>
  </si>
  <si>
    <t>Прочие налоги, помимо подоходного налога</t>
  </si>
  <si>
    <t xml:space="preserve">Прибыль до налогообложения </t>
  </si>
  <si>
    <t xml:space="preserve">Расход по подоходному налогу </t>
  </si>
  <si>
    <t>Чистая прибыль</t>
  </si>
  <si>
    <t>Относимая на:</t>
  </si>
  <si>
    <t xml:space="preserve">Акционеров Банка </t>
  </si>
  <si>
    <t>Неконтролирующих акционеров</t>
  </si>
  <si>
    <t>Прочий совокупный доход за отчетный период, за вычетом подоходного налога</t>
  </si>
  <si>
    <t>Статьи, которые были или могут быть впоследствии реклассифицированы в состав прибыли или убытка:</t>
  </si>
  <si>
    <t>Резерв по переоценке финансовых активов, имеющихся в наличии для продажи: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</si>
  <si>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</si>
  <si>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</si>
  <si>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>Курсовые разницы при пересчете показателей иностранных подразделений из других валют</t>
  </si>
  <si>
    <t>Прочий совокупный (убыток)/ доход за период, за вычетом подоходного налога</t>
  </si>
  <si>
    <t xml:space="preserve">Итого совокупного (убытка)/ дохода за период </t>
  </si>
  <si>
    <t xml:space="preserve">Относимого на: </t>
  </si>
  <si>
    <t xml:space="preserve">акционеров Банка </t>
  </si>
  <si>
    <t>неконтролирующих акционеров</t>
  </si>
  <si>
    <t>Прибыль на акцию</t>
  </si>
  <si>
    <t xml:space="preserve">Базовая прибыль на акцию, в тенге </t>
  </si>
  <si>
    <t>Разводненная прибыль на акцию, в тенге</t>
  </si>
  <si>
    <t>Неаудированный отчет</t>
  </si>
  <si>
    <t>Форма 3</t>
  </si>
  <si>
    <t>КОНСОЛИДИРОВАННЫЙ  ОТЧЕТ О ДВИЖЕНИИ ДЕНЕГ (прямым методом)</t>
  </si>
  <si>
    <t xml:space="preserve">за период с 01 01 2016г. по 30 09 2016г.  </t>
  </si>
  <si>
    <t>с 01 01 2016 по 30 09 2016</t>
  </si>
  <si>
    <t>с 01 01 2015 по 30 09 2015</t>
  </si>
  <si>
    <t>Доходы, связанные с получением вознаграждения</t>
  </si>
  <si>
    <t>Расходы, связанные с выплатой вознаграждения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</si>
  <si>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</si>
  <si>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Чистые поступления по операциям с иностранной валютой </t>
  </si>
  <si>
    <t>(Выплаты)/ поступления по прочим расходам/ доходам</t>
  </si>
  <si>
    <t>Расходы на персонал (выплаты)</t>
  </si>
  <si>
    <t>Прочие общие и административные расходы (выплаты)</t>
  </si>
  <si>
    <t>Поступление денежных средств до изменений в чистых операционных активах</t>
  </si>
  <si>
    <t>Увеличение/уменьшение операционных активов</t>
  </si>
  <si>
    <t>Финансовые инструменты, оцениваемые по справедливой стоимости, изменения которой отражаются в составе отчета о прибылях и убытках за период</t>
  </si>
  <si>
    <t>-</t>
  </si>
  <si>
    <t>Прочие активы</t>
  </si>
  <si>
    <t>Увеличение/уменьшение операционных обязательств</t>
  </si>
  <si>
    <t>Депозиты и счета банков прочих финансовых институтов</t>
  </si>
  <si>
    <t>Чистое поступление/ (использование) денежных средств от операционной деятельности до уплаты подоходного налога</t>
  </si>
  <si>
    <t>Подоходный налог уплаченный</t>
  </si>
  <si>
    <t xml:space="preserve">Чистое поступление/ (использование) денежных средств от операционной деятельности </t>
  </si>
  <si>
    <t>Движение денежных средств от инвестиционной деятельности</t>
  </si>
  <si>
    <t>Приобретение финансовых активов,  имеющихся в наличии для продажи</t>
  </si>
  <si>
    <t>Продажа/погашение финансовых активов,  имеющихся в наличии для продажи</t>
  </si>
  <si>
    <t>Приобретение основных средств и нематериальных активов</t>
  </si>
  <si>
    <t>Продажа/выбытие основных средств и нематериальных активов</t>
  </si>
  <si>
    <t xml:space="preserve">Чистое поступление денежных средств от инвестиционной деятельности </t>
  </si>
  <si>
    <t>Движение денежных средств от финансовой деятельности</t>
  </si>
  <si>
    <t>Поступления от долгосрочных привлечений от кредитных институтов</t>
  </si>
  <si>
    <t>Погашение долгосрочных привлечений от кредитных институтов</t>
  </si>
  <si>
    <t>Размещение  выпущенных долговых ценных бумаг</t>
  </si>
  <si>
    <t>Погашение выпущенных долговых ценных бумаг</t>
  </si>
  <si>
    <t>Поступления от размещения субординированных облигаций</t>
  </si>
  <si>
    <t>Дивиденды выплаченные</t>
  </si>
  <si>
    <t>Чистое использование денежных средств от финансовой деятельности</t>
  </si>
  <si>
    <t>Чистое увеличение/ (уменьшение) денежных средств и их эквивалентов</t>
  </si>
  <si>
    <t>Влияние изменения валютных курсов на величину денежных средств и их эквивалентов</t>
  </si>
  <si>
    <t>Чистое движение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</si>
  <si>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</si>
  <si>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</si>
  <si>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ГЛАВНЫЙ  БУХГАЛТЕР</t>
  </si>
  <si>
    <t>АО "АТФБАНК"</t>
  </si>
  <si>
    <t xml:space="preserve">Форма №4 </t>
  </si>
  <si>
    <t>КОНСОЛИДИРОВАННЫЙ ОТЧЕТ ОБ ИЗМЕНЕНИЯХ В  СОБСТВЕННОМ КАПИТАЛЕ, составленный по требованиям МСФО</t>
  </si>
  <si>
    <t xml:space="preserve"> за период с 01 01 - 30 09 2015г</t>
  </si>
  <si>
    <t>в тысячах тенге</t>
  </si>
  <si>
    <t>Эмиссионный доход</t>
  </si>
  <si>
    <t>Общий резерв</t>
  </si>
  <si>
    <t>Резерв по переоценки активов, имеющихся в наличии для продажи</t>
  </si>
  <si>
    <t>Резерв накопленных курсовых разниц</t>
  </si>
  <si>
    <t xml:space="preserve">Накопленные убытки </t>
  </si>
  <si>
    <t xml:space="preserve">Итого </t>
  </si>
  <si>
    <t>Доля не конролирующих акционеров</t>
  </si>
  <si>
    <t>Итого  капитала</t>
  </si>
  <si>
    <t xml:space="preserve">На 01 01 2015 года </t>
  </si>
  <si>
    <t>Общий совокупный доход</t>
  </si>
  <si>
    <t>Прибыль за период (не аудировано)</t>
  </si>
  <si>
    <t>Прочий совокупный доход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</si>
  <si>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</si>
  <si>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в разрезе переоценки финансовых активов, имеющихся в наличии для продажи (не аудировано)</t>
  </si>
  <si>
    <t>Чистое изменение в разрезе накопленных курсовых разниц (не аудировано)</t>
  </si>
  <si>
    <t>Итого прочего совокупного дохода_(убытка) (не аудировано)</t>
  </si>
  <si>
    <t>Итого совокупного дохода за отчетный период (не аудировано)</t>
  </si>
  <si>
    <t>Операции с собственниками, отраженные непосредственно в составе капитала</t>
  </si>
  <si>
    <t>Дивиденды дочерних организаций миноритарному акционеру (не аудировано)</t>
  </si>
  <si>
    <t>Итого операций с собственниками (не аудировано)</t>
  </si>
  <si>
    <t>Остаток за 30 09 2015 года</t>
  </si>
  <si>
    <t xml:space="preserve"> за период с 01 01 - 30 09 2016г</t>
  </si>
  <si>
    <t xml:space="preserve">Дополнительный оплаченный капитал </t>
  </si>
  <si>
    <t xml:space="preserve">Накопленный резерв  по переводу в валюту представления данных </t>
  </si>
  <si>
    <t>Итого</t>
  </si>
  <si>
    <t>Итого собственный капитал</t>
  </si>
  <si>
    <t xml:space="preserve">На 01 01 2016 года </t>
  </si>
  <si>
    <t>Общий совокупный доход за отчетный период (не аудировано)</t>
  </si>
  <si>
    <t>Остаток за 30 09 2016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</si>
</sst>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#,##0&quot;  &quot;;\-#,##0&quot;  &quot;"/>
    <numFmt numFmtId="197" formatCode="#,##0&quot;  &quot;;[Red]\-#,##0&quot;  &quot;"/>
    <numFmt numFmtId="198" formatCode="#,##0.00&quot;  &quot;;\-#,##0.00&quot;  &quot;"/>
    <numFmt numFmtId="199" formatCode="#,##0.00&quot;  &quot;;[Red]\-#,##0.00&quot;  &quot;"/>
    <numFmt numFmtId="200" formatCode="_-* #,##0&quot;  &quot;_-;\-* #,##0&quot;  &quot;_-;_-* &quot;-&quot;&quot;  &quot;_-;_-@_-"/>
    <numFmt numFmtId="201" formatCode="_-* #,##0_ _ _-;\-* #,##0_ _ _-;_-* &quot;-&quot;_ _ _-;_-@_-"/>
    <numFmt numFmtId="202" formatCode="_-* #,##0.00&quot;  &quot;_-;\-* #,##0.00&quot;  &quot;_-;_-* &quot;-&quot;??&quot;  &quot;_-;_-@_-"/>
    <numFmt numFmtId="203" formatCode="_-* #,##0.00_ _ _-;\-* #,##0.00_ _ _-;_-* &quot;-&quot;??_ _ _-;_-@_-"/>
    <numFmt numFmtId="204" formatCode="_-* #,##0.0_ _ _-;\-* #,##0.0_ _ _-;_-* &quot;-&quot;??_ _ _-;_-@_-"/>
    <numFmt numFmtId="205" formatCode="_-* #,##0_ _ _-;\-* #,##0_ _ _-;_-* &quot;-&quot;??_ _ _-;_-@_-"/>
    <numFmt numFmtId="206" formatCode="[$-409]d\-mmm\-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(* #,##0_);_(* \(#,##0\);_(* &quot;-&quot;??_);_(@_)"/>
    <numFmt numFmtId="212" formatCode="_-* #,##0_р_._-;\-* #,##0_р_._-;_-* &quot;-&quot;??_р_._-;_-@_-"/>
  </numFmts>
  <fonts count="58">
    <font>
      <sz val="10"/>
      <name val="Arial Cyr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i/>
      <sz val="9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3" fontId="6" fillId="33" borderId="10" xfId="67" applyNumberFormat="1" applyFont="1" applyFill="1" applyBorder="1" applyAlignment="1">
      <alignment horizontal="center" vertical="center" wrapText="1"/>
    </xf>
    <xf numFmtId="3" fontId="5" fillId="0" borderId="10" xfId="65" applyNumberFormat="1" applyFont="1" applyFill="1" applyBorder="1" applyAlignment="1">
      <alignment horizontal="center" vertical="center"/>
      <protection/>
    </xf>
    <xf numFmtId="3" fontId="6" fillId="0" borderId="10" xfId="67" applyNumberFormat="1" applyFont="1" applyFill="1" applyBorder="1" applyAlignment="1">
      <alignment horizontal="center" vertical="center" wrapText="1"/>
    </xf>
    <xf numFmtId="3" fontId="6" fillId="33" borderId="10" xfId="67" applyNumberFormat="1" applyFont="1" applyFill="1" applyBorder="1" applyAlignment="1">
      <alignment horizontal="left" vertical="center" wrapText="1"/>
    </xf>
    <xf numFmtId="3" fontId="6" fillId="0" borderId="10" xfId="67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3" fontId="6" fillId="34" borderId="12" xfId="56" applyNumberFormat="1" applyFont="1" applyFill="1" applyBorder="1" applyAlignment="1">
      <alignment horizontal="center" vertical="center" wrapText="1"/>
      <protection/>
    </xf>
    <xf numFmtId="3" fontId="8" fillId="0" borderId="13" xfId="56" applyNumberFormat="1" applyFont="1" applyBorder="1" applyAlignment="1">
      <alignment horizontal="left" vertical="center" wrapText="1"/>
      <protection/>
    </xf>
    <xf numFmtId="3" fontId="8" fillId="0" borderId="13" xfId="56" applyNumberFormat="1" applyFont="1" applyBorder="1" applyAlignment="1">
      <alignment horizontal="center" vertical="center" wrapText="1"/>
      <protection/>
    </xf>
    <xf numFmtId="3" fontId="9" fillId="0" borderId="10" xfId="72" applyNumberFormat="1" applyFont="1" applyFill="1" applyBorder="1" applyAlignment="1">
      <alignment horizontal="left" vertical="center" wrapText="1"/>
    </xf>
    <xf numFmtId="3" fontId="9" fillId="0" borderId="10" xfId="72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" fillId="0" borderId="0" xfId="56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3" fontId="8" fillId="0" borderId="10" xfId="72" applyNumberFormat="1" applyFont="1" applyFill="1" applyBorder="1" applyAlignment="1">
      <alignment horizontal="left" vertical="center" wrapText="1"/>
    </xf>
    <xf numFmtId="3" fontId="8" fillId="0" borderId="10" xfId="72" applyNumberFormat="1" applyFont="1" applyFill="1" applyBorder="1" applyAlignment="1">
      <alignment horizontal="center" vertical="center" wrapText="1"/>
    </xf>
    <xf numFmtId="0" fontId="12" fillId="0" borderId="0" xfId="56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3" fontId="8" fillId="0" borderId="10" xfId="56" applyNumberFormat="1" applyFont="1" applyBorder="1" applyAlignment="1">
      <alignment horizontal="left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3" fontId="6" fillId="0" borderId="10" xfId="65" applyNumberFormat="1" applyFont="1" applyFill="1" applyBorder="1" applyAlignment="1">
      <alignment horizontal="left" vertical="center" wrapText="1"/>
      <protection/>
    </xf>
    <xf numFmtId="3" fontId="6" fillId="0" borderId="10" xfId="65" applyNumberFormat="1" applyFont="1" applyFill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/>
      <protection/>
    </xf>
    <xf numFmtId="3" fontId="5" fillId="0" borderId="14" xfId="65" applyNumberFormat="1" applyFont="1" applyFill="1" applyBorder="1" applyAlignment="1">
      <alignment horizontal="center" vertical="center" wrapText="1"/>
      <protection/>
    </xf>
    <xf numFmtId="3" fontId="6" fillId="35" borderId="14" xfId="65" applyNumberFormat="1" applyFont="1" applyFill="1" applyBorder="1" applyAlignment="1">
      <alignment horizontal="left" vertical="center" wrapText="1"/>
      <protection/>
    </xf>
    <xf numFmtId="3" fontId="6" fillId="35" borderId="14" xfId="65" applyNumberFormat="1" applyFont="1" applyFill="1" applyBorder="1" applyAlignment="1">
      <alignment horizontal="center" vertical="center" wrapText="1"/>
      <protection/>
    </xf>
    <xf numFmtId="3" fontId="6" fillId="33" borderId="15" xfId="65" applyNumberFormat="1" applyFont="1" applyFill="1" applyBorder="1" applyAlignment="1">
      <alignment horizontal="left" vertical="center" wrapText="1"/>
      <protection/>
    </xf>
    <xf numFmtId="3" fontId="6" fillId="33" borderId="15" xfId="65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/>
      <protection/>
    </xf>
    <xf numFmtId="1" fontId="8" fillId="0" borderId="0" xfId="72" applyNumberFormat="1" applyFont="1" applyFill="1" applyBorder="1" applyAlignment="1">
      <alignment horizontal="center" vertical="center" wrapText="1"/>
    </xf>
    <xf numFmtId="3" fontId="8" fillId="0" borderId="0" xfId="72" applyNumberFormat="1" applyFont="1" applyFill="1" applyBorder="1" applyAlignment="1">
      <alignment horizontal="center" vertical="center" wrapText="1"/>
    </xf>
    <xf numFmtId="3" fontId="6" fillId="0" borderId="0" xfId="65" applyNumberFormat="1" applyFont="1" applyBorder="1" applyAlignment="1">
      <alignment horizontal="left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Border="1" applyAlignment="1">
      <alignment horizontal="left" vertical="center"/>
      <protection/>
    </xf>
    <xf numFmtId="203" fontId="56" fillId="0" borderId="0" xfId="67" applyFont="1" applyFill="1" applyBorder="1" applyAlignment="1">
      <alignment horizontal="center" vertical="center" wrapText="1"/>
    </xf>
    <xf numFmtId="0" fontId="6" fillId="0" borderId="0" xfId="65" applyFont="1" applyBorder="1" applyAlignment="1">
      <alignment vertical="center"/>
      <protection/>
    </xf>
    <xf numFmtId="3" fontId="6" fillId="0" borderId="0" xfId="0" applyNumberFormat="1" applyFont="1" applyFill="1" applyAlignment="1">
      <alignment horizontal="right" vertical="top"/>
    </xf>
    <xf numFmtId="3" fontId="14" fillId="0" borderId="0" xfId="65" applyNumberFormat="1" applyFont="1" applyBorder="1" applyAlignment="1">
      <alignment horizontal="left" vertical="center"/>
      <protection/>
    </xf>
    <xf numFmtId="3" fontId="6" fillId="0" borderId="0" xfId="0" applyNumberFormat="1" applyFont="1" applyAlignment="1">
      <alignment horizontal="right" vertical="top"/>
    </xf>
    <xf numFmtId="0" fontId="6" fillId="0" borderId="0" xfId="56" applyNumberFormat="1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11" fontId="6" fillId="0" borderId="0" xfId="69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6" borderId="17" xfId="56" applyFont="1" applyFill="1" applyBorder="1" applyAlignment="1">
      <alignment horizontal="center" vertical="center" wrapText="1"/>
      <protection/>
    </xf>
    <xf numFmtId="211" fontId="5" fillId="36" borderId="18" xfId="69" applyNumberFormat="1" applyFont="1" applyFill="1" applyBorder="1" applyAlignment="1">
      <alignment horizontal="center"/>
    </xf>
    <xf numFmtId="211" fontId="5" fillId="36" borderId="19" xfId="69" applyNumberFormat="1" applyFont="1" applyFill="1" applyBorder="1" applyAlignment="1">
      <alignment horizontal="center"/>
    </xf>
    <xf numFmtId="0" fontId="6" fillId="36" borderId="20" xfId="56" applyFont="1" applyFill="1" applyBorder="1" applyAlignment="1">
      <alignment horizontal="center" vertical="center" wrapText="1"/>
      <protection/>
    </xf>
    <xf numFmtId="211" fontId="6" fillId="36" borderId="21" xfId="69" applyNumberFormat="1" applyFont="1" applyFill="1" applyBorder="1" applyAlignment="1">
      <alignment horizontal="center" vertical="center" wrapText="1"/>
    </xf>
    <xf numFmtId="211" fontId="6" fillId="0" borderId="22" xfId="69" applyNumberFormat="1" applyFont="1" applyFill="1" applyBorder="1" applyAlignment="1">
      <alignment horizontal="left" vertical="center" wrapText="1"/>
    </xf>
    <xf numFmtId="211" fontId="6" fillId="0" borderId="23" xfId="69" applyNumberFormat="1" applyFont="1" applyFill="1" applyBorder="1" applyAlignment="1">
      <alignment horizontal="center" vertical="center" wrapText="1"/>
    </xf>
    <xf numFmtId="211" fontId="5" fillId="0" borderId="10" xfId="69" applyNumberFormat="1" applyFont="1" applyFill="1" applyBorder="1" applyAlignment="1">
      <alignment horizontal="left" vertical="center"/>
    </xf>
    <xf numFmtId="211" fontId="5" fillId="0" borderId="10" xfId="69" applyNumberFormat="1" applyFont="1" applyFill="1" applyBorder="1" applyAlignment="1">
      <alignment horizontal="center" vertical="center"/>
    </xf>
    <xf numFmtId="211" fontId="9" fillId="0" borderId="10" xfId="69" applyNumberFormat="1" applyFont="1" applyFill="1" applyBorder="1" applyAlignment="1">
      <alignment horizontal="left" vertical="center" wrapText="1"/>
    </xf>
    <xf numFmtId="211" fontId="8" fillId="0" borderId="10" xfId="69" applyNumberFormat="1" applyFont="1" applyFill="1" applyBorder="1" applyAlignment="1">
      <alignment horizontal="left" vertical="center" wrapText="1"/>
    </xf>
    <xf numFmtId="211" fontId="6" fillId="0" borderId="10" xfId="69" applyNumberFormat="1" applyFont="1" applyFill="1" applyBorder="1" applyAlignment="1">
      <alignment horizontal="center" vertical="center"/>
    </xf>
    <xf numFmtId="211" fontId="5" fillId="0" borderId="10" xfId="69" applyNumberFormat="1" applyFont="1" applyFill="1" applyBorder="1" applyAlignment="1">
      <alignment horizontal="left" vertical="center" wrapText="1"/>
    </xf>
    <xf numFmtId="211" fontId="6" fillId="0" borderId="10" xfId="69" applyNumberFormat="1" applyFont="1" applyFill="1" applyBorder="1" applyAlignment="1">
      <alignment horizontal="left" vertical="center"/>
    </xf>
    <xf numFmtId="211" fontId="7" fillId="0" borderId="10" xfId="69" applyNumberFormat="1" applyFont="1" applyFill="1" applyBorder="1" applyAlignment="1">
      <alignment horizontal="left" vertical="center"/>
    </xf>
    <xf numFmtId="0" fontId="9" fillId="0" borderId="0" xfId="65" applyFont="1" applyFill="1" applyAlignment="1">
      <alignment vertical="center" wrapText="1"/>
      <protection/>
    </xf>
    <xf numFmtId="211" fontId="9" fillId="0" borderId="0" xfId="69" applyNumberFormat="1" applyFont="1" applyFill="1" applyAlignment="1">
      <alignment horizontal="center" vertical="center" wrapText="1"/>
    </xf>
    <xf numFmtId="211" fontId="6" fillId="0" borderId="10" xfId="69" applyNumberFormat="1" applyFont="1" applyFill="1" applyBorder="1" applyAlignment="1">
      <alignment horizontal="left" vertical="center" wrapText="1"/>
    </xf>
    <xf numFmtId="211" fontId="33" fillId="0" borderId="10" xfId="69" applyNumberFormat="1" applyFont="1" applyFill="1" applyBorder="1" applyAlignment="1">
      <alignment horizontal="left" vertical="center" wrapText="1"/>
    </xf>
    <xf numFmtId="0" fontId="8" fillId="0" borderId="0" xfId="65" applyFont="1" applyFill="1" applyAlignment="1">
      <alignment vertical="center" wrapText="1"/>
      <protection/>
    </xf>
    <xf numFmtId="205" fontId="5" fillId="0" borderId="0" xfId="69" applyNumberFormat="1" applyFont="1" applyAlignment="1">
      <alignment/>
    </xf>
    <xf numFmtId="0" fontId="5" fillId="0" borderId="0" xfId="0" applyFont="1" applyAlignment="1">
      <alignment vertical="center" wrapText="1"/>
    </xf>
    <xf numFmtId="212" fontId="5" fillId="0" borderId="0" xfId="70" applyNumberFormat="1" applyFont="1" applyAlignment="1">
      <alignment vertical="center" wrapText="1"/>
    </xf>
    <xf numFmtId="212" fontId="5" fillId="0" borderId="0" xfId="7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12" fontId="5" fillId="0" borderId="0" xfId="70" applyNumberFormat="1" applyFont="1" applyBorder="1" applyAlignment="1">
      <alignment horizontal="left" vertical="center" wrapText="1"/>
    </xf>
    <xf numFmtId="212" fontId="6" fillId="0" borderId="0" xfId="70" applyNumberFormat="1" applyFont="1" applyBorder="1" applyAlignment="1">
      <alignment horizontal="center" vertical="center" wrapText="1"/>
    </xf>
    <xf numFmtId="212" fontId="5" fillId="0" borderId="0" xfId="7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vertical="center"/>
      <protection/>
    </xf>
    <xf numFmtId="212" fontId="7" fillId="0" borderId="0" xfId="70" applyNumberFormat="1" applyFont="1" applyBorder="1" applyAlignment="1">
      <alignment vertical="center"/>
    </xf>
    <xf numFmtId="212" fontId="7" fillId="0" borderId="0" xfId="70" applyNumberFormat="1" applyFont="1" applyBorder="1" applyAlignment="1">
      <alignment horizontal="center" vertical="center"/>
    </xf>
    <xf numFmtId="0" fontId="6" fillId="34" borderId="24" xfId="56" applyFont="1" applyFill="1" applyBorder="1" applyAlignment="1">
      <alignment horizontal="center" vertical="center" wrapText="1"/>
      <protection/>
    </xf>
    <xf numFmtId="212" fontId="6" fillId="34" borderId="25" xfId="7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12" fontId="9" fillId="0" borderId="27" xfId="70" applyNumberFormat="1" applyFont="1" applyBorder="1" applyAlignment="1">
      <alignment horizontal="center" vertical="center" wrapText="1"/>
    </xf>
    <xf numFmtId="212" fontId="9" fillId="0" borderId="28" xfId="7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212" fontId="5" fillId="0" borderId="29" xfId="7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3" fontId="5" fillId="0" borderId="30" xfId="7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3" fontId="6" fillId="0" borderId="30" xfId="70" applyNumberFormat="1" applyFont="1" applyBorder="1" applyAlignment="1">
      <alignment horizontal="center" vertical="center" wrapText="1"/>
    </xf>
    <xf numFmtId="0" fontId="35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35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3" fontId="5" fillId="0" borderId="30" xfId="70" applyNumberFormat="1" applyFont="1" applyFill="1" applyBorder="1" applyAlignment="1">
      <alignment horizontal="center" vertical="center" wrapText="1"/>
    </xf>
    <xf numFmtId="3" fontId="6" fillId="0" borderId="30" xfId="7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3" fontId="33" fillId="0" borderId="30" xfId="70" applyNumberFormat="1" applyFont="1" applyBorder="1" applyAlignment="1">
      <alignment horizontal="center" vertical="center" wrapText="1"/>
    </xf>
    <xf numFmtId="3" fontId="35" fillId="0" borderId="30" xfId="70" applyNumberFormat="1" applyFont="1" applyBorder="1" applyAlignment="1">
      <alignment horizontal="center" vertical="center" wrapText="1"/>
    </xf>
    <xf numFmtId="3" fontId="33" fillId="0" borderId="0" xfId="70" applyNumberFormat="1" applyFont="1" applyBorder="1" applyAlignment="1">
      <alignment horizontal="center" vertical="center" wrapText="1"/>
    </xf>
    <xf numFmtId="212" fontId="5" fillId="0" borderId="0" xfId="70" applyNumberFormat="1" applyFont="1" applyBorder="1" applyAlignment="1">
      <alignment horizontal="center"/>
    </xf>
    <xf numFmtId="212" fontId="57" fillId="0" borderId="0" xfId="70" applyNumberFormat="1" applyFont="1" applyBorder="1" applyAlignment="1">
      <alignment horizontal="center"/>
    </xf>
    <xf numFmtId="0" fontId="7" fillId="0" borderId="0" xfId="65" applyFont="1" applyAlignment="1">
      <alignment vertical="center"/>
      <protection/>
    </xf>
    <xf numFmtId="212" fontId="6" fillId="0" borderId="0" xfId="70" applyNumberFormat="1" applyFont="1" applyBorder="1" applyAlignment="1">
      <alignment vertical="center"/>
    </xf>
    <xf numFmtId="212" fontId="7" fillId="0" borderId="0" xfId="70" applyNumberFormat="1" applyFont="1" applyAlignment="1">
      <alignment horizontal="center" vertical="center"/>
    </xf>
    <xf numFmtId="212" fontId="6" fillId="0" borderId="0" xfId="70" applyNumberFormat="1" applyFont="1" applyBorder="1" applyAlignment="1">
      <alignment horizontal="center" vertical="center"/>
    </xf>
    <xf numFmtId="212" fontId="5" fillId="0" borderId="0" xfId="70" applyNumberFormat="1" applyFont="1" applyAlignment="1">
      <alignment horizontal="center"/>
    </xf>
    <xf numFmtId="0" fontId="6" fillId="0" borderId="0" xfId="0" applyFont="1" applyAlignment="1">
      <alignment/>
    </xf>
    <xf numFmtId="212" fontId="7" fillId="0" borderId="0" xfId="70" applyNumberFormat="1" applyFont="1" applyAlignment="1">
      <alignment vertical="center"/>
    </xf>
    <xf numFmtId="212" fontId="6" fillId="0" borderId="0" xfId="70" applyNumberFormat="1" applyFont="1" applyAlignment="1">
      <alignment/>
    </xf>
    <xf numFmtId="0" fontId="5" fillId="0" borderId="0" xfId="54" applyFont="1" applyAlignment="1">
      <alignment horizontal="left" vertical="top" wrapText="1"/>
      <protection/>
    </xf>
    <xf numFmtId="3" fontId="5" fillId="0" borderId="0" xfId="54" applyNumberFormat="1" applyFont="1" applyAlignment="1">
      <alignment horizontal="right" vertical="top"/>
      <protection/>
    </xf>
    <xf numFmtId="0" fontId="5" fillId="0" borderId="0" xfId="54" applyFont="1">
      <alignment/>
      <protection/>
    </xf>
    <xf numFmtId="0" fontId="6" fillId="0" borderId="31" xfId="55" applyFont="1" applyBorder="1" applyAlignment="1">
      <alignment horizontal="left" vertical="top" wrapText="1"/>
      <protection/>
    </xf>
    <xf numFmtId="3" fontId="5" fillId="0" borderId="0" xfId="55" applyNumberFormat="1" applyFont="1" applyAlignment="1">
      <alignment horizontal="right" vertical="top"/>
      <protection/>
    </xf>
    <xf numFmtId="0" fontId="5" fillId="0" borderId="0" xfId="55" applyFont="1" applyAlignment="1">
      <alignment horizontal="left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4" applyFont="1">
      <alignment/>
      <protection/>
    </xf>
    <xf numFmtId="0" fontId="6" fillId="0" borderId="0" xfId="57" applyFont="1" applyAlignment="1">
      <alignment horizontal="center" vertical="top" wrapText="1"/>
      <protection/>
    </xf>
    <xf numFmtId="0" fontId="6" fillId="37" borderId="24" xfId="55" applyFont="1" applyFill="1" applyBorder="1" applyAlignment="1">
      <alignment horizontal="left" vertical="top" wrapText="1"/>
      <protection/>
    </xf>
    <xf numFmtId="0" fontId="6" fillId="37" borderId="25" xfId="58" applyNumberFormat="1" applyFont="1" applyFill="1" applyBorder="1" applyAlignment="1">
      <alignment horizontal="center" vertical="center" wrapText="1"/>
      <protection/>
    </xf>
    <xf numFmtId="0" fontId="6" fillId="37" borderId="25" xfId="55" applyNumberFormat="1" applyFont="1" applyFill="1" applyBorder="1" applyAlignment="1">
      <alignment horizontal="center" vertical="center" wrapText="1"/>
      <protection/>
    </xf>
    <xf numFmtId="0" fontId="6" fillId="37" borderId="32" xfId="58" applyNumberFormat="1" applyFont="1" applyFill="1" applyBorder="1" applyAlignment="1">
      <alignment horizontal="center" vertical="center" wrapText="1"/>
      <protection/>
    </xf>
    <xf numFmtId="0" fontId="6" fillId="37" borderId="33" xfId="58" applyNumberFormat="1" applyFont="1" applyFill="1" applyBorder="1" applyAlignment="1">
      <alignment horizontal="center" vertical="center" wrapText="1"/>
      <protection/>
    </xf>
    <xf numFmtId="0" fontId="6" fillId="0" borderId="34" xfId="54" applyFont="1" applyBorder="1" applyAlignment="1">
      <alignment horizontal="left" vertical="top" wrapText="1"/>
      <protection/>
    </xf>
    <xf numFmtId="212" fontId="6" fillId="0" borderId="30" xfId="71" applyNumberFormat="1" applyFont="1" applyBorder="1" applyAlignment="1">
      <alignment horizontal="right" vertical="top"/>
    </xf>
    <xf numFmtId="212" fontId="6" fillId="0" borderId="30" xfId="71" applyNumberFormat="1" applyFont="1" applyFill="1" applyBorder="1" applyAlignment="1">
      <alignment horizontal="right" vertical="top"/>
    </xf>
    <xf numFmtId="212" fontId="6" fillId="0" borderId="35" xfId="71" applyNumberFormat="1" applyFont="1" applyBorder="1" applyAlignment="1">
      <alignment horizontal="right" vertical="top"/>
    </xf>
    <xf numFmtId="212" fontId="6" fillId="0" borderId="36" xfId="71" applyNumberFormat="1" applyFont="1" applyBorder="1" applyAlignment="1">
      <alignment horizontal="right" vertical="top"/>
    </xf>
    <xf numFmtId="0" fontId="5" fillId="0" borderId="34" xfId="54" applyFont="1" applyBorder="1" applyAlignment="1">
      <alignment horizontal="left" vertical="top" wrapText="1"/>
      <protection/>
    </xf>
    <xf numFmtId="212" fontId="5" fillId="0" borderId="30" xfId="71" applyNumberFormat="1" applyFont="1" applyBorder="1" applyAlignment="1">
      <alignment horizontal="right" vertical="top"/>
    </xf>
    <xf numFmtId="0" fontId="6" fillId="0" borderId="34" xfId="54" applyFont="1" applyFill="1" applyBorder="1" applyAlignment="1">
      <alignment horizontal="left" vertical="top" wrapText="1"/>
      <protection/>
    </xf>
    <xf numFmtId="212" fontId="5" fillId="0" borderId="30" xfId="71" applyNumberFormat="1" applyFont="1" applyFill="1" applyBorder="1" applyAlignment="1">
      <alignment horizontal="right" vertical="top"/>
    </xf>
    <xf numFmtId="0" fontId="33" fillId="0" borderId="34" xfId="54" applyFont="1" applyFill="1" applyBorder="1" applyAlignment="1">
      <alignment horizontal="left" vertical="top" wrapText="1"/>
      <protection/>
    </xf>
    <xf numFmtId="0" fontId="5" fillId="0" borderId="34" xfId="54" applyFont="1" applyFill="1" applyBorder="1" applyAlignment="1">
      <alignment horizontal="left" vertical="top" wrapText="1"/>
      <protection/>
    </xf>
    <xf numFmtId="0" fontId="5" fillId="0" borderId="34" xfId="54" applyFont="1" applyBorder="1" applyAlignment="1">
      <alignment horizontal="left" vertical="center" wrapText="1"/>
      <protection/>
    </xf>
    <xf numFmtId="0" fontId="6" fillId="0" borderId="34" xfId="54" applyFont="1" applyBorder="1" applyAlignment="1">
      <alignment horizontal="left" vertical="center" wrapText="1"/>
      <protection/>
    </xf>
    <xf numFmtId="0" fontId="6" fillId="0" borderId="37" xfId="54" applyFont="1" applyFill="1" applyBorder="1" applyAlignment="1">
      <alignment horizontal="left" vertical="top" wrapText="1"/>
      <protection/>
    </xf>
    <xf numFmtId="212" fontId="6" fillId="0" borderId="38" xfId="71" applyNumberFormat="1" applyFont="1" applyFill="1" applyBorder="1" applyAlignment="1">
      <alignment horizontal="right" vertical="top"/>
    </xf>
    <xf numFmtId="0" fontId="5" fillId="0" borderId="37" xfId="54" applyFont="1" applyFill="1" applyBorder="1" applyAlignment="1">
      <alignment horizontal="left" vertical="top" wrapText="1"/>
      <protection/>
    </xf>
    <xf numFmtId="212" fontId="5" fillId="0" borderId="38" xfId="71" applyNumberFormat="1" applyFont="1" applyFill="1" applyBorder="1" applyAlignment="1">
      <alignment horizontal="right" vertical="top"/>
    </xf>
    <xf numFmtId="212" fontId="5" fillId="0" borderId="36" xfId="71" applyNumberFormat="1" applyFont="1" applyBorder="1" applyAlignment="1">
      <alignment horizontal="right" vertical="top"/>
    </xf>
    <xf numFmtId="0" fontId="6" fillId="0" borderId="26" xfId="54" applyFont="1" applyFill="1" applyBorder="1" applyAlignment="1">
      <alignment horizontal="left" vertical="top" wrapText="1"/>
      <protection/>
    </xf>
    <xf numFmtId="212" fontId="6" fillId="0" borderId="28" xfId="71" applyNumberFormat="1" applyFont="1" applyFill="1" applyBorder="1" applyAlignment="1">
      <alignment horizontal="right" vertical="top"/>
    </xf>
    <xf numFmtId="0" fontId="6" fillId="0" borderId="0" xfId="54" applyFont="1" applyBorder="1" applyAlignment="1">
      <alignment horizontal="left" vertical="top" wrapText="1"/>
      <protection/>
    </xf>
    <xf numFmtId="3" fontId="6" fillId="0" borderId="0" xfId="54" applyNumberFormat="1" applyFont="1" applyBorder="1" applyAlignment="1">
      <alignment horizontal="right" vertical="top"/>
      <protection/>
    </xf>
    <xf numFmtId="3" fontId="6" fillId="0" borderId="0" xfId="54" applyNumberFormat="1" applyFont="1" applyFill="1" applyBorder="1" applyAlignment="1">
      <alignment horizontal="right" vertical="top"/>
      <protection/>
    </xf>
    <xf numFmtId="3" fontId="5" fillId="0" borderId="0" xfId="54" applyNumberFormat="1" applyFont="1" applyBorder="1" applyAlignment="1">
      <alignment horizontal="center" vertical="center" wrapText="1"/>
      <protection/>
    </xf>
    <xf numFmtId="3" fontId="5" fillId="0" borderId="0" xfId="54" applyNumberFormat="1" applyFont="1" applyFill="1" applyAlignment="1">
      <alignment horizontal="right" vertical="top"/>
      <protection/>
    </xf>
    <xf numFmtId="171" fontId="5" fillId="0" borderId="0" xfId="71" applyFont="1" applyFill="1" applyAlignment="1">
      <alignment horizontal="right" vertical="top"/>
    </xf>
    <xf numFmtId="3" fontId="5" fillId="0" borderId="0" xfId="54" applyNumberFormat="1" applyFont="1" applyBorder="1" applyAlignment="1">
      <alignment horizontal="right" vertical="top"/>
      <protection/>
    </xf>
    <xf numFmtId="0" fontId="6" fillId="0" borderId="0" xfId="65" applyFont="1" applyBorder="1" applyAlignment="1">
      <alignment horizontal="left" vertical="center" wrapText="1"/>
      <protection/>
    </xf>
    <xf numFmtId="0" fontId="5" fillId="0" borderId="0" xfId="54" applyFont="1" applyAlignment="1">
      <alignment/>
      <protection/>
    </xf>
    <xf numFmtId="3" fontId="6" fillId="0" borderId="0" xfId="54" applyNumberFormat="1" applyFont="1" applyAlignment="1">
      <alignment horizontal="right" vertical="top"/>
      <protection/>
    </xf>
    <xf numFmtId="3" fontId="6" fillId="0" borderId="0" xfId="54" applyNumberFormat="1" applyFont="1" applyFill="1" applyAlignment="1">
      <alignment horizontal="right" vertical="top"/>
      <protection/>
    </xf>
    <xf numFmtId="3" fontId="6" fillId="0" borderId="0" xfId="54" applyNumberFormat="1" applyFont="1" applyAlignment="1">
      <alignment horizontal="center" vertical="center" wrapText="1"/>
      <protection/>
    </xf>
    <xf numFmtId="3" fontId="6" fillId="0" borderId="0" xfId="65" applyNumberFormat="1" applyFont="1" applyBorder="1" applyAlignment="1">
      <alignment horizontal="center" vertical="center"/>
      <protection/>
    </xf>
    <xf numFmtId="3" fontId="5" fillId="0" borderId="0" xfId="54" applyNumberFormat="1" applyFont="1" applyAlignment="1">
      <alignment horizontal="center" vertical="center" wrapText="1"/>
      <protection/>
    </xf>
    <xf numFmtId="3" fontId="5" fillId="0" borderId="0" xfId="54" applyNumberFormat="1" applyFont="1" applyAlignment="1">
      <alignment horizontal="left" vertical="top"/>
      <protection/>
    </xf>
    <xf numFmtId="212" fontId="5" fillId="0" borderId="0" xfId="71" applyNumberFormat="1" applyFont="1" applyAlignment="1">
      <alignment horizontal="right" vertical="top"/>
    </xf>
    <xf numFmtId="212" fontId="6" fillId="37" borderId="25" xfId="71" applyNumberFormat="1" applyFont="1" applyFill="1" applyBorder="1" applyAlignment="1">
      <alignment horizontal="center" vertical="center" wrapText="1"/>
    </xf>
    <xf numFmtId="212" fontId="6" fillId="37" borderId="39" xfId="71" applyNumberFormat="1" applyFont="1" applyFill="1" applyBorder="1" applyAlignment="1">
      <alignment horizontal="center" vertical="center" wrapText="1"/>
    </xf>
    <xf numFmtId="212" fontId="6" fillId="0" borderId="40" xfId="71" applyNumberFormat="1" applyFont="1" applyBorder="1" applyAlignment="1">
      <alignment horizontal="right" vertical="top"/>
    </xf>
    <xf numFmtId="212" fontId="5" fillId="0" borderId="40" xfId="71" applyNumberFormat="1" applyFont="1" applyBorder="1" applyAlignment="1">
      <alignment horizontal="right" vertical="top"/>
    </xf>
    <xf numFmtId="212" fontId="6" fillId="0" borderId="40" xfId="71" applyNumberFormat="1" applyFont="1" applyFill="1" applyBorder="1" applyAlignment="1">
      <alignment horizontal="right" vertical="top"/>
    </xf>
    <xf numFmtId="212" fontId="6" fillId="0" borderId="41" xfId="71" applyNumberFormat="1" applyFont="1" applyFill="1" applyBorder="1" applyAlignment="1">
      <alignment horizontal="right" vertical="top"/>
    </xf>
    <xf numFmtId="212" fontId="6" fillId="0" borderId="0" xfId="71" applyNumberFormat="1" applyFont="1" applyBorder="1" applyAlignment="1">
      <alignment horizontal="right" vertical="top"/>
    </xf>
    <xf numFmtId="212" fontId="6" fillId="0" borderId="0" xfId="71" applyNumberFormat="1" applyFont="1" applyFill="1" applyBorder="1" applyAlignment="1">
      <alignment horizontal="right" vertical="top"/>
    </xf>
    <xf numFmtId="212" fontId="5" fillId="0" borderId="0" xfId="71" applyNumberFormat="1" applyFont="1" applyBorder="1" applyAlignment="1">
      <alignment horizontal="center" vertical="center" wrapText="1"/>
    </xf>
    <xf numFmtId="212" fontId="5" fillId="0" borderId="0" xfId="71" applyNumberFormat="1" applyFont="1" applyFill="1" applyAlignment="1">
      <alignment horizontal="right" vertical="top"/>
    </xf>
    <xf numFmtId="212" fontId="5" fillId="0" borderId="0" xfId="71" applyNumberFormat="1" applyFont="1" applyBorder="1" applyAlignment="1">
      <alignment horizontal="right" vertical="top"/>
    </xf>
    <xf numFmtId="212" fontId="6" fillId="0" borderId="0" xfId="71" applyNumberFormat="1" applyFont="1" applyAlignment="1">
      <alignment horizontal="right" vertical="top"/>
    </xf>
    <xf numFmtId="212" fontId="7" fillId="0" borderId="0" xfId="71" applyNumberFormat="1" applyFont="1" applyAlignment="1">
      <alignment horizontal="left" vertical="center"/>
    </xf>
    <xf numFmtId="212" fontId="5" fillId="0" borderId="0" xfId="71" applyNumberFormat="1" applyFont="1" applyAlignment="1">
      <alignment horizontal="center" vertical="center" wrapText="1"/>
    </xf>
    <xf numFmtId="212" fontId="5" fillId="0" borderId="0" xfId="71" applyNumberFormat="1" applyFont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4.ATF TS 2005_6 m XP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God_Формы фин.отчетности_BWU_09_11_03" xfId="55"/>
    <cellStyle name="Обычный_Лист1" xfId="56"/>
    <cellStyle name="Обычный_Лист1 2" xfId="57"/>
    <cellStyle name="Обычный_Формы ФО для НПФ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Финансовый_Лист1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80" zoomScaleNormal="80" zoomScalePageLayoutView="0" workbookViewId="0" topLeftCell="A25">
      <selection activeCell="A52" sqref="A52"/>
    </sheetView>
  </sheetViews>
  <sheetFormatPr defaultColWidth="9.00390625" defaultRowHeight="12.75"/>
  <cols>
    <col min="1" max="1" width="53.00390625" style="8" customWidth="1"/>
    <col min="2" max="3" width="25.375" style="7" customWidth="1"/>
    <col min="4" max="30" width="16.75390625" style="8" customWidth="1"/>
    <col min="31" max="16384" width="9.125" style="8" customWidth="1"/>
  </cols>
  <sheetData>
    <row r="1" ht="12.75">
      <c r="A1" s="6" t="s">
        <v>2</v>
      </c>
    </row>
    <row r="3" spans="1:15" ht="12.75">
      <c r="A3" s="9"/>
      <c r="B3" s="10"/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 customHeight="1">
      <c r="A4" s="49" t="s">
        <v>34</v>
      </c>
      <c r="B4" s="49"/>
      <c r="C4" s="4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50" t="s">
        <v>35</v>
      </c>
      <c r="B5" s="50"/>
      <c r="C5" s="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51" t="s">
        <v>4</v>
      </c>
      <c r="B6" s="51"/>
      <c r="C6" s="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50" t="s">
        <v>42</v>
      </c>
      <c r="B7" s="50"/>
      <c r="C7" s="5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3.5" thickBot="1">
      <c r="A8" s="52" t="s">
        <v>0</v>
      </c>
      <c r="B8" s="52"/>
      <c r="C8" s="5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9.25" customHeight="1" thickBot="1">
      <c r="A9" s="13" t="s">
        <v>1</v>
      </c>
      <c r="B9" s="14" t="s">
        <v>43</v>
      </c>
      <c r="C9" s="14" t="s">
        <v>40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5" t="s">
        <v>5</v>
      </c>
      <c r="B10" s="16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7" t="s">
        <v>6</v>
      </c>
      <c r="B11" s="18">
        <v>482021804</v>
      </c>
      <c r="C11" s="18">
        <v>307512683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8.25">
      <c r="A12" s="17" t="s">
        <v>19</v>
      </c>
      <c r="B12" s="18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20" customFormat="1" ht="12.75">
      <c r="A13" s="17" t="s">
        <v>41</v>
      </c>
      <c r="B13" s="18">
        <v>84991</v>
      </c>
      <c r="C13" s="18">
        <v>26759782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20" customFormat="1" ht="12.75">
      <c r="A14" s="17" t="s">
        <v>20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7" t="s">
        <v>41</v>
      </c>
      <c r="B15" s="18">
        <v>836136</v>
      </c>
      <c r="C15" s="18">
        <v>1863355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7" t="s">
        <v>38</v>
      </c>
      <c r="B16" s="18">
        <v>15629243</v>
      </c>
      <c r="C16" s="18">
        <v>15471825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7" t="s">
        <v>11</v>
      </c>
      <c r="B17" s="18">
        <v>14976677</v>
      </c>
      <c r="C17" s="18">
        <v>11481874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7" t="s">
        <v>17</v>
      </c>
      <c r="B18" s="18">
        <v>738490239</v>
      </c>
      <c r="C18" s="18">
        <v>790282556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7" t="s">
        <v>39</v>
      </c>
      <c r="B19" s="18">
        <v>106403650</v>
      </c>
      <c r="C19" s="18">
        <v>71385592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7" t="s">
        <v>21</v>
      </c>
      <c r="B20" s="18">
        <v>1148520</v>
      </c>
      <c r="C20" s="18">
        <v>1144393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7" t="s">
        <v>18</v>
      </c>
      <c r="B21" s="18">
        <v>17754061</v>
      </c>
      <c r="C21" s="18">
        <v>18991086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7" t="s">
        <v>22</v>
      </c>
      <c r="B22" s="18">
        <v>1610984</v>
      </c>
      <c r="C22" s="18">
        <v>2670266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7" t="s">
        <v>23</v>
      </c>
      <c r="B23" s="18">
        <v>15700927</v>
      </c>
      <c r="C23" s="18">
        <v>11673704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4" t="s">
        <v>37</v>
      </c>
      <c r="B24" s="1">
        <v>1394657232</v>
      </c>
      <c r="C24" s="1">
        <v>1259237116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22" customFormat="1" ht="12.75">
      <c r="A25" s="5"/>
      <c r="B25" s="3"/>
      <c r="C25" s="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3" t="s">
        <v>7</v>
      </c>
      <c r="B26" s="24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39.75" customHeight="1">
      <c r="A27" s="17" t="s">
        <v>24</v>
      </c>
      <c r="B27" s="18">
        <v>159056</v>
      </c>
      <c r="C27" s="18">
        <v>657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26" customFormat="1" ht="12.75">
      <c r="A28" s="17" t="s">
        <v>25</v>
      </c>
      <c r="B28" s="18">
        <v>15311635</v>
      </c>
      <c r="C28" s="18">
        <v>11977802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26" customFormat="1" ht="12.75">
      <c r="A29" s="17" t="s">
        <v>12</v>
      </c>
      <c r="B29" s="18">
        <v>1093340117</v>
      </c>
      <c r="C29" s="18">
        <v>907824271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17" t="s">
        <v>13</v>
      </c>
      <c r="B30" s="18">
        <v>93589759</v>
      </c>
      <c r="C30" s="18">
        <v>95057199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7" t="s">
        <v>26</v>
      </c>
      <c r="B31" s="18">
        <v>94102184</v>
      </c>
      <c r="C31" s="18">
        <v>153013623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7" t="s">
        <v>27</v>
      </c>
      <c r="B32" s="18">
        <v>39064</v>
      </c>
      <c r="C32" s="18">
        <v>35031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7" t="s">
        <v>8</v>
      </c>
      <c r="B33" s="18">
        <v>4221447</v>
      </c>
      <c r="C33" s="18">
        <v>3625894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4" t="s">
        <v>36</v>
      </c>
      <c r="B34" s="1">
        <v>1300763262</v>
      </c>
      <c r="C34" s="1">
        <v>1171534477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22" customFormat="1" ht="12.75">
      <c r="A35" s="5"/>
      <c r="B35" s="3"/>
      <c r="C35" s="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7" t="s">
        <v>9</v>
      </c>
      <c r="B36" s="28"/>
      <c r="C36" s="2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7" t="s">
        <v>10</v>
      </c>
      <c r="B37" s="2">
        <v>167878470</v>
      </c>
      <c r="C37" s="2">
        <v>167878470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7" t="s">
        <v>15</v>
      </c>
      <c r="B38" s="2">
        <v>1461271</v>
      </c>
      <c r="C38" s="2">
        <v>1461271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7" t="s">
        <v>28</v>
      </c>
      <c r="B39" s="2">
        <v>15181181</v>
      </c>
      <c r="C39" s="2">
        <v>15181181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25.5">
      <c r="A40" s="17" t="s">
        <v>29</v>
      </c>
      <c r="B40" s="2">
        <v>-482075</v>
      </c>
      <c r="C40" s="2">
        <v>-728086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25.5">
      <c r="A41" s="17" t="s">
        <v>30</v>
      </c>
      <c r="B41" s="2">
        <v>4896395</v>
      </c>
      <c r="C41" s="2">
        <v>3314696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7" t="s">
        <v>14</v>
      </c>
      <c r="B42" s="2">
        <v>-95536583</v>
      </c>
      <c r="C42" s="2">
        <v>-99806356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5.5">
      <c r="A43" s="29" t="s">
        <v>33</v>
      </c>
      <c r="B43" s="30">
        <v>93398659</v>
      </c>
      <c r="C43" s="30">
        <v>87301176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2.75">
      <c r="A44" s="17" t="s">
        <v>31</v>
      </c>
      <c r="B44" s="32">
        <v>495311</v>
      </c>
      <c r="C44" s="32">
        <v>401463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2.75">
      <c r="A45" s="33" t="s">
        <v>32</v>
      </c>
      <c r="B45" s="34">
        <v>93893970</v>
      </c>
      <c r="C45" s="34">
        <v>87702639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3.5" thickBot="1">
      <c r="A46" s="35" t="s">
        <v>16</v>
      </c>
      <c r="B46" s="36">
        <v>1394657232</v>
      </c>
      <c r="C46" s="36">
        <v>1259237116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7"/>
      <c r="O46" s="37"/>
    </row>
    <row r="47" spans="1:15" ht="12.75">
      <c r="A47" s="38"/>
      <c r="B47" s="44">
        <v>0</v>
      </c>
      <c r="C47" s="44"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7"/>
      <c r="O47" s="37"/>
    </row>
    <row r="48" spans="1:15" ht="12.75">
      <c r="A48" s="38"/>
      <c r="B48" s="39"/>
      <c r="C48" s="3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7"/>
      <c r="O48" s="37"/>
    </row>
    <row r="49" spans="1:30" ht="33" customHeight="1">
      <c r="A49" s="45" t="s">
        <v>46</v>
      </c>
      <c r="B49" s="46"/>
      <c r="C49" s="47" t="s">
        <v>44</v>
      </c>
      <c r="D49" s="41"/>
      <c r="E49" s="41"/>
      <c r="F49" s="41"/>
      <c r="G49" s="41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1"/>
      <c r="Y49" s="41"/>
      <c r="Z49" s="41"/>
      <c r="AA49" s="41"/>
      <c r="AB49" s="41"/>
      <c r="AC49" s="41"/>
      <c r="AD49" s="41"/>
    </row>
    <row r="50" spans="1:30" ht="14.25" customHeight="1">
      <c r="A50" s="43"/>
      <c r="B50" s="48"/>
      <c r="C50" s="40"/>
      <c r="D50" s="41"/>
      <c r="E50" s="41"/>
      <c r="F50" s="41"/>
      <c r="G50" s="41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1"/>
      <c r="Y50" s="41"/>
      <c r="Z50" s="41"/>
      <c r="AA50" s="41"/>
      <c r="AB50" s="41"/>
      <c r="AC50" s="41"/>
      <c r="AD50" s="41"/>
    </row>
    <row r="51" spans="1:30" ht="27" customHeight="1">
      <c r="A51" s="43" t="s">
        <v>47</v>
      </c>
      <c r="B51" s="48"/>
      <c r="C51" s="47" t="s">
        <v>45</v>
      </c>
      <c r="D51" s="41"/>
      <c r="E51" s="41"/>
      <c r="F51" s="41"/>
      <c r="G51" s="41"/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1"/>
      <c r="Y51" s="41"/>
      <c r="Z51" s="41"/>
      <c r="AA51" s="41"/>
      <c r="AB51" s="41"/>
      <c r="AC51" s="41"/>
      <c r="AD51" s="41"/>
    </row>
  </sheetData>
  <sheetProtection/>
  <mergeCells count="5">
    <mergeCell ref="A4:C4"/>
    <mergeCell ref="A5:C5"/>
    <mergeCell ref="A6:C6"/>
    <mergeCell ref="A7:C7"/>
    <mergeCell ref="A8:C8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zoomScalePageLayoutView="0" workbookViewId="0" topLeftCell="A34">
      <selection activeCell="A46" sqref="A46"/>
    </sheetView>
  </sheetViews>
  <sheetFormatPr defaultColWidth="9.00390625" defaultRowHeight="12.75"/>
  <cols>
    <col min="1" max="1" width="48.00390625" style="54" customWidth="1"/>
    <col min="2" max="2" width="21.75390625" style="54" customWidth="1"/>
    <col min="3" max="3" width="20.875" style="54" customWidth="1"/>
    <col min="4" max="16384" width="9.125" style="54" customWidth="1"/>
  </cols>
  <sheetData>
    <row r="1" ht="12.75">
      <c r="A1" s="53" t="s">
        <v>2</v>
      </c>
    </row>
    <row r="2" ht="12.75">
      <c r="A2" s="55"/>
    </row>
    <row r="3" spans="1:3" ht="12.75">
      <c r="A3" s="55"/>
      <c r="C3" s="56" t="s">
        <v>48</v>
      </c>
    </row>
    <row r="4" spans="1:3" ht="12.75">
      <c r="A4" s="57" t="s">
        <v>49</v>
      </c>
      <c r="B4" s="57"/>
      <c r="C4" s="57"/>
    </row>
    <row r="5" spans="1:3" ht="12.75">
      <c r="A5" s="57" t="s">
        <v>50</v>
      </c>
      <c r="B5" s="57"/>
      <c r="C5" s="57"/>
    </row>
    <row r="6" spans="1:3" ht="12.75">
      <c r="A6" s="58" t="s">
        <v>51</v>
      </c>
      <c r="B6" s="58"/>
      <c r="C6" s="58"/>
    </row>
    <row r="7" spans="1:3" ht="12.75">
      <c r="A7" s="57" t="s">
        <v>52</v>
      </c>
      <c r="B7" s="57"/>
      <c r="C7" s="57"/>
    </row>
    <row r="8" spans="1:3" ht="12.75">
      <c r="A8" s="57" t="s">
        <v>0</v>
      </c>
      <c r="B8" s="57"/>
      <c r="C8" s="57"/>
    </row>
    <row r="9" ht="13.5" thickBot="1"/>
    <row r="10" spans="1:3" ht="13.5" thickBot="1">
      <c r="A10" s="59" t="s">
        <v>1</v>
      </c>
      <c r="B10" s="60" t="s">
        <v>53</v>
      </c>
      <c r="C10" s="61"/>
    </row>
    <row r="11" spans="1:3" ht="13.5" thickBot="1">
      <c r="A11" s="62"/>
      <c r="B11" s="63" t="s">
        <v>54</v>
      </c>
      <c r="C11" s="63" t="s">
        <v>55</v>
      </c>
    </row>
    <row r="12" spans="1:3" ht="12.75">
      <c r="A12" s="64"/>
      <c r="B12" s="65"/>
      <c r="C12" s="65"/>
    </row>
    <row r="13" spans="1:3" ht="12.75">
      <c r="A13" s="66" t="s">
        <v>56</v>
      </c>
      <c r="B13" s="67">
        <v>88357583</v>
      </c>
      <c r="C13" s="67">
        <v>55882035</v>
      </c>
    </row>
    <row r="14" spans="1:3" ht="12.75">
      <c r="A14" s="68" t="s">
        <v>57</v>
      </c>
      <c r="B14" s="67">
        <v>-61361406</v>
      </c>
      <c r="C14" s="67">
        <v>-35893339</v>
      </c>
    </row>
    <row r="15" spans="1:3" ht="12.75">
      <c r="A15" s="69" t="s">
        <v>58</v>
      </c>
      <c r="B15" s="70">
        <v>26996177</v>
      </c>
      <c r="C15" s="70">
        <v>19988696</v>
      </c>
    </row>
    <row r="16" spans="1:3" ht="12.75">
      <c r="A16" s="68" t="s">
        <v>59</v>
      </c>
      <c r="B16" s="67">
        <v>10586728</v>
      </c>
      <c r="C16" s="67">
        <v>8650622</v>
      </c>
    </row>
    <row r="17" spans="1:3" ht="12.75">
      <c r="A17" s="66" t="s">
        <v>60</v>
      </c>
      <c r="B17" s="67">
        <v>-2566360</v>
      </c>
      <c r="C17" s="67">
        <v>-3006354</v>
      </c>
    </row>
    <row r="18" spans="1:3" ht="12.75">
      <c r="A18" s="69" t="s">
        <v>61</v>
      </c>
      <c r="B18" s="70">
        <v>8020368</v>
      </c>
      <c r="C18" s="70">
        <v>5644268</v>
      </c>
    </row>
    <row r="19" spans="1:3" ht="51">
      <c r="A19" s="71" t="s">
        <v>62</v>
      </c>
      <c r="B19" s="67">
        <v>-15269</v>
      </c>
      <c r="C19" s="67">
        <v>-1577</v>
      </c>
    </row>
    <row r="20" spans="1:3" ht="25.5">
      <c r="A20" s="71" t="s">
        <v>63</v>
      </c>
      <c r="B20" s="67">
        <v>1662757</v>
      </c>
      <c r="C20" s="67">
        <v>14387444</v>
      </c>
    </row>
    <row r="21" spans="1:3" ht="12.75">
      <c r="A21" s="71" t="s">
        <v>64</v>
      </c>
      <c r="B21" s="67">
        <v>1951234</v>
      </c>
      <c r="C21" s="67">
        <v>-4075956</v>
      </c>
    </row>
    <row r="22" spans="1:3" ht="25.5">
      <c r="A22" s="71" t="s">
        <v>65</v>
      </c>
      <c r="B22" s="67">
        <v>0</v>
      </c>
      <c r="C22" s="67">
        <v>-65027</v>
      </c>
    </row>
    <row r="23" spans="1:3" ht="12.75">
      <c r="A23" s="71" t="s">
        <v>66</v>
      </c>
      <c r="B23" s="67">
        <v>-106013</v>
      </c>
      <c r="C23" s="67">
        <v>20792</v>
      </c>
    </row>
    <row r="24" spans="1:3" ht="12.75">
      <c r="A24" s="71" t="s">
        <v>67</v>
      </c>
      <c r="B24" s="67">
        <v>35113</v>
      </c>
      <c r="C24" s="67">
        <v>425328</v>
      </c>
    </row>
    <row r="25" spans="1:3" ht="12.75">
      <c r="A25" s="72" t="s">
        <v>68</v>
      </c>
      <c r="B25" s="70">
        <v>38544367</v>
      </c>
      <c r="C25" s="70">
        <v>36323968</v>
      </c>
    </row>
    <row r="26" spans="1:3" ht="12.75">
      <c r="A26" s="71" t="s">
        <v>69</v>
      </c>
      <c r="B26" s="67">
        <v>-15724284</v>
      </c>
      <c r="C26" s="67">
        <v>-12134257</v>
      </c>
    </row>
    <row r="27" spans="1:3" ht="12.75">
      <c r="A27" s="71" t="s">
        <v>70</v>
      </c>
      <c r="B27" s="67">
        <v>-16569589</v>
      </c>
      <c r="C27" s="67">
        <v>-13517472</v>
      </c>
    </row>
    <row r="28" spans="1:3" ht="12.75">
      <c r="A28" s="71" t="s">
        <v>71</v>
      </c>
      <c r="B28" s="67">
        <v>-694043</v>
      </c>
      <c r="C28" s="67">
        <v>-609038</v>
      </c>
    </row>
    <row r="29" spans="1:3" ht="12.75">
      <c r="A29" s="69" t="s">
        <v>72</v>
      </c>
      <c r="B29" s="70">
        <v>5556451</v>
      </c>
      <c r="C29" s="70">
        <v>10063201</v>
      </c>
    </row>
    <row r="30" spans="1:3" ht="12.75" customHeight="1">
      <c r="A30" s="73" t="s">
        <v>73</v>
      </c>
      <c r="B30" s="67">
        <v>-1239826</v>
      </c>
      <c r="C30" s="67">
        <v>-514792</v>
      </c>
    </row>
    <row r="31" spans="1:3" ht="12.75">
      <c r="A31" s="72" t="s">
        <v>74</v>
      </c>
      <c r="B31" s="70">
        <v>4316625</v>
      </c>
      <c r="C31" s="70">
        <v>9548409</v>
      </c>
    </row>
    <row r="32" spans="1:3" ht="12.75">
      <c r="A32" s="68" t="s">
        <v>75</v>
      </c>
      <c r="B32" s="67"/>
      <c r="C32" s="67"/>
    </row>
    <row r="33" spans="1:3" ht="12.75">
      <c r="A33" s="68" t="s">
        <v>76</v>
      </c>
      <c r="B33" s="67">
        <v>4269773</v>
      </c>
      <c r="C33" s="67">
        <v>9503298</v>
      </c>
    </row>
    <row r="34" spans="1:3" ht="12.75">
      <c r="A34" s="71" t="s">
        <v>77</v>
      </c>
      <c r="B34" s="67">
        <v>46852</v>
      </c>
      <c r="C34" s="67">
        <v>45111</v>
      </c>
    </row>
    <row r="35" spans="1:3" ht="12.75">
      <c r="A35" s="74"/>
      <c r="B35" s="75"/>
      <c r="C35" s="75"/>
    </row>
    <row r="36" spans="1:3" ht="12.75">
      <c r="A36" s="74"/>
      <c r="B36" s="75"/>
      <c r="C36" s="75"/>
    </row>
    <row r="37" spans="1:3" ht="25.5">
      <c r="A37" s="76" t="s">
        <v>78</v>
      </c>
      <c r="B37" s="67"/>
      <c r="C37" s="67"/>
    </row>
    <row r="38" spans="1:3" ht="38.25">
      <c r="A38" s="77" t="s">
        <v>79</v>
      </c>
      <c r="B38" s="67"/>
      <c r="C38" s="67"/>
    </row>
    <row r="39" spans="1:3" ht="25.5">
      <c r="A39" s="71" t="s">
        <v>80</v>
      </c>
      <c r="B39" s="67"/>
      <c r="C39" s="67"/>
    </row>
    <row r="40" spans="1:3" ht="12.75">
      <c r="A40" s="71" t="s">
        <v>81</v>
      </c>
      <c r="B40" s="67">
        <v>10390</v>
      </c>
      <c r="C40" s="67">
        <v>44985</v>
      </c>
    </row>
    <row r="41" spans="1:3" ht="25.5">
      <c r="A41" s="71" t="s">
        <v>82</v>
      </c>
      <c r="B41" s="67">
        <v>235918</v>
      </c>
      <c r="C41" s="67">
        <v>65027</v>
      </c>
    </row>
    <row r="42" spans="1:3" ht="25.5">
      <c r="A42" s="71" t="s">
        <v>83</v>
      </c>
      <c r="B42" s="67">
        <v>1628398</v>
      </c>
      <c r="C42" s="67">
        <v>2210998</v>
      </c>
    </row>
    <row r="43" spans="1:3" ht="25.5">
      <c r="A43" s="76" t="s">
        <v>84</v>
      </c>
      <c r="B43" s="70">
        <v>1874706</v>
      </c>
      <c r="C43" s="70">
        <v>2321010</v>
      </c>
    </row>
    <row r="44" spans="1:3" ht="12.75">
      <c r="A44" s="76" t="s">
        <v>85</v>
      </c>
      <c r="B44" s="70">
        <v>6191331</v>
      </c>
      <c r="C44" s="70">
        <v>11869419</v>
      </c>
    </row>
    <row r="45" spans="1:3" ht="12.75">
      <c r="A45" s="71" t="s">
        <v>86</v>
      </c>
      <c r="B45" s="67"/>
      <c r="C45" s="67"/>
    </row>
    <row r="46" spans="1:3" ht="12.75">
      <c r="A46" s="71" t="s">
        <v>87</v>
      </c>
      <c r="B46" s="67">
        <v>6097483</v>
      </c>
      <c r="C46" s="67">
        <v>11756979</v>
      </c>
    </row>
    <row r="47" spans="1:3" ht="12.75">
      <c r="A47" s="71" t="s">
        <v>88</v>
      </c>
      <c r="B47" s="67">
        <v>93848</v>
      </c>
      <c r="C47" s="67">
        <v>112440</v>
      </c>
    </row>
    <row r="48" spans="1:3" ht="12.75">
      <c r="A48" s="76" t="s">
        <v>85</v>
      </c>
      <c r="B48" s="70">
        <v>6191331</v>
      </c>
      <c r="C48" s="70">
        <v>11869419</v>
      </c>
    </row>
    <row r="49" spans="1:3" ht="12.75">
      <c r="A49" s="71"/>
      <c r="B49" s="67"/>
      <c r="C49" s="67"/>
    </row>
    <row r="50" spans="1:3" ht="12.75">
      <c r="A50" s="76" t="s">
        <v>89</v>
      </c>
      <c r="B50" s="67"/>
      <c r="C50" s="67"/>
    </row>
    <row r="51" spans="1:3" ht="12.75">
      <c r="A51" s="71" t="s">
        <v>90</v>
      </c>
      <c r="B51" s="67">
        <v>94</v>
      </c>
      <c r="C51" s="67">
        <v>210</v>
      </c>
    </row>
    <row r="52" spans="1:3" ht="12.75">
      <c r="A52" s="71" t="s">
        <v>91</v>
      </c>
      <c r="B52" s="67">
        <v>94</v>
      </c>
      <c r="C52" s="67">
        <v>210</v>
      </c>
    </row>
    <row r="53" ht="12.75">
      <c r="A53" s="78"/>
    </row>
    <row r="54" ht="12.75">
      <c r="A54" s="78"/>
    </row>
    <row r="55" ht="12.75">
      <c r="A55" s="78"/>
    </row>
    <row r="56" spans="1:3" ht="12.75">
      <c r="A56" s="45" t="s">
        <v>46</v>
      </c>
      <c r="B56" s="46"/>
      <c r="C56" s="47" t="s">
        <v>44</v>
      </c>
    </row>
    <row r="57" spans="1:3" ht="12.75">
      <c r="A57" s="43"/>
      <c r="B57" s="48"/>
      <c r="C57" s="40"/>
    </row>
    <row r="58" spans="1:3" ht="12.75">
      <c r="A58" s="43" t="s">
        <v>47</v>
      </c>
      <c r="B58" s="48"/>
      <c r="C58" s="47" t="s">
        <v>45</v>
      </c>
    </row>
    <row r="59" spans="1:3" ht="12.75">
      <c r="A59" s="8"/>
      <c r="B59" s="7"/>
      <c r="C59" s="7"/>
    </row>
    <row r="62" spans="2:3" ht="12.75" customHeight="1">
      <c r="B62" s="79"/>
      <c r="C62" s="79"/>
    </row>
  </sheetData>
  <sheetProtection/>
  <mergeCells count="7">
    <mergeCell ref="A4:C4"/>
    <mergeCell ref="A5:C5"/>
    <mergeCell ref="A6:C6"/>
    <mergeCell ref="A7:C7"/>
    <mergeCell ref="A8:C8"/>
    <mergeCell ref="A10:A11"/>
    <mergeCell ref="B10:C10"/>
  </mergeCells>
  <printOptions/>
  <pageMargins left="0.9055118110236221" right="0.11811023622047245" top="0.35433070866141736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zoomScalePageLayoutView="0" workbookViewId="0" topLeftCell="A46">
      <selection activeCell="A72" sqref="A72"/>
    </sheetView>
  </sheetViews>
  <sheetFormatPr defaultColWidth="9.00390625" defaultRowHeight="12.75"/>
  <cols>
    <col min="1" max="1" width="51.25390625" style="80" customWidth="1"/>
    <col min="2" max="2" width="24.625" style="81" customWidth="1"/>
    <col min="3" max="3" width="26.125" style="82" customWidth="1"/>
    <col min="4" max="16384" width="9.125" style="80" customWidth="1"/>
  </cols>
  <sheetData>
    <row r="1" ht="12.75">
      <c r="A1" s="80" t="s">
        <v>92</v>
      </c>
    </row>
    <row r="3" spans="1:3" ht="12.75">
      <c r="A3" s="83"/>
      <c r="B3" s="84"/>
      <c r="C3" s="85" t="s">
        <v>93</v>
      </c>
    </row>
    <row r="4" spans="1:3" ht="12.75">
      <c r="A4" s="83"/>
      <c r="B4" s="84"/>
      <c r="C4" s="86"/>
    </row>
    <row r="5" spans="1:3" ht="12.75">
      <c r="A5" s="83"/>
      <c r="B5" s="84"/>
      <c r="C5" s="86"/>
    </row>
    <row r="6" spans="1:3" ht="12.75">
      <c r="A6" s="87" t="s">
        <v>94</v>
      </c>
      <c r="B6" s="87"/>
      <c r="C6" s="87"/>
    </row>
    <row r="7" spans="1:3" ht="12.75">
      <c r="A7" s="88" t="s">
        <v>50</v>
      </c>
      <c r="B7" s="88"/>
      <c r="C7" s="88"/>
    </row>
    <row r="8" spans="1:3" ht="12.75">
      <c r="A8" s="89" t="s">
        <v>4</v>
      </c>
      <c r="B8" s="89"/>
      <c r="C8" s="89"/>
    </row>
    <row r="9" spans="1:3" ht="12.75">
      <c r="A9" s="57" t="s">
        <v>95</v>
      </c>
      <c r="B9" s="57"/>
      <c r="C9" s="57"/>
    </row>
    <row r="10" spans="1:3" ht="12.75">
      <c r="A10" s="90" t="s">
        <v>0</v>
      </c>
      <c r="B10" s="90"/>
      <c r="C10" s="90"/>
    </row>
    <row r="11" spans="1:3" ht="13.5" thickBot="1">
      <c r="A11" s="91"/>
      <c r="B11" s="92"/>
      <c r="C11" s="93"/>
    </row>
    <row r="12" spans="1:3" ht="25.5">
      <c r="A12" s="94" t="s">
        <v>1</v>
      </c>
      <c r="B12" s="95" t="s">
        <v>96</v>
      </c>
      <c r="C12" s="95" t="s">
        <v>97</v>
      </c>
    </row>
    <row r="13" spans="1:3" ht="13.5" thickBot="1">
      <c r="A13" s="96"/>
      <c r="B13" s="97"/>
      <c r="C13" s="98"/>
    </row>
    <row r="14" spans="1:3" ht="12.75">
      <c r="A14" s="99"/>
      <c r="B14" s="100"/>
      <c r="C14" s="100"/>
    </row>
    <row r="15" spans="1:3" ht="12.75">
      <c r="A15" s="101" t="s">
        <v>98</v>
      </c>
      <c r="B15" s="102">
        <v>75521858</v>
      </c>
      <c r="C15" s="102">
        <v>45387493</v>
      </c>
    </row>
    <row r="16" spans="1:3" ht="12.75">
      <c r="A16" s="101" t="s">
        <v>99</v>
      </c>
      <c r="B16" s="102">
        <v>-56741360</v>
      </c>
      <c r="C16" s="102">
        <v>-33752224</v>
      </c>
    </row>
    <row r="17" spans="1:3" ht="12.75">
      <c r="A17" s="101" t="s">
        <v>59</v>
      </c>
      <c r="B17" s="102">
        <v>10219840</v>
      </c>
      <c r="C17" s="102">
        <v>8457956</v>
      </c>
    </row>
    <row r="18" spans="1:3" ht="12.75">
      <c r="A18" s="101" t="s">
        <v>60</v>
      </c>
      <c r="B18" s="102">
        <v>-2534772</v>
      </c>
      <c r="C18" s="102">
        <v>-1107509</v>
      </c>
    </row>
    <row r="19" spans="1:3" ht="51">
      <c r="A19" s="101" t="s">
        <v>100</v>
      </c>
      <c r="B19" s="102">
        <v>3024970</v>
      </c>
      <c r="C19" s="102">
        <v>84765</v>
      </c>
    </row>
    <row r="20" spans="1:3" ht="25.5">
      <c r="A20" s="101" t="s">
        <v>101</v>
      </c>
      <c r="B20" s="102">
        <v>4246952</v>
      </c>
      <c r="C20" s="102">
        <v>6197857</v>
      </c>
    </row>
    <row r="21" spans="1:3" ht="12.75">
      <c r="A21" s="101" t="s">
        <v>102</v>
      </c>
      <c r="B21" s="102">
        <v>309782</v>
      </c>
      <c r="C21" s="102">
        <v>231996</v>
      </c>
    </row>
    <row r="22" spans="1:3" ht="12.75">
      <c r="A22" s="101" t="s">
        <v>103</v>
      </c>
      <c r="B22" s="102">
        <v>-8198028</v>
      </c>
      <c r="C22" s="102">
        <v>-6397941</v>
      </c>
    </row>
    <row r="23" spans="1:3" ht="12.75">
      <c r="A23" s="101" t="s">
        <v>104</v>
      </c>
      <c r="B23" s="102">
        <v>-6859666</v>
      </c>
      <c r="C23" s="102">
        <v>-6082298</v>
      </c>
    </row>
    <row r="24" spans="1:3" ht="25.5">
      <c r="A24" s="103" t="s">
        <v>105</v>
      </c>
      <c r="B24" s="104">
        <v>18989576</v>
      </c>
      <c r="C24" s="104">
        <v>13020095</v>
      </c>
    </row>
    <row r="25" spans="1:3" ht="12.75">
      <c r="A25" s="105" t="s">
        <v>106</v>
      </c>
      <c r="B25" s="104">
        <v>28660479</v>
      </c>
      <c r="C25" s="104">
        <v>-40031096</v>
      </c>
    </row>
    <row r="26" spans="1:3" ht="44.25" customHeight="1">
      <c r="A26" s="106" t="s">
        <v>107</v>
      </c>
      <c r="B26" s="102">
        <v>25789500</v>
      </c>
      <c r="C26" s="102" t="s">
        <v>108</v>
      </c>
    </row>
    <row r="27" spans="1:3" ht="12.75">
      <c r="A27" s="106" t="s">
        <v>11</v>
      </c>
      <c r="B27" s="102">
        <v>-3547503</v>
      </c>
      <c r="C27" s="102">
        <v>-1219619</v>
      </c>
    </row>
    <row r="28" spans="1:3" ht="12.75">
      <c r="A28" s="106" t="s">
        <v>17</v>
      </c>
      <c r="B28" s="102">
        <v>11299326</v>
      </c>
      <c r="C28" s="102">
        <v>-39534664</v>
      </c>
    </row>
    <row r="29" spans="1:3" ht="12.75">
      <c r="A29" s="106" t="s">
        <v>109</v>
      </c>
      <c r="B29" s="102">
        <v>-4880844</v>
      </c>
      <c r="C29" s="102">
        <v>723187</v>
      </c>
    </row>
    <row r="30" spans="1:3" ht="25.5">
      <c r="A30" s="107" t="s">
        <v>110</v>
      </c>
      <c r="B30" s="104">
        <v>187688195</v>
      </c>
      <c r="C30" s="104">
        <v>-82069610</v>
      </c>
    </row>
    <row r="31" spans="1:3" ht="12.75">
      <c r="A31" s="106" t="s">
        <v>111</v>
      </c>
      <c r="B31" s="102">
        <v>4593362</v>
      </c>
      <c r="C31" s="102">
        <v>-233971</v>
      </c>
    </row>
    <row r="32" spans="1:3" ht="12.75">
      <c r="A32" s="106" t="s">
        <v>12</v>
      </c>
      <c r="B32" s="102">
        <v>182928199</v>
      </c>
      <c r="C32" s="102">
        <v>-81832148</v>
      </c>
    </row>
    <row r="33" spans="1:3" ht="12.75">
      <c r="A33" s="106" t="s">
        <v>8</v>
      </c>
      <c r="B33" s="102">
        <v>166634</v>
      </c>
      <c r="C33" s="102">
        <v>-3491</v>
      </c>
    </row>
    <row r="34" spans="1:3" ht="45" customHeight="1">
      <c r="A34" s="108" t="s">
        <v>112</v>
      </c>
      <c r="B34" s="104">
        <v>235338250</v>
      </c>
      <c r="C34" s="104">
        <v>-109080611</v>
      </c>
    </row>
    <row r="35" spans="1:3" ht="12.75">
      <c r="A35" s="106"/>
      <c r="B35" s="102"/>
      <c r="C35" s="102"/>
    </row>
    <row r="36" spans="1:3" ht="12.75">
      <c r="A36" s="109" t="s">
        <v>113</v>
      </c>
      <c r="B36" s="110">
        <v>-282935</v>
      </c>
      <c r="C36" s="110">
        <v>-339350</v>
      </c>
    </row>
    <row r="37" spans="1:3" ht="25.5">
      <c r="A37" s="108" t="s">
        <v>114</v>
      </c>
      <c r="B37" s="104">
        <v>235055315</v>
      </c>
      <c r="C37" s="104">
        <v>-109419961</v>
      </c>
    </row>
    <row r="38" spans="1:3" ht="12.75">
      <c r="A38" s="106"/>
      <c r="B38" s="102"/>
      <c r="C38" s="102"/>
    </row>
    <row r="39" spans="1:3" ht="25.5">
      <c r="A39" s="108" t="s">
        <v>115</v>
      </c>
      <c r="B39" s="111"/>
      <c r="C39" s="111"/>
    </row>
    <row r="40" spans="1:3" ht="25.5">
      <c r="A40" s="109" t="s">
        <v>116</v>
      </c>
      <c r="B40" s="110">
        <v>-813642</v>
      </c>
      <c r="C40" s="110">
        <v>-32741599</v>
      </c>
    </row>
    <row r="41" spans="1:3" ht="25.5">
      <c r="A41" s="109" t="s">
        <v>117</v>
      </c>
      <c r="B41" s="110">
        <v>2333030</v>
      </c>
      <c r="C41" s="110">
        <v>43080785</v>
      </c>
    </row>
    <row r="42" spans="1:3" ht="25.5">
      <c r="A42" s="109" t="s">
        <v>118</v>
      </c>
      <c r="B42" s="110">
        <v>-531104</v>
      </c>
      <c r="C42" s="110">
        <v>-1440951</v>
      </c>
    </row>
    <row r="43" spans="1:3" ht="25.5">
      <c r="A43" s="109" t="s">
        <v>119</v>
      </c>
      <c r="B43" s="110">
        <v>182298</v>
      </c>
      <c r="C43" s="110">
        <v>330500</v>
      </c>
    </row>
    <row r="44" spans="1:3" ht="25.5">
      <c r="A44" s="108" t="s">
        <v>120</v>
      </c>
      <c r="B44" s="104">
        <v>1170582</v>
      </c>
      <c r="C44" s="104">
        <v>9228735</v>
      </c>
    </row>
    <row r="45" spans="1:3" ht="12.75">
      <c r="A45" s="106"/>
      <c r="B45" s="102"/>
      <c r="C45" s="102"/>
    </row>
    <row r="46" spans="1:3" ht="25.5">
      <c r="A46" s="108" t="s">
        <v>121</v>
      </c>
      <c r="B46" s="111"/>
      <c r="C46" s="111"/>
    </row>
    <row r="47" spans="1:3" ht="25.5">
      <c r="A47" s="109" t="s">
        <v>122</v>
      </c>
      <c r="B47" s="110">
        <v>13615538</v>
      </c>
      <c r="C47" s="110">
        <v>9133000</v>
      </c>
    </row>
    <row r="48" spans="1:3" ht="25.5">
      <c r="A48" s="109" t="s">
        <v>123</v>
      </c>
      <c r="B48" s="110">
        <v>-3369678</v>
      </c>
      <c r="C48" s="110">
        <v>-5259430</v>
      </c>
    </row>
    <row r="49" spans="1:3" ht="12.75">
      <c r="A49" s="109" t="s">
        <v>124</v>
      </c>
      <c r="B49" s="110">
        <v>0</v>
      </c>
      <c r="C49" s="110">
        <v>55005621</v>
      </c>
    </row>
    <row r="50" spans="1:3" ht="12.75">
      <c r="A50" s="109" t="s">
        <v>125</v>
      </c>
      <c r="B50" s="110">
        <v>-67258247</v>
      </c>
      <c r="C50" s="110" t="s">
        <v>108</v>
      </c>
    </row>
    <row r="51" spans="1:3" ht="25.5">
      <c r="A51" s="109" t="s">
        <v>126</v>
      </c>
      <c r="B51" s="110">
        <v>0</v>
      </c>
      <c r="C51" s="110">
        <v>58143763</v>
      </c>
    </row>
    <row r="52" spans="1:3" ht="12.75">
      <c r="A52" s="109" t="s">
        <v>127</v>
      </c>
      <c r="B52" s="110">
        <v>-2636</v>
      </c>
      <c r="C52" s="110">
        <v>-16996</v>
      </c>
    </row>
    <row r="53" spans="1:3" ht="12.75">
      <c r="A53" s="109"/>
      <c r="B53" s="110"/>
      <c r="C53" s="110"/>
    </row>
    <row r="54" spans="1:3" ht="25.5">
      <c r="A54" s="108" t="s">
        <v>128</v>
      </c>
      <c r="B54" s="104">
        <v>-57015023</v>
      </c>
      <c r="C54" s="104">
        <v>117005958</v>
      </c>
    </row>
    <row r="55" spans="1:3" ht="12.75">
      <c r="A55" s="103"/>
      <c r="B55" s="104"/>
      <c r="C55" s="104"/>
    </row>
    <row r="56" spans="1:3" ht="25.5">
      <c r="A56" s="108" t="s">
        <v>129</v>
      </c>
      <c r="B56" s="104">
        <v>179210874</v>
      </c>
      <c r="C56" s="104">
        <v>16814732</v>
      </c>
    </row>
    <row r="57" spans="1:3" ht="12.75">
      <c r="A57" s="106"/>
      <c r="B57" s="102"/>
      <c r="C57" s="102"/>
    </row>
    <row r="58" spans="1:3" ht="25.5">
      <c r="A58" s="112" t="s">
        <v>130</v>
      </c>
      <c r="B58" s="110">
        <v>-4701753</v>
      </c>
      <c r="C58" s="110">
        <v>38016916</v>
      </c>
    </row>
    <row r="59" spans="1:3" ht="12.75">
      <c r="A59" s="106"/>
      <c r="B59" s="102"/>
      <c r="C59" s="102"/>
    </row>
    <row r="60" spans="1:3" ht="25.5">
      <c r="A60" s="108" t="s">
        <v>131</v>
      </c>
      <c r="B60" s="104">
        <v>174509121</v>
      </c>
      <c r="C60" s="111">
        <v>54831648</v>
      </c>
    </row>
    <row r="61" spans="1:3" ht="12.75">
      <c r="A61" s="109"/>
      <c r="B61" s="110"/>
      <c r="C61" s="110"/>
    </row>
    <row r="62" spans="1:3" ht="25.5">
      <c r="A62" s="113" t="s">
        <v>132</v>
      </c>
      <c r="B62" s="114">
        <v>307512683</v>
      </c>
      <c r="C62" s="114">
        <v>149707679</v>
      </c>
    </row>
    <row r="63" spans="1:3" ht="21" customHeight="1">
      <c r="A63" s="113" t="s">
        <v>133</v>
      </c>
      <c r="B63" s="115">
        <v>482021804</v>
      </c>
      <c r="C63" s="114">
        <v>204539327</v>
      </c>
    </row>
    <row r="64" spans="2:3" ht="12" customHeight="1">
      <c r="B64" s="116"/>
      <c r="C64" s="117"/>
    </row>
    <row r="65" spans="2:3" ht="25.5" customHeight="1">
      <c r="B65" s="118">
        <v>0</v>
      </c>
      <c r="C65" s="118">
        <v>0</v>
      </c>
    </row>
    <row r="66" spans="1:3" ht="12.75">
      <c r="A66" s="45" t="s">
        <v>46</v>
      </c>
      <c r="B66" s="46"/>
      <c r="C66" s="47" t="s">
        <v>44</v>
      </c>
    </row>
    <row r="67" spans="1:3" ht="12.75">
      <c r="A67" s="43"/>
      <c r="B67" s="48"/>
      <c r="C67" s="40"/>
    </row>
    <row r="68" spans="1:3" ht="12.75">
      <c r="A68" s="43" t="s">
        <v>134</v>
      </c>
      <c r="B68" s="48"/>
      <c r="C68" s="47" t="s">
        <v>45</v>
      </c>
    </row>
    <row r="69" spans="1:3" ht="12.75">
      <c r="A69" s="119"/>
      <c r="B69" s="120"/>
      <c r="C69" s="121"/>
    </row>
    <row r="70" spans="1:3" ht="12.75">
      <c r="A70" s="45"/>
      <c r="B70" s="122"/>
      <c r="C70" s="123"/>
    </row>
    <row r="71" spans="1:2" ht="12.75">
      <c r="A71" s="124"/>
      <c r="B71" s="125"/>
    </row>
    <row r="72" ht="12.75">
      <c r="B72" s="120"/>
    </row>
    <row r="73" ht="12.75">
      <c r="B73" s="126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90" zoomScaleNormal="90" zoomScalePageLayoutView="0" workbookViewId="0" topLeftCell="A1">
      <selection activeCell="C28" sqref="C28"/>
    </sheetView>
  </sheetViews>
  <sheetFormatPr defaultColWidth="9.00390625" defaultRowHeight="12.75"/>
  <cols>
    <col min="1" max="1" width="46.625" style="127" customWidth="1"/>
    <col min="2" max="2" width="15.00390625" style="128" bestFit="1" customWidth="1"/>
    <col min="3" max="3" width="13.75390625" style="128" customWidth="1"/>
    <col min="4" max="4" width="13.875" style="128" customWidth="1"/>
    <col min="5" max="5" width="12.625" style="128" bestFit="1" customWidth="1"/>
    <col min="6" max="6" width="13.125" style="128" customWidth="1"/>
    <col min="7" max="7" width="20.125" style="128" bestFit="1" customWidth="1"/>
    <col min="8" max="8" width="14.875" style="128" customWidth="1"/>
    <col min="9" max="9" width="11.625" style="129" bestFit="1" customWidth="1"/>
    <col min="10" max="10" width="14.00390625" style="129" bestFit="1" customWidth="1"/>
    <col min="11" max="16384" width="9.125" style="129" customWidth="1"/>
  </cols>
  <sheetData>
    <row r="1" ht="12.75">
      <c r="A1" s="127" t="s">
        <v>92</v>
      </c>
    </row>
    <row r="3" spans="1:8" ht="12.75">
      <c r="A3" s="130" t="s">
        <v>135</v>
      </c>
      <c r="B3" s="131"/>
      <c r="C3" s="131"/>
      <c r="D3" s="131"/>
      <c r="E3" s="131"/>
      <c r="F3" s="131"/>
      <c r="G3" s="131"/>
      <c r="H3" s="131" t="s">
        <v>136</v>
      </c>
    </row>
    <row r="4" spans="1:7" ht="12.75">
      <c r="A4" s="132" t="s">
        <v>4</v>
      </c>
      <c r="B4" s="131"/>
      <c r="C4" s="131"/>
      <c r="D4" s="131"/>
      <c r="E4" s="131"/>
      <c r="F4" s="131"/>
      <c r="G4" s="131"/>
    </row>
    <row r="5" spans="1:8" s="134" customFormat="1" ht="12.75" customHeight="1">
      <c r="A5" s="133" t="s">
        <v>137</v>
      </c>
      <c r="B5" s="133"/>
      <c r="C5" s="133"/>
      <c r="D5" s="133"/>
      <c r="E5" s="133"/>
      <c r="F5" s="133"/>
      <c r="G5" s="133"/>
      <c r="H5" s="133"/>
    </row>
    <row r="6" spans="1:8" ht="12.75">
      <c r="A6" s="135" t="s">
        <v>138</v>
      </c>
      <c r="B6" s="135"/>
      <c r="C6" s="135"/>
      <c r="D6" s="135"/>
      <c r="E6" s="135"/>
      <c r="F6" s="135"/>
      <c r="G6" s="135"/>
      <c r="H6" s="135"/>
    </row>
    <row r="7" spans="1:8" ht="13.5" thickBot="1">
      <c r="A7" s="132"/>
      <c r="B7" s="131"/>
      <c r="C7" s="131"/>
      <c r="D7" s="131"/>
      <c r="E7" s="131"/>
      <c r="F7" s="131"/>
      <c r="G7" s="131"/>
      <c r="H7" s="131" t="s">
        <v>139</v>
      </c>
    </row>
    <row r="8" spans="1:10" s="134" customFormat="1" ht="102" customHeight="1">
      <c r="A8" s="136"/>
      <c r="B8" s="137" t="s">
        <v>10</v>
      </c>
      <c r="C8" s="138" t="s">
        <v>140</v>
      </c>
      <c r="D8" s="137" t="s">
        <v>141</v>
      </c>
      <c r="E8" s="137" t="s">
        <v>142</v>
      </c>
      <c r="F8" s="137" t="s">
        <v>143</v>
      </c>
      <c r="G8" s="137" t="s">
        <v>144</v>
      </c>
      <c r="H8" s="139" t="s">
        <v>145</v>
      </c>
      <c r="I8" s="137" t="s">
        <v>146</v>
      </c>
      <c r="J8" s="140" t="s">
        <v>147</v>
      </c>
    </row>
    <row r="9" spans="1:10" s="134" customFormat="1" ht="12.75">
      <c r="A9" s="141" t="s">
        <v>148</v>
      </c>
      <c r="B9" s="142">
        <v>167878470</v>
      </c>
      <c r="C9" s="142">
        <v>1461271</v>
      </c>
      <c r="D9" s="142">
        <v>15181181</v>
      </c>
      <c r="E9" s="143">
        <v>36033</v>
      </c>
      <c r="F9" s="142">
        <v>-322175</v>
      </c>
      <c r="G9" s="142">
        <v>-107036498</v>
      </c>
      <c r="H9" s="144">
        <f>SUM(B9:G9)</f>
        <v>77198282</v>
      </c>
      <c r="I9" s="142">
        <v>257619</v>
      </c>
      <c r="J9" s="145">
        <f>SUM(H9:I9)</f>
        <v>77455901</v>
      </c>
    </row>
    <row r="10" spans="1:10" ht="12.75">
      <c r="A10" s="141" t="s">
        <v>149</v>
      </c>
      <c r="B10" s="142"/>
      <c r="C10" s="142"/>
      <c r="D10" s="142"/>
      <c r="E10" s="142"/>
      <c r="F10" s="142"/>
      <c r="G10" s="142"/>
      <c r="H10" s="142"/>
      <c r="I10" s="142"/>
      <c r="J10" s="145">
        <f aca="true" t="shared" si="0" ref="J10:J20">SUM(H10:I10)</f>
        <v>0</v>
      </c>
    </row>
    <row r="11" spans="1:10" ht="12.75">
      <c r="A11" s="146" t="s">
        <v>150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7">
        <v>9503298</v>
      </c>
      <c r="H11" s="142">
        <f>SUM(B11:G11)</f>
        <v>9503298</v>
      </c>
      <c r="I11" s="147">
        <v>45111</v>
      </c>
      <c r="J11" s="145">
        <f t="shared" si="0"/>
        <v>9548409</v>
      </c>
    </row>
    <row r="12" spans="1:10" ht="12.75">
      <c r="A12" s="148" t="s">
        <v>151</v>
      </c>
      <c r="B12" s="149"/>
      <c r="C12" s="149"/>
      <c r="D12" s="149"/>
      <c r="E12" s="149"/>
      <c r="F12" s="149"/>
      <c r="G12" s="147"/>
      <c r="H12" s="142"/>
      <c r="I12" s="142"/>
      <c r="J12" s="145">
        <f t="shared" si="0"/>
        <v>0</v>
      </c>
    </row>
    <row r="13" spans="1:10" s="134" customFormat="1" ht="38.25">
      <c r="A13" s="150" t="s">
        <v>152</v>
      </c>
      <c r="B13" s="149"/>
      <c r="C13" s="149"/>
      <c r="D13" s="149"/>
      <c r="E13" s="149"/>
      <c r="F13" s="149"/>
      <c r="G13" s="147"/>
      <c r="H13" s="142">
        <f>SUM(B13:G13)</f>
        <v>0</v>
      </c>
      <c r="I13" s="142"/>
      <c r="J13" s="145">
        <f t="shared" si="0"/>
        <v>0</v>
      </c>
    </row>
    <row r="14" spans="1:10" ht="38.25">
      <c r="A14" s="151" t="s">
        <v>153</v>
      </c>
      <c r="B14" s="149">
        <v>0</v>
      </c>
      <c r="C14" s="149">
        <v>0</v>
      </c>
      <c r="D14" s="149">
        <v>0</v>
      </c>
      <c r="E14" s="149">
        <v>110010</v>
      </c>
      <c r="F14" s="149">
        <v>0</v>
      </c>
      <c r="G14" s="147">
        <v>0</v>
      </c>
      <c r="H14" s="142">
        <f>SUM(B14:G14)</f>
        <v>110010</v>
      </c>
      <c r="I14" s="147">
        <v>2</v>
      </c>
      <c r="J14" s="145">
        <f t="shared" si="0"/>
        <v>110012</v>
      </c>
    </row>
    <row r="15" spans="1:10" s="134" customFormat="1" ht="25.5">
      <c r="A15" s="152" t="s">
        <v>154</v>
      </c>
      <c r="B15" s="149">
        <v>0</v>
      </c>
      <c r="C15" s="149">
        <v>0</v>
      </c>
      <c r="D15" s="149">
        <v>0</v>
      </c>
      <c r="E15" s="149">
        <v>0</v>
      </c>
      <c r="F15" s="149">
        <v>2143669</v>
      </c>
      <c r="G15" s="149">
        <v>0</v>
      </c>
      <c r="H15" s="142">
        <f>SUM(B15:G15)</f>
        <v>2143669</v>
      </c>
      <c r="I15" s="147">
        <v>67327</v>
      </c>
      <c r="J15" s="145">
        <f t="shared" si="0"/>
        <v>2210996</v>
      </c>
    </row>
    <row r="16" spans="1:10" s="134" customFormat="1" ht="25.5">
      <c r="A16" s="153" t="s">
        <v>155</v>
      </c>
      <c r="B16" s="149">
        <f>SUM(B14:B15)</f>
        <v>0</v>
      </c>
      <c r="C16" s="149">
        <f aca="true" t="shared" si="1" ref="C16:I16">SUM(C14:C15)</f>
        <v>0</v>
      </c>
      <c r="D16" s="149">
        <f t="shared" si="1"/>
        <v>0</v>
      </c>
      <c r="E16" s="143">
        <f t="shared" si="1"/>
        <v>110010</v>
      </c>
      <c r="F16" s="143">
        <f t="shared" si="1"/>
        <v>2143669</v>
      </c>
      <c r="G16" s="143">
        <f t="shared" si="1"/>
        <v>0</v>
      </c>
      <c r="H16" s="143">
        <f t="shared" si="1"/>
        <v>2253679</v>
      </c>
      <c r="I16" s="143">
        <f t="shared" si="1"/>
        <v>67329</v>
      </c>
      <c r="J16" s="145">
        <f t="shared" si="0"/>
        <v>2321008</v>
      </c>
    </row>
    <row r="17" spans="1:10" s="134" customFormat="1" ht="25.5">
      <c r="A17" s="148" t="s">
        <v>156</v>
      </c>
      <c r="B17" s="143">
        <f>SUM(B11,B14:B15)</f>
        <v>0</v>
      </c>
      <c r="C17" s="143">
        <f aca="true" t="shared" si="2" ref="C17:I17">SUM(C11,C14:C15)</f>
        <v>0</v>
      </c>
      <c r="D17" s="143">
        <f t="shared" si="2"/>
        <v>0</v>
      </c>
      <c r="E17" s="143">
        <f t="shared" si="2"/>
        <v>110010</v>
      </c>
      <c r="F17" s="143">
        <f t="shared" si="2"/>
        <v>2143669</v>
      </c>
      <c r="G17" s="143">
        <f t="shared" si="2"/>
        <v>9503298</v>
      </c>
      <c r="H17" s="143">
        <f t="shared" si="2"/>
        <v>11756977</v>
      </c>
      <c r="I17" s="143">
        <f t="shared" si="2"/>
        <v>112440</v>
      </c>
      <c r="J17" s="145">
        <f t="shared" si="0"/>
        <v>11869417</v>
      </c>
    </row>
    <row r="18" spans="1:10" s="134" customFormat="1" ht="25.5">
      <c r="A18" s="154" t="s">
        <v>157</v>
      </c>
      <c r="B18" s="155"/>
      <c r="C18" s="155"/>
      <c r="D18" s="155"/>
      <c r="E18" s="155"/>
      <c r="F18" s="155"/>
      <c r="G18" s="155"/>
      <c r="H18" s="155"/>
      <c r="I18" s="155"/>
      <c r="J18" s="145"/>
    </row>
    <row r="19" spans="1:10" s="134" customFormat="1" ht="25.5">
      <c r="A19" s="156" t="s">
        <v>158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7">
        <v>-37471</v>
      </c>
      <c r="J19" s="158">
        <f t="shared" si="0"/>
        <v>-37471</v>
      </c>
    </row>
    <row r="20" spans="1:10" s="134" customFormat="1" ht="25.5">
      <c r="A20" s="154" t="s">
        <v>159</v>
      </c>
      <c r="B20" s="155">
        <v>0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-37471</v>
      </c>
      <c r="J20" s="145">
        <f t="shared" si="0"/>
        <v>-37471</v>
      </c>
    </row>
    <row r="21" spans="1:10" s="134" customFormat="1" ht="13.5" thickBot="1">
      <c r="A21" s="159" t="s">
        <v>160</v>
      </c>
      <c r="B21" s="160">
        <f aca="true" t="shared" si="3" ref="B21:H21">B9+B17</f>
        <v>167878470</v>
      </c>
      <c r="C21" s="160">
        <f t="shared" si="3"/>
        <v>1461271</v>
      </c>
      <c r="D21" s="160">
        <f t="shared" si="3"/>
        <v>15181181</v>
      </c>
      <c r="E21" s="160">
        <f t="shared" si="3"/>
        <v>146043</v>
      </c>
      <c r="F21" s="160">
        <f t="shared" si="3"/>
        <v>1821494</v>
      </c>
      <c r="G21" s="160">
        <f t="shared" si="3"/>
        <v>-97533200</v>
      </c>
      <c r="H21" s="160">
        <f t="shared" si="3"/>
        <v>88955259</v>
      </c>
      <c r="I21" s="160">
        <f>I9+I17+I19</f>
        <v>332588</v>
      </c>
      <c r="J21" s="145">
        <f>SUM(H21:I21)</f>
        <v>89287847</v>
      </c>
    </row>
    <row r="22" spans="1:9" s="134" customFormat="1" ht="12.75">
      <c r="A22" s="161"/>
      <c r="B22" s="162"/>
      <c r="C22" s="162"/>
      <c r="D22" s="162"/>
      <c r="E22" s="162"/>
      <c r="F22" s="163"/>
      <c r="G22" s="163"/>
      <c r="H22" s="162"/>
      <c r="I22" s="162"/>
    </row>
    <row r="23" spans="1:9" s="134" customFormat="1" ht="12.75">
      <c r="A23" s="161"/>
      <c r="B23" s="162"/>
      <c r="C23" s="162"/>
      <c r="D23" s="162"/>
      <c r="E23" s="162"/>
      <c r="F23" s="163"/>
      <c r="G23" s="163"/>
      <c r="H23" s="162"/>
      <c r="I23" s="162"/>
    </row>
    <row r="24" spans="1:9" s="134" customFormat="1" ht="12.75">
      <c r="A24" s="161"/>
      <c r="B24" s="162"/>
      <c r="C24" s="162"/>
      <c r="D24" s="162"/>
      <c r="E24" s="162"/>
      <c r="F24" s="163"/>
      <c r="G24" s="163"/>
      <c r="H24" s="162"/>
      <c r="I24" s="162"/>
    </row>
    <row r="25" spans="2:8" ht="12.75">
      <c r="B25" s="164"/>
      <c r="C25" s="164"/>
      <c r="D25" s="164"/>
      <c r="E25" s="165"/>
      <c r="F25" s="166"/>
      <c r="H25" s="167"/>
    </row>
    <row r="26" spans="1:8" s="134" customFormat="1" ht="12.75" customHeight="1">
      <c r="A26" s="168" t="s">
        <v>46</v>
      </c>
      <c r="B26" s="169"/>
      <c r="C26" s="169"/>
      <c r="D26" s="170"/>
      <c r="E26" s="171"/>
      <c r="F26" s="171"/>
      <c r="G26" s="47" t="s">
        <v>44</v>
      </c>
      <c r="H26" s="170"/>
    </row>
    <row r="27" spans="1:8" s="134" customFormat="1" ht="12.75">
      <c r="A27" s="45"/>
      <c r="B27" s="172"/>
      <c r="C27" s="172"/>
      <c r="D27" s="172"/>
      <c r="E27" s="170"/>
      <c r="F27" s="170"/>
      <c r="G27" s="40"/>
      <c r="H27" s="170"/>
    </row>
    <row r="28" spans="1:8" s="134" customFormat="1" ht="12.75">
      <c r="A28" s="43" t="s">
        <v>47</v>
      </c>
      <c r="B28" s="173"/>
      <c r="C28" s="40"/>
      <c r="D28" s="170"/>
      <c r="E28" s="170"/>
      <c r="F28" s="170"/>
      <c r="G28" s="47" t="s">
        <v>45</v>
      </c>
      <c r="H28" s="170"/>
    </row>
    <row r="29" spans="2:7" ht="12.75">
      <c r="B29" s="174"/>
      <c r="C29" s="174"/>
      <c r="D29" s="174"/>
      <c r="G29" s="175"/>
    </row>
  </sheetData>
  <sheetProtection/>
  <mergeCells count="6">
    <mergeCell ref="A5:H5"/>
    <mergeCell ref="A6:H6"/>
    <mergeCell ref="B25:D25"/>
    <mergeCell ref="A26:C26"/>
    <mergeCell ref="B27:D27"/>
    <mergeCell ref="B29:D29"/>
  </mergeCells>
  <printOptions/>
  <pageMargins left="0.7480314960629921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90" zoomScaleNormal="90" zoomScalePageLayoutView="0" workbookViewId="0" topLeftCell="A7">
      <selection activeCell="A26" sqref="A26"/>
    </sheetView>
  </sheetViews>
  <sheetFormatPr defaultColWidth="9.00390625" defaultRowHeight="12.75"/>
  <cols>
    <col min="1" max="1" width="35.25390625" style="127" customWidth="1"/>
    <col min="2" max="9" width="15.875" style="176" customWidth="1"/>
    <col min="10" max="10" width="14.375" style="129" customWidth="1"/>
    <col min="11" max="16384" width="9.125" style="129" customWidth="1"/>
  </cols>
  <sheetData>
    <row r="1" ht="12.75">
      <c r="A1" s="127" t="s">
        <v>92</v>
      </c>
    </row>
    <row r="3" spans="1:9" ht="12.75">
      <c r="A3" s="130" t="s">
        <v>135</v>
      </c>
      <c r="I3" s="176" t="s">
        <v>136</v>
      </c>
    </row>
    <row r="4" ht="12.75">
      <c r="A4" s="132" t="s">
        <v>4</v>
      </c>
    </row>
    <row r="5" spans="1:9" s="134" customFormat="1" ht="12.75">
      <c r="A5" s="133" t="s">
        <v>137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5" t="s">
        <v>161</v>
      </c>
      <c r="B6" s="135"/>
      <c r="C6" s="135"/>
      <c r="D6" s="135"/>
      <c r="E6" s="135"/>
      <c r="F6" s="135"/>
      <c r="G6" s="135"/>
      <c r="H6" s="135"/>
      <c r="I6" s="135"/>
    </row>
    <row r="7" spans="1:9" ht="13.5" thickBot="1">
      <c r="A7" s="132"/>
      <c r="I7" s="176" t="s">
        <v>139</v>
      </c>
    </row>
    <row r="8" spans="1:10" s="134" customFormat="1" ht="76.5">
      <c r="A8" s="136"/>
      <c r="B8" s="137" t="s">
        <v>10</v>
      </c>
      <c r="C8" s="177" t="s">
        <v>162</v>
      </c>
      <c r="D8" s="177" t="s">
        <v>141</v>
      </c>
      <c r="E8" s="177" t="s">
        <v>142</v>
      </c>
      <c r="F8" s="177" t="s">
        <v>163</v>
      </c>
      <c r="G8" s="177" t="s">
        <v>144</v>
      </c>
      <c r="H8" s="177" t="s">
        <v>164</v>
      </c>
      <c r="I8" s="137" t="s">
        <v>146</v>
      </c>
      <c r="J8" s="178" t="s">
        <v>165</v>
      </c>
    </row>
    <row r="9" spans="1:10" s="134" customFormat="1" ht="12.75">
      <c r="A9" s="141" t="s">
        <v>166</v>
      </c>
      <c r="B9" s="142">
        <v>167878470</v>
      </c>
      <c r="C9" s="142">
        <v>1461271</v>
      </c>
      <c r="D9" s="142">
        <v>15181181</v>
      </c>
      <c r="E9" s="142">
        <v>-728086</v>
      </c>
      <c r="F9" s="142">
        <v>3314696</v>
      </c>
      <c r="G9" s="142">
        <v>-99806356</v>
      </c>
      <c r="H9" s="142">
        <f aca="true" t="shared" si="0" ref="H9:H14">SUM(B9:G9)</f>
        <v>87301176</v>
      </c>
      <c r="I9" s="142">
        <v>401463</v>
      </c>
      <c r="J9" s="179">
        <f>SUM(H9:I9)</f>
        <v>87702639</v>
      </c>
    </row>
    <row r="10" spans="1:10" s="134" customFormat="1" ht="12.75">
      <c r="A10" s="141" t="s">
        <v>149</v>
      </c>
      <c r="B10" s="142"/>
      <c r="C10" s="142"/>
      <c r="D10" s="142"/>
      <c r="E10" s="142"/>
      <c r="F10" s="142"/>
      <c r="G10" s="142"/>
      <c r="H10" s="142"/>
      <c r="I10" s="142"/>
      <c r="J10" s="179"/>
    </row>
    <row r="11" spans="1:10" s="134" customFormat="1" ht="12.75">
      <c r="A11" s="146" t="s">
        <v>150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7">
        <v>4269773</v>
      </c>
      <c r="H11" s="142">
        <f t="shared" si="0"/>
        <v>4269773</v>
      </c>
      <c r="I11" s="147">
        <v>46852</v>
      </c>
      <c r="J11" s="180">
        <v>4316625</v>
      </c>
    </row>
    <row r="12" spans="1:10" ht="12.75">
      <c r="A12" s="148" t="s">
        <v>151</v>
      </c>
      <c r="B12" s="149"/>
      <c r="C12" s="149"/>
      <c r="D12" s="149"/>
      <c r="E12" s="149"/>
      <c r="F12" s="149"/>
      <c r="G12" s="147"/>
      <c r="H12" s="142"/>
      <c r="I12" s="142"/>
      <c r="J12" s="179"/>
    </row>
    <row r="13" spans="1:10" ht="63.75">
      <c r="A13" s="150" t="s">
        <v>152</v>
      </c>
      <c r="B13" s="149"/>
      <c r="C13" s="149"/>
      <c r="D13" s="149"/>
      <c r="E13" s="149"/>
      <c r="F13" s="149"/>
      <c r="G13" s="147"/>
      <c r="H13" s="142">
        <f t="shared" si="0"/>
        <v>0</v>
      </c>
      <c r="I13" s="142"/>
      <c r="J13" s="179"/>
    </row>
    <row r="14" spans="1:10" ht="51">
      <c r="A14" s="151" t="s">
        <v>153</v>
      </c>
      <c r="B14" s="149">
        <v>0</v>
      </c>
      <c r="C14" s="149">
        <v>0</v>
      </c>
      <c r="D14" s="149">
        <v>0</v>
      </c>
      <c r="E14" s="149">
        <v>246011</v>
      </c>
      <c r="F14" s="149">
        <v>0</v>
      </c>
      <c r="G14" s="147">
        <v>0</v>
      </c>
      <c r="H14" s="142">
        <f t="shared" si="0"/>
        <v>246011</v>
      </c>
      <c r="I14" s="147">
        <v>297</v>
      </c>
      <c r="J14" s="179">
        <v>246308</v>
      </c>
    </row>
    <row r="15" spans="1:10" ht="54.75" customHeight="1">
      <c r="A15" s="152" t="s">
        <v>154</v>
      </c>
      <c r="B15" s="149">
        <v>0</v>
      </c>
      <c r="C15" s="149">
        <v>0</v>
      </c>
      <c r="D15" s="149">
        <v>0</v>
      </c>
      <c r="E15" s="149">
        <v>0</v>
      </c>
      <c r="F15" s="149">
        <v>1581699</v>
      </c>
      <c r="G15" s="149">
        <v>0</v>
      </c>
      <c r="H15" s="142">
        <f>SUM(B15:G15)</f>
        <v>1581699</v>
      </c>
      <c r="I15" s="147">
        <v>46699</v>
      </c>
      <c r="J15" s="179">
        <f>SUM(H15:I15)</f>
        <v>1628398</v>
      </c>
    </row>
    <row r="16" spans="1:10" ht="25.5">
      <c r="A16" s="153" t="s">
        <v>155</v>
      </c>
      <c r="B16" s="149">
        <f>SUM(B14:B15)</f>
        <v>0</v>
      </c>
      <c r="C16" s="149">
        <f aca="true" t="shared" si="1" ref="C16:J16">SUM(C14:C15)</f>
        <v>0</v>
      </c>
      <c r="D16" s="149">
        <f t="shared" si="1"/>
        <v>0</v>
      </c>
      <c r="E16" s="143">
        <f t="shared" si="1"/>
        <v>246011</v>
      </c>
      <c r="F16" s="143">
        <f t="shared" si="1"/>
        <v>1581699</v>
      </c>
      <c r="G16" s="143">
        <f t="shared" si="1"/>
        <v>0</v>
      </c>
      <c r="H16" s="143">
        <f t="shared" si="1"/>
        <v>1827710</v>
      </c>
      <c r="I16" s="143">
        <f t="shared" si="1"/>
        <v>46996</v>
      </c>
      <c r="J16" s="181">
        <f t="shared" si="1"/>
        <v>1874706</v>
      </c>
    </row>
    <row r="17" spans="1:10" ht="25.5">
      <c r="A17" s="151" t="s">
        <v>167</v>
      </c>
      <c r="B17" s="143">
        <f>SUM(B11,B14:B15)</f>
        <v>0</v>
      </c>
      <c r="C17" s="143">
        <f aca="true" t="shared" si="2" ref="C17:J17">SUM(C11,C14:C15)</f>
        <v>0</v>
      </c>
      <c r="D17" s="143">
        <f t="shared" si="2"/>
        <v>0</v>
      </c>
      <c r="E17" s="143">
        <f t="shared" si="2"/>
        <v>246011</v>
      </c>
      <c r="F17" s="143">
        <f t="shared" si="2"/>
        <v>1581699</v>
      </c>
      <c r="G17" s="143">
        <f t="shared" si="2"/>
        <v>4269773</v>
      </c>
      <c r="H17" s="143">
        <f t="shared" si="2"/>
        <v>6097483</v>
      </c>
      <c r="I17" s="143">
        <f t="shared" si="2"/>
        <v>93848</v>
      </c>
      <c r="J17" s="181">
        <f t="shared" si="2"/>
        <v>6191331</v>
      </c>
    </row>
    <row r="18" spans="1:11" s="134" customFormat="1" ht="13.5" thickBot="1">
      <c r="A18" s="159" t="s">
        <v>168</v>
      </c>
      <c r="B18" s="160">
        <f>B9+B17</f>
        <v>167878470</v>
      </c>
      <c r="C18" s="160">
        <f aca="true" t="shared" si="3" ref="C18:J18">C9+C17</f>
        <v>1461271</v>
      </c>
      <c r="D18" s="160">
        <f t="shared" si="3"/>
        <v>15181181</v>
      </c>
      <c r="E18" s="160">
        <f t="shared" si="3"/>
        <v>-482075</v>
      </c>
      <c r="F18" s="160">
        <f t="shared" si="3"/>
        <v>4896395</v>
      </c>
      <c r="G18" s="160">
        <f t="shared" si="3"/>
        <v>-95536583</v>
      </c>
      <c r="H18" s="160">
        <f t="shared" si="3"/>
        <v>93398659</v>
      </c>
      <c r="I18" s="160">
        <f t="shared" si="3"/>
        <v>495311</v>
      </c>
      <c r="J18" s="182">
        <f t="shared" si="3"/>
        <v>93893970</v>
      </c>
      <c r="K18" s="162"/>
    </row>
    <row r="19" spans="1:10" s="134" customFormat="1" ht="12.75">
      <c r="A19" s="161"/>
      <c r="B19" s="183"/>
      <c r="C19" s="183"/>
      <c r="D19" s="183"/>
      <c r="E19" s="183"/>
      <c r="F19" s="183"/>
      <c r="G19" s="184"/>
      <c r="H19" s="184"/>
      <c r="I19" s="183"/>
      <c r="J19" s="162"/>
    </row>
    <row r="20" spans="1:10" s="134" customFormat="1" ht="12.75">
      <c r="A20" s="161"/>
      <c r="B20" s="183"/>
      <c r="C20" s="183"/>
      <c r="D20" s="183"/>
      <c r="E20" s="183"/>
      <c r="F20" s="183"/>
      <c r="G20" s="184"/>
      <c r="H20" s="184"/>
      <c r="I20" s="183"/>
      <c r="J20" s="162"/>
    </row>
    <row r="21" spans="1:10" s="134" customFormat="1" ht="12.75">
      <c r="A21" s="161"/>
      <c r="B21" s="183"/>
      <c r="C21" s="183"/>
      <c r="D21" s="183"/>
      <c r="E21" s="183"/>
      <c r="F21" s="183"/>
      <c r="G21" s="184"/>
      <c r="H21" s="184"/>
      <c r="I21" s="183"/>
      <c r="J21" s="162"/>
    </row>
    <row r="22" spans="1:10" s="134" customFormat="1" ht="12.75">
      <c r="A22" s="161"/>
      <c r="B22" s="183"/>
      <c r="C22" s="183"/>
      <c r="D22" s="183"/>
      <c r="E22" s="183"/>
      <c r="F22" s="183"/>
      <c r="G22" s="184"/>
      <c r="H22" s="184"/>
      <c r="I22" s="183"/>
      <c r="J22" s="162"/>
    </row>
    <row r="23" spans="2:9" ht="12.75">
      <c r="B23" s="185"/>
      <c r="C23" s="185"/>
      <c r="D23" s="185"/>
      <c r="E23" s="186"/>
      <c r="F23" s="186"/>
      <c r="G23" s="186"/>
      <c r="H23" s="40"/>
      <c r="I23" s="187"/>
    </row>
    <row r="24" spans="1:9" s="134" customFormat="1" ht="12.75">
      <c r="A24" s="168" t="s">
        <v>46</v>
      </c>
      <c r="B24" s="169"/>
      <c r="C24" s="169"/>
      <c r="D24" s="170"/>
      <c r="E24" s="171"/>
      <c r="F24" s="171"/>
      <c r="G24" s="47" t="s">
        <v>44</v>
      </c>
      <c r="H24" s="40"/>
      <c r="I24" s="188"/>
    </row>
    <row r="25" spans="1:9" s="134" customFormat="1" ht="12.75">
      <c r="A25" s="45"/>
      <c r="B25" s="172"/>
      <c r="C25" s="172"/>
      <c r="D25" s="172"/>
      <c r="E25" s="170"/>
      <c r="F25" s="170"/>
      <c r="G25" s="40"/>
      <c r="H25" s="189"/>
      <c r="I25" s="188"/>
    </row>
    <row r="26" spans="1:9" s="134" customFormat="1" ht="12.75">
      <c r="A26" s="43" t="s">
        <v>47</v>
      </c>
      <c r="B26" s="173"/>
      <c r="C26" s="40"/>
      <c r="D26" s="170"/>
      <c r="E26" s="170"/>
      <c r="F26" s="170"/>
      <c r="G26" s="47" t="s">
        <v>45</v>
      </c>
      <c r="H26" s="40"/>
      <c r="I26" s="188"/>
    </row>
    <row r="27" spans="2:8" ht="12.75">
      <c r="B27" s="190"/>
      <c r="C27" s="190"/>
      <c r="D27" s="190"/>
      <c r="H27" s="191"/>
    </row>
    <row r="28" ht="12.75">
      <c r="H28" s="191"/>
    </row>
  </sheetData>
  <sheetProtection/>
  <mergeCells count="6">
    <mergeCell ref="A5:I5"/>
    <mergeCell ref="A6:I6"/>
    <mergeCell ref="B23:D23"/>
    <mergeCell ref="A24:C24"/>
    <mergeCell ref="B25:D25"/>
    <mergeCell ref="B27:D2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Dvornikova Natalya</cp:lastModifiedBy>
  <cp:lastPrinted>2015-01-20T06:04:54Z</cp:lastPrinted>
  <dcterms:created xsi:type="dcterms:W3CDTF">2007-04-23T08:44:03Z</dcterms:created>
  <dcterms:modified xsi:type="dcterms:W3CDTF">2016-11-14T11:06:05Z</dcterms:modified>
  <cp:category/>
  <cp:version/>
  <cp:contentType/>
  <cp:contentStatus/>
</cp:coreProperties>
</file>