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335" activeTab="1"/>
  </bookViews>
  <sheets>
    <sheet name="ОФП" sheetId="1" r:id="rId1"/>
    <sheet name="ОПУ" sheetId="2" r:id="rId2"/>
    <sheet name="ОДДС" sheetId="3" r:id="rId3"/>
    <sheet name="Отчет об изм.капитала1" sheetId="4" r:id="rId4"/>
  </sheets>
  <externalReferences>
    <externalReference r:id="rId7"/>
  </externalReferences>
  <definedNames>
    <definedName name="_Hlk101834867" localSheetId="2">'ОДДС'!#REF!</definedName>
    <definedName name="_xlnm.Print_Area" localSheetId="2">'ОДДС'!$A$1:$C$67</definedName>
    <definedName name="_xlnm.Print_Area" localSheetId="1">'ОПУ'!$A$1:$D$62</definedName>
    <definedName name="_xlnm.Print_Area" localSheetId="0">'ОФП'!$A$1:$D$53</definedName>
  </definedNames>
  <calcPr fullCalcOnLoad="1"/>
</workbook>
</file>

<file path=xl/sharedStrings.xml><?xml version="1.0" encoding="utf-8"?>
<sst xmlns="http://schemas.openxmlformats.org/spreadsheetml/2006/main" count="170" uniqueCount="130">
  <si>
    <t>АКТИВЫ:</t>
  </si>
  <si>
    <t>Денежные средства и их эквиваленты</t>
  </si>
  <si>
    <t>Соглашение обратного РЕПО</t>
  </si>
  <si>
    <t>Средства в банках</t>
  </si>
  <si>
    <t>Инвестиции, имеющиеся в наличии для продажи</t>
  </si>
  <si>
    <t>Резерв незаработанной премии, доля перестраховщиков</t>
  </si>
  <si>
    <t xml:space="preserve">Резерв убытков, доля перестраховщиков </t>
  </si>
  <si>
    <t xml:space="preserve">Основные средства </t>
  </si>
  <si>
    <t>Нематериальные активы</t>
  </si>
  <si>
    <t>Премии к получению</t>
  </si>
  <si>
    <t>Прочие активы</t>
  </si>
  <si>
    <t>ИТОГО АКТИВЫ</t>
  </si>
  <si>
    <t>ОБЯЗАТЕЛЬСТВА  И КАПИТАЛ</t>
  </si>
  <si>
    <t>ОБЯЗАТЕЛЬСТВА:</t>
  </si>
  <si>
    <t>Резерв незаработанной премии</t>
  </si>
  <si>
    <t>Резерв убытков</t>
  </si>
  <si>
    <t>Задолженность по страхованию и перестрахованию</t>
  </si>
  <si>
    <t>Прочие обязательства</t>
  </si>
  <si>
    <t>Итого обязательств</t>
  </si>
  <si>
    <t>КАПИТАЛ:</t>
  </si>
  <si>
    <t>Уставный капитал</t>
  </si>
  <si>
    <t>Фонд переоценки инвестиций, имеющихся в наличии для продажи</t>
  </si>
  <si>
    <t>Нераспределенная прибыль</t>
  </si>
  <si>
    <t>Итого капитала</t>
  </si>
  <si>
    <t xml:space="preserve">Год, </t>
  </si>
  <si>
    <t>СТРАХОВАЯ ДЕЯТЕЛЬНОСТЬ:</t>
  </si>
  <si>
    <t>Страховые премии, общая сумма</t>
  </si>
  <si>
    <t>Премии, переданные на перестрахование</t>
  </si>
  <si>
    <t>Страховые премии, за вычетом доли перестраховщиков</t>
  </si>
  <si>
    <t>Изменение в резерве незаработанных премий, нетто</t>
  </si>
  <si>
    <t>Заработанные премии, за вычетом доли перестраховщиков</t>
  </si>
  <si>
    <t>Претензии выплаченные, за вычетом доли перестраховщиков</t>
  </si>
  <si>
    <t>Произошедшие убытки, за вычетом доли перестраховщиков</t>
  </si>
  <si>
    <t>Комиссионные доходы</t>
  </si>
  <si>
    <t>Комиссионные расходы</t>
  </si>
  <si>
    <t>Чистые комиссионные расходы</t>
  </si>
  <si>
    <t>Результаты страховой деятельности</t>
  </si>
  <si>
    <t>ИНВЕСТИЦИОННАЯ ДЕЯТЕЛЬНОСТЬ:</t>
  </si>
  <si>
    <t>Формирование резерва под обесценение по инвестициям</t>
  </si>
  <si>
    <t xml:space="preserve">Чистый (убыток)/прибыль от реализации инвестиций, имеющихся в наличии для продажи </t>
  </si>
  <si>
    <t>Результаты инвестиционной деятельности</t>
  </si>
  <si>
    <t>ПРОЧАЯ ДЕЯТЕЛЬНОСТЬ:</t>
  </si>
  <si>
    <t>Чистая прибыль от операций с иностранной валютой</t>
  </si>
  <si>
    <t>Операционные расходы</t>
  </si>
  <si>
    <t>Формирование резерва под обесценение по прочим операциям</t>
  </si>
  <si>
    <t>Прочие доходы</t>
  </si>
  <si>
    <t>Результаты прочей деятельности</t>
  </si>
  <si>
    <t xml:space="preserve">ПРИБЫЛЬ ДО НАЛОГА НА ПРИБЫЛЬ </t>
  </si>
  <si>
    <t>(Расход)/экономия по налогу на прибыль</t>
  </si>
  <si>
    <t>ЧИСТАЯ ПРИБЫЛЬ</t>
  </si>
  <si>
    <t>Нераспре-деленная прибыль</t>
  </si>
  <si>
    <t>Итого совокупный (убыток)/доход</t>
  </si>
  <si>
    <t>Прибыль до налога на прибыль</t>
  </si>
  <si>
    <t>Корректировки на:</t>
  </si>
  <si>
    <t xml:space="preserve">Произошедшие убытки, за вычетом доли перестраховщиков </t>
  </si>
  <si>
    <t>Аренда здания</t>
  </si>
  <si>
    <t>Износ и амортизация</t>
  </si>
  <si>
    <t>Убыток от выбытия основных средств</t>
  </si>
  <si>
    <t>Нереализованная прибыль от операций с иностранной валютой</t>
  </si>
  <si>
    <t>Изменение в начисленных процентах</t>
  </si>
  <si>
    <t>Чистый убыток/(прибыль) от реализации инвестиций, имеющихся в наличии для продажи</t>
  </si>
  <si>
    <t>Приток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</si>
  <si>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</si>
  <si>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 xml:space="preserve">(Увеличение)/уменьшение операционных активов: </t>
  </si>
  <si>
    <t>Увеличение/(уменьшение) операционных обязательств:</t>
  </si>
  <si>
    <t>Приток денежных средств от операционной деятельности до налогообложения и страховых выплат</t>
  </si>
  <si>
    <t>Налог на прибыль уплаченный</t>
  </si>
  <si>
    <t>Чистый приток денежных средств от операционной деятельности</t>
  </si>
  <si>
    <t>ДВИЖЕНИЕ денежных средств ОТ ИНВЕСТИЦИОННОЙ ДЕЯТЕЛЬНОСТИ:</t>
  </si>
  <si>
    <t>Размещение на средства в банках</t>
  </si>
  <si>
    <t>Поступления от снятия средств в банках</t>
  </si>
  <si>
    <t>Поступления от продажи инвестиций, имеющихся в наличии для продажи</t>
  </si>
  <si>
    <t>Приобретение инвестиций, имеющихся в наличии для продажи</t>
  </si>
  <si>
    <t>Поступления от погашения инвестиций, удерживаемых до погашения</t>
  </si>
  <si>
    <t>Приобретение инвестиций, удерживаемых до погашения</t>
  </si>
  <si>
    <t>Приобретение основных средств</t>
  </si>
  <si>
    <t>Приобретение нематериальных активов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</si>
  <si>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</si>
  <si>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</si>
  <si>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ИЗМЕНЕНИЕ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</si>
  <si>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</si>
  <si>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</si>
  <si>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ДВИЖЕНИЕ ДЕНЕЖНЫХ СРЕДСТВ ОТ ОПЕРАЦИОННОЙ ДЕЯТЕЛЬНОСТИ:</t>
  </si>
  <si>
    <t>Отложенные налоговые обязательства</t>
  </si>
  <si>
    <t>Дебиторская задолженность</t>
  </si>
  <si>
    <t>Производные финансовые инструменты</t>
  </si>
  <si>
    <t>Место для печати</t>
  </si>
  <si>
    <t>Исполнитель Заместитель главного бухгалтера Шамшура Н.И._____________</t>
  </si>
  <si>
    <t>Телефон: +7 (727) 2280607, вн.1024</t>
  </si>
  <si>
    <t>Итого капитал</t>
  </si>
  <si>
    <t>Амортизация премии и дисконта</t>
  </si>
  <si>
    <t>Финансовые активы, оцениваемые по справед.стоимости, изменения которой отражаются в составе прибыли или убытка</t>
  </si>
  <si>
    <t>Отложенные затраты на приобретение</t>
  </si>
  <si>
    <t>Чистые денежные средства полученные от/(использованные в) инвестиционной деятельности</t>
  </si>
  <si>
    <t>Влияние изменений курса ин.валюты на остатки денежных средств и их эквивалентов</t>
  </si>
  <si>
    <t>Выплата дивидендов</t>
  </si>
  <si>
    <t xml:space="preserve">Отчет о финансовом положении страховой (перестраховочной) организации АО "Компания по страхованию жизни "Freedom Finance Life" </t>
  </si>
  <si>
    <t xml:space="preserve">Отчет о прибылях и убытках страховой (перестраховочной) организации АО "Компания по страхованию жизни "Freedom Finance Life" </t>
  </si>
  <si>
    <t xml:space="preserve">Отчет об изменениях капитала страховой (перестраховочной) организации АО "Компания по страхованию жизни "Freedom Finance Life" </t>
  </si>
  <si>
    <t xml:space="preserve">Отчет о движении денежных средств страховой (перестраховочной) организации АО "Компания по страхованию жизни "Freedom Finance Life" </t>
  </si>
  <si>
    <t>Эмиссия простых акций</t>
  </si>
  <si>
    <t>Прочие резервы</t>
  </si>
  <si>
    <t>Прочие доходы от страховой деятельности</t>
  </si>
  <si>
    <t>2020 года</t>
  </si>
  <si>
    <t>Соглашения РЕПО</t>
  </si>
  <si>
    <t>Дивиденды объявленные/выплаченные</t>
  </si>
  <si>
    <t>за период закончившийся</t>
  </si>
  <si>
    <t>И.О. Главного бухгалтера Шамшура Н.И.  ____________</t>
  </si>
  <si>
    <t>2021 года</t>
  </si>
  <si>
    <t>Обязательства по аренде</t>
  </si>
  <si>
    <t>31 декабря</t>
  </si>
  <si>
    <t>Процентные расходы по обязательствам по аренде</t>
  </si>
  <si>
    <t>Погашение обязательств по аренде</t>
  </si>
  <si>
    <t>30 июня</t>
  </si>
  <si>
    <t>Председатель Правления Ердесов А.Д. ____________</t>
  </si>
  <si>
    <t>За год закончившийся 30 июня 2021 года</t>
  </si>
  <si>
    <t>За год закончившийся 30 июня 2020 года</t>
  </si>
  <si>
    <t>Председателя Правления Ердесов А.Д.. ____________</t>
  </si>
  <si>
    <t>Остаток по состоянию на 1 января 2020 года</t>
  </si>
  <si>
    <t>Остаток по состоянию на 1 января 2021 года</t>
  </si>
  <si>
    <t>Остаток по состоянию на 30 июня 2021 года</t>
  </si>
  <si>
    <t>Главный бухгалтер Борангалиева Ш.Т.  ____________</t>
  </si>
  <si>
    <t>Примечания</t>
  </si>
  <si>
    <t>Остаток по состоянию на 30 июня 2020 года</t>
  </si>
  <si>
    <t xml:space="preserve">Процентный доход </t>
  </si>
  <si>
    <t>Активы по текущему налогу на прибыль</t>
  </si>
  <si>
    <t>Активы в форме права пользования</t>
  </si>
  <si>
    <t>ИТОГО ОБЯЗАТЕЛЬСТВА  И КАПИТАЛ</t>
  </si>
  <si>
    <t>Изменение в резерве незаработанных премий, нетто перестрахования</t>
  </si>
  <si>
    <t>Изменение резервов страховых убытков, нетто перестрахования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</si>
</sst>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* #,##0_);_(* \(#,##0\);_(* &quot;-&quot;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vertAlign val="superscript"/>
      <sz val="12"/>
      <color indexed="8"/>
      <name val="Verdana"/>
      <family val="2"/>
    </font>
    <font>
      <b/>
      <sz val="14"/>
      <color indexed="8"/>
      <name val="Verdana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8"/>
      <name val="Verdana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12"/>
      <color theme="1"/>
      <name val="Verdana"/>
      <family val="2"/>
    </font>
    <font>
      <vertAlign val="superscript"/>
      <sz val="12"/>
      <color theme="1"/>
      <name val="Verdana"/>
      <family val="2"/>
    </font>
    <font>
      <b/>
      <sz val="14"/>
      <color theme="1"/>
      <name val="Verdana"/>
      <family val="2"/>
    </font>
    <font>
      <sz val="14"/>
      <color theme="1"/>
      <name val="Calibri"/>
      <family val="2"/>
    </font>
    <font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53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 wrapText="1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right" vertical="center" wrapText="1"/>
    </xf>
    <xf numFmtId="0" fontId="54" fillId="0" borderId="10" xfId="0" applyFont="1" applyBorder="1" applyAlignment="1">
      <alignment vertical="center" wrapText="1"/>
    </xf>
    <xf numFmtId="3" fontId="52" fillId="0" borderId="10" xfId="0" applyNumberFormat="1" applyFont="1" applyBorder="1" applyAlignment="1">
      <alignment horizontal="right" vertical="center" wrapText="1"/>
    </xf>
    <xf numFmtId="166" fontId="3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53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vertical="center" wrapText="1"/>
    </xf>
    <xf numFmtId="3" fontId="52" fillId="0" borderId="10" xfId="0" applyNumberFormat="1" applyFont="1" applyFill="1" applyBorder="1" applyAlignment="1">
      <alignment vertical="center" wrapText="1"/>
    </xf>
    <xf numFmtId="166" fontId="52" fillId="0" borderId="10" xfId="0" applyNumberFormat="1" applyFont="1" applyFill="1" applyBorder="1" applyAlignment="1">
      <alignment vertical="center" wrapText="1"/>
    </xf>
    <xf numFmtId="166" fontId="54" fillId="0" borderId="1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52" fillId="0" borderId="0" xfId="0" applyNumberFormat="1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right" vertical="center" wrapText="1"/>
    </xf>
    <xf numFmtId="0" fontId="56" fillId="0" borderId="13" xfId="0" applyFont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166" fontId="58" fillId="0" borderId="10" xfId="0" applyNumberFormat="1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166" fontId="57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166" fontId="56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54;%20&#1076;&#1083;&#1103;%20&#1083;&#1080;&#1089;&#1090;&#1080;&#1085;&#1075;&#1072;%202%20&#1082;&#1074;.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ФП"/>
      <sheetName val="ОПУ"/>
      <sheetName val="Лист3"/>
      <sheetName val="Отчет об изм.капитала"/>
      <sheetName val="Отчет об изм.капитала ок"/>
      <sheetName val="ОДДС"/>
      <sheetName val="раскрытия"/>
      <sheetName val="Лист1"/>
      <sheetName val="Лист2"/>
      <sheetName val="Лист4"/>
      <sheetName val="Лист5"/>
    </sheetNames>
    <sheetDataSet>
      <sheetData sheetId="0">
        <row r="42">
          <cell r="B42">
            <v>9874263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D53"/>
  <sheetViews>
    <sheetView zoomScale="78" zoomScaleNormal="78" workbookViewId="0" topLeftCell="A22">
      <selection activeCell="B35" sqref="B35"/>
    </sheetView>
  </sheetViews>
  <sheetFormatPr defaultColWidth="9.140625" defaultRowHeight="15"/>
  <cols>
    <col min="1" max="1" width="98.57421875" style="34" customWidth="1"/>
    <col min="2" max="2" width="17.00390625" style="34" customWidth="1"/>
    <col min="3" max="3" width="34.7109375" style="34" customWidth="1"/>
    <col min="4" max="4" width="29.7109375" style="34" customWidth="1"/>
    <col min="5" max="16384" width="9.140625" style="34" customWidth="1"/>
  </cols>
  <sheetData>
    <row r="2" spans="1:4" ht="42.75" customHeight="1">
      <c r="A2" s="59" t="s">
        <v>96</v>
      </c>
      <c r="B2" s="60"/>
      <c r="C2" s="60"/>
      <c r="D2" s="61"/>
    </row>
    <row r="3" spans="1:4" ht="15.75">
      <c r="A3" s="35"/>
      <c r="B3" s="35"/>
      <c r="C3" s="36" t="s">
        <v>113</v>
      </c>
      <c r="D3" s="36" t="s">
        <v>110</v>
      </c>
    </row>
    <row r="4" spans="1:4" ht="19.5" customHeight="1">
      <c r="A4" s="37"/>
      <c r="B4" s="37" t="s">
        <v>122</v>
      </c>
      <c r="C4" s="36" t="s">
        <v>108</v>
      </c>
      <c r="D4" s="36" t="s">
        <v>103</v>
      </c>
    </row>
    <row r="5" spans="1:4" ht="31.5" customHeight="1">
      <c r="A5" s="24" t="s">
        <v>0</v>
      </c>
      <c r="B5" s="24"/>
      <c r="C5" s="3"/>
      <c r="D5" s="3"/>
    </row>
    <row r="6" spans="1:4" ht="27" customHeight="1">
      <c r="A6" s="3" t="s">
        <v>1</v>
      </c>
      <c r="B6" s="3">
        <v>1</v>
      </c>
      <c r="C6" s="4">
        <v>886661</v>
      </c>
      <c r="D6" s="4">
        <f>412742-D7</f>
        <v>328365</v>
      </c>
    </row>
    <row r="7" spans="1:4" ht="27" customHeight="1">
      <c r="A7" s="3" t="s">
        <v>2</v>
      </c>
      <c r="B7" s="3">
        <v>2</v>
      </c>
      <c r="C7" s="4">
        <v>489192</v>
      </c>
      <c r="D7" s="4">
        <v>84377</v>
      </c>
    </row>
    <row r="8" spans="1:4" ht="27" customHeight="1">
      <c r="A8" s="3" t="s">
        <v>3</v>
      </c>
      <c r="B8" s="3">
        <v>3</v>
      </c>
      <c r="C8" s="4">
        <v>10077</v>
      </c>
      <c r="D8" s="4">
        <v>11707</v>
      </c>
    </row>
    <row r="9" spans="1:4" ht="27" customHeight="1">
      <c r="A9" s="3" t="s">
        <v>4</v>
      </c>
      <c r="B9" s="3">
        <v>4</v>
      </c>
      <c r="C9" s="4">
        <v>58856420</v>
      </c>
      <c r="D9" s="4">
        <v>43707590</v>
      </c>
    </row>
    <row r="10" spans="1:4" ht="27" customHeight="1">
      <c r="A10" s="3" t="s">
        <v>85</v>
      </c>
      <c r="B10" s="3"/>
      <c r="C10" s="4"/>
      <c r="D10" s="4"/>
    </row>
    <row r="11" spans="1:4" ht="27" customHeight="1">
      <c r="A11" s="3" t="s">
        <v>5</v>
      </c>
      <c r="B11" s="3">
        <v>5</v>
      </c>
      <c r="C11" s="4">
        <v>1469</v>
      </c>
      <c r="D11" s="4">
        <v>168924</v>
      </c>
    </row>
    <row r="12" spans="1:4" ht="27" customHeight="1">
      <c r="A12" s="3" t="s">
        <v>6</v>
      </c>
      <c r="B12" s="3">
        <v>6</v>
      </c>
      <c r="C12" s="4">
        <v>253070</v>
      </c>
      <c r="D12" s="4">
        <v>192467</v>
      </c>
    </row>
    <row r="13" spans="1:4" ht="27" customHeight="1">
      <c r="A13" s="3" t="s">
        <v>125</v>
      </c>
      <c r="B13" s="3"/>
      <c r="C13" s="4">
        <v>63142</v>
      </c>
      <c r="D13" s="4">
        <v>127176</v>
      </c>
    </row>
    <row r="14" spans="1:4" ht="27" customHeight="1">
      <c r="A14" s="3" t="s">
        <v>7</v>
      </c>
      <c r="B14" s="3"/>
      <c r="C14" s="4">
        <v>69503</v>
      </c>
      <c r="D14" s="4">
        <v>62006</v>
      </c>
    </row>
    <row r="15" spans="1:4" ht="27" customHeight="1">
      <c r="A15" s="3" t="s">
        <v>8</v>
      </c>
      <c r="B15" s="3"/>
      <c r="C15" s="4">
        <v>65147</v>
      </c>
      <c r="D15" s="4">
        <v>79600</v>
      </c>
    </row>
    <row r="16" spans="1:4" ht="27" customHeight="1">
      <c r="A16" s="3" t="s">
        <v>92</v>
      </c>
      <c r="B16" s="3">
        <v>7</v>
      </c>
      <c r="C16" s="4">
        <v>2929011</v>
      </c>
      <c r="D16" s="4">
        <v>2069233</v>
      </c>
    </row>
    <row r="17" spans="1:4" ht="27" customHeight="1">
      <c r="A17" s="3" t="s">
        <v>84</v>
      </c>
      <c r="B17" s="3">
        <v>8</v>
      </c>
      <c r="C17" s="4">
        <v>246040</v>
      </c>
      <c r="D17" s="4">
        <v>137741</v>
      </c>
    </row>
    <row r="18" spans="1:4" ht="27" customHeight="1">
      <c r="A18" s="3" t="s">
        <v>10</v>
      </c>
      <c r="B18" s="3">
        <v>9</v>
      </c>
      <c r="C18" s="4">
        <v>81316</v>
      </c>
      <c r="D18" s="4">
        <v>255225</v>
      </c>
    </row>
    <row r="19" spans="1:4" ht="20.25" customHeight="1">
      <c r="A19" s="3" t="s">
        <v>126</v>
      </c>
      <c r="B19" s="3">
        <v>10</v>
      </c>
      <c r="C19" s="4">
        <v>218563</v>
      </c>
      <c r="D19" s="4">
        <v>210822</v>
      </c>
    </row>
    <row r="20" spans="1:4" ht="25.5" customHeight="1">
      <c r="A20" s="24" t="s">
        <v>11</v>
      </c>
      <c r="B20" s="24"/>
      <c r="C20" s="5">
        <f>SUM(C6:C19)</f>
        <v>64169611</v>
      </c>
      <c r="D20" s="5">
        <f>SUM(D6:D19)</f>
        <v>47435233</v>
      </c>
    </row>
    <row r="21" spans="1:4" ht="25.5" customHeight="1">
      <c r="A21" s="3"/>
      <c r="B21" s="3"/>
      <c r="C21" s="4"/>
      <c r="D21" s="4"/>
    </row>
    <row r="22" spans="1:4" ht="25.5" customHeight="1">
      <c r="A22" s="24" t="s">
        <v>12</v>
      </c>
      <c r="B22" s="24"/>
      <c r="C22" s="4"/>
      <c r="D22" s="4"/>
    </row>
    <row r="23" spans="1:4" ht="25.5" customHeight="1">
      <c r="A23" s="24"/>
      <c r="B23" s="24"/>
      <c r="C23" s="4"/>
      <c r="D23" s="4"/>
    </row>
    <row r="24" spans="1:4" ht="25.5" customHeight="1">
      <c r="A24" s="24" t="s">
        <v>13</v>
      </c>
      <c r="B24" s="24"/>
      <c r="C24" s="4"/>
      <c r="D24" s="4"/>
    </row>
    <row r="25" spans="1:4" ht="25.5" customHeight="1">
      <c r="A25" s="3" t="s">
        <v>14</v>
      </c>
      <c r="B25" s="3">
        <v>5</v>
      </c>
      <c r="C25" s="4">
        <v>4922124</v>
      </c>
      <c r="D25" s="4">
        <v>4277041</v>
      </c>
    </row>
    <row r="26" spans="1:4" ht="25.5" customHeight="1">
      <c r="A26" s="3" t="s">
        <v>15</v>
      </c>
      <c r="B26" s="3">
        <v>6</v>
      </c>
      <c r="C26" s="4">
        <v>33842818</v>
      </c>
      <c r="D26" s="4">
        <v>24033851</v>
      </c>
    </row>
    <row r="27" spans="1:4" ht="25.5" customHeight="1">
      <c r="A27" s="3" t="s">
        <v>16</v>
      </c>
      <c r="B27" s="3">
        <v>11</v>
      </c>
      <c r="C27" s="4">
        <v>124289</v>
      </c>
      <c r="D27" s="4">
        <v>50923</v>
      </c>
    </row>
    <row r="28" spans="1:4" ht="25.5" customHeight="1">
      <c r="A28" s="3" t="s">
        <v>83</v>
      </c>
      <c r="B28" s="3"/>
      <c r="C28" s="4">
        <v>182</v>
      </c>
      <c r="D28" s="4">
        <v>182</v>
      </c>
    </row>
    <row r="29" spans="1:4" ht="25.5" customHeight="1">
      <c r="A29" s="3" t="s">
        <v>17</v>
      </c>
      <c r="B29" s="3">
        <v>12</v>
      </c>
      <c r="C29" s="4">
        <v>351755</v>
      </c>
      <c r="D29" s="4">
        <v>444042</v>
      </c>
    </row>
    <row r="30" spans="1:4" ht="25.5" customHeight="1">
      <c r="A30" s="3" t="s">
        <v>104</v>
      </c>
      <c r="B30" s="3">
        <v>13</v>
      </c>
      <c r="C30" s="4">
        <v>14828588</v>
      </c>
      <c r="D30" s="4">
        <v>11670152</v>
      </c>
    </row>
    <row r="31" spans="1:4" ht="25.5" customHeight="1">
      <c r="A31" s="3" t="s">
        <v>109</v>
      </c>
      <c r="B31" s="3">
        <v>10</v>
      </c>
      <c r="C31" s="4">
        <v>225592</v>
      </c>
      <c r="D31" s="4">
        <v>212897</v>
      </c>
    </row>
    <row r="32" spans="1:4" ht="25.5" customHeight="1">
      <c r="A32" s="24" t="s">
        <v>18</v>
      </c>
      <c r="B32" s="24"/>
      <c r="C32" s="8">
        <f>SUM(C25:C31)</f>
        <v>54295348</v>
      </c>
      <c r="D32" s="8">
        <f>SUM(D25:D31)</f>
        <v>40689088</v>
      </c>
    </row>
    <row r="33" spans="1:4" ht="25.5" customHeight="1">
      <c r="A33" s="3"/>
      <c r="B33" s="3"/>
      <c r="C33" s="4"/>
      <c r="D33" s="4"/>
    </row>
    <row r="34" spans="1:4" ht="25.5" customHeight="1">
      <c r="A34" s="24" t="s">
        <v>19</v>
      </c>
      <c r="B34" s="24"/>
      <c r="C34" s="4"/>
      <c r="D34" s="4"/>
    </row>
    <row r="35" spans="1:4" ht="25.5" customHeight="1">
      <c r="A35" s="3" t="s">
        <v>20</v>
      </c>
      <c r="B35" s="3">
        <v>14</v>
      </c>
      <c r="C35" s="4">
        <v>3087268</v>
      </c>
      <c r="D35" s="4">
        <v>3087268</v>
      </c>
    </row>
    <row r="36" spans="1:4" ht="25.5" customHeight="1">
      <c r="A36" s="3"/>
      <c r="B36" s="3"/>
      <c r="C36" s="4"/>
      <c r="D36" s="4"/>
    </row>
    <row r="37" spans="1:4" ht="25.5" customHeight="1">
      <c r="A37" s="3" t="s">
        <v>21</v>
      </c>
      <c r="B37" s="3"/>
      <c r="C37" s="4">
        <v>1034670</v>
      </c>
      <c r="D37" s="4">
        <v>275792</v>
      </c>
    </row>
    <row r="38" spans="1:4" ht="25.5" customHeight="1">
      <c r="A38" s="3" t="s">
        <v>101</v>
      </c>
      <c r="B38" s="3"/>
      <c r="C38" s="4">
        <v>107132</v>
      </c>
      <c r="D38" s="4">
        <v>73376</v>
      </c>
    </row>
    <row r="39" spans="1:4" ht="25.5" customHeight="1">
      <c r="A39" s="3" t="s">
        <v>22</v>
      </c>
      <c r="B39" s="3"/>
      <c r="C39" s="4">
        <v>5645193</v>
      </c>
      <c r="D39" s="4">
        <v>3309709</v>
      </c>
    </row>
    <row r="40" spans="1:4" ht="25.5" customHeight="1">
      <c r="A40" s="3"/>
      <c r="B40" s="3"/>
      <c r="C40" s="38"/>
      <c r="D40" s="38"/>
    </row>
    <row r="41" spans="1:4" ht="25.5" customHeight="1">
      <c r="A41" s="24" t="s">
        <v>23</v>
      </c>
      <c r="B41" s="24"/>
      <c r="C41" s="8">
        <f>SUM(C35:C40)</f>
        <v>9874263</v>
      </c>
      <c r="D41" s="8">
        <f>SUM(D35:D40)</f>
        <v>6746145</v>
      </c>
    </row>
    <row r="42" spans="1:4" ht="25.5" customHeight="1">
      <c r="A42" s="24"/>
      <c r="B42" s="24"/>
      <c r="C42" s="5"/>
      <c r="D42" s="5"/>
    </row>
    <row r="43" spans="1:4" ht="25.5" customHeight="1">
      <c r="A43" s="24" t="s">
        <v>127</v>
      </c>
      <c r="B43" s="24"/>
      <c r="C43" s="5">
        <f>C32+C41</f>
        <v>64169611</v>
      </c>
      <c r="D43" s="5">
        <f>D32+D41</f>
        <v>47435233</v>
      </c>
    </row>
    <row r="45" spans="1:2" ht="15.75">
      <c r="A45" s="10" t="s">
        <v>114</v>
      </c>
      <c r="B45" s="10"/>
    </row>
    <row r="47" ht="15.75">
      <c r="A47" s="34" t="s">
        <v>121</v>
      </c>
    </row>
    <row r="49" ht="15.75">
      <c r="A49" s="34" t="s">
        <v>87</v>
      </c>
    </row>
    <row r="51" ht="15.75">
      <c r="A51" s="34" t="s">
        <v>88</v>
      </c>
    </row>
    <row r="53" ht="15.75">
      <c r="A53" s="34" t="s">
        <v>86</v>
      </c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2:D61"/>
  <sheetViews>
    <sheetView tabSelected="1" zoomScale="73" zoomScaleNormal="73" workbookViewId="0" topLeftCell="A18">
      <selection activeCell="B44" sqref="B44"/>
    </sheetView>
  </sheetViews>
  <sheetFormatPr defaultColWidth="9.140625" defaultRowHeight="15"/>
  <cols>
    <col min="1" max="1" width="111.7109375" style="10" customWidth="1"/>
    <col min="2" max="2" width="18.7109375" style="10" customWidth="1"/>
    <col min="3" max="3" width="36.421875" style="10" customWidth="1"/>
    <col min="4" max="4" width="37.8515625" style="10" customWidth="1"/>
    <col min="5" max="16384" width="9.140625" style="10" customWidth="1"/>
  </cols>
  <sheetData>
    <row r="2" spans="1:4" ht="33" customHeight="1">
      <c r="A2" s="62" t="s">
        <v>97</v>
      </c>
      <c r="B2" s="63"/>
      <c r="C2" s="63"/>
      <c r="D2" s="64"/>
    </row>
    <row r="3" spans="1:4" ht="22.5" customHeight="1">
      <c r="A3" s="65"/>
      <c r="B3" s="56"/>
      <c r="C3" s="11" t="s">
        <v>24</v>
      </c>
      <c r="D3" s="22" t="s">
        <v>24</v>
      </c>
    </row>
    <row r="4" spans="1:4" ht="15.75">
      <c r="A4" s="65"/>
      <c r="B4" s="56"/>
      <c r="C4" s="11" t="s">
        <v>106</v>
      </c>
      <c r="D4" s="11" t="s">
        <v>106</v>
      </c>
    </row>
    <row r="5" spans="1:4" ht="15.75">
      <c r="A5" s="65"/>
      <c r="B5" s="56"/>
      <c r="C5" s="11" t="s">
        <v>113</v>
      </c>
      <c r="D5" s="22" t="s">
        <v>113</v>
      </c>
    </row>
    <row r="6" spans="1:4" ht="21.75" customHeight="1">
      <c r="A6" s="65"/>
      <c r="B6" s="37" t="s">
        <v>122</v>
      </c>
      <c r="C6" s="11" t="s">
        <v>108</v>
      </c>
      <c r="D6" s="22" t="s">
        <v>103</v>
      </c>
    </row>
    <row r="7" spans="1:4" ht="15.75">
      <c r="A7" s="12"/>
      <c r="B7" s="56"/>
      <c r="C7" s="33"/>
      <c r="D7" s="13"/>
    </row>
    <row r="8" spans="1:4" ht="15.75">
      <c r="A8" s="14" t="s">
        <v>25</v>
      </c>
      <c r="B8" s="14"/>
      <c r="C8" s="6"/>
      <c r="D8" s="15"/>
    </row>
    <row r="9" spans="1:4" ht="15.75">
      <c r="A9" s="14"/>
      <c r="B9" s="14"/>
      <c r="C9" s="6"/>
      <c r="D9" s="15"/>
    </row>
    <row r="10" spans="1:4" ht="18.75" customHeight="1">
      <c r="A10" s="12" t="s">
        <v>26</v>
      </c>
      <c r="B10" s="56">
        <v>15</v>
      </c>
      <c r="C10" s="4">
        <v>12742217</v>
      </c>
      <c r="D10" s="16">
        <v>6724264</v>
      </c>
    </row>
    <row r="11" spans="1:4" ht="19.5" customHeight="1">
      <c r="A11" s="12" t="s">
        <v>27</v>
      </c>
      <c r="B11" s="58">
        <v>15</v>
      </c>
      <c r="C11" s="16">
        <v>-6391</v>
      </c>
      <c r="D11" s="16">
        <v>-1583</v>
      </c>
    </row>
    <row r="12" spans="1:4" ht="15" customHeight="1">
      <c r="A12" s="12"/>
      <c r="B12" s="56"/>
      <c r="C12" s="4"/>
      <c r="D12" s="16"/>
    </row>
    <row r="13" spans="1:4" ht="20.25" customHeight="1">
      <c r="A13" s="12" t="s">
        <v>28</v>
      </c>
      <c r="B13" s="56">
        <v>15</v>
      </c>
      <c r="C13" s="4">
        <v>12735826</v>
      </c>
      <c r="D13" s="4">
        <v>6722681</v>
      </c>
    </row>
    <row r="14" spans="1:4" ht="15" customHeight="1">
      <c r="A14" s="12"/>
      <c r="B14" s="56"/>
      <c r="C14" s="4"/>
      <c r="D14" s="16"/>
    </row>
    <row r="15" spans="1:4" ht="15" customHeight="1">
      <c r="A15" s="12" t="s">
        <v>128</v>
      </c>
      <c r="B15" s="56">
        <v>15</v>
      </c>
      <c r="C15" s="16">
        <v>-812538</v>
      </c>
      <c r="D15" s="16">
        <v>-895674</v>
      </c>
    </row>
    <row r="16" spans="1:4" ht="15" customHeight="1">
      <c r="A16" s="12"/>
      <c r="B16" s="56"/>
      <c r="C16" s="7"/>
      <c r="D16" s="16"/>
    </row>
    <row r="17" spans="1:4" ht="15" customHeight="1">
      <c r="A17" s="12" t="s">
        <v>30</v>
      </c>
      <c r="B17" s="14">
        <v>15</v>
      </c>
      <c r="C17" s="17">
        <v>11923288</v>
      </c>
      <c r="D17" s="17">
        <v>5827007</v>
      </c>
    </row>
    <row r="18" spans="1:4" ht="15" customHeight="1">
      <c r="A18" s="12"/>
      <c r="B18" s="56"/>
      <c r="C18" s="4"/>
      <c r="D18" s="16"/>
    </row>
    <row r="19" spans="1:4" ht="33.75" customHeight="1">
      <c r="A19" s="12" t="s">
        <v>31</v>
      </c>
      <c r="B19" s="56">
        <v>16</v>
      </c>
      <c r="C19" s="16">
        <v>-661953</v>
      </c>
      <c r="D19" s="16">
        <v>-400956</v>
      </c>
    </row>
    <row r="20" spans="1:4" ht="25.5" customHeight="1">
      <c r="A20" s="12" t="s">
        <v>129</v>
      </c>
      <c r="B20" s="56">
        <v>16</v>
      </c>
      <c r="C20" s="16">
        <v>-9748364</v>
      </c>
      <c r="D20" s="16">
        <v>-3836615</v>
      </c>
    </row>
    <row r="21" spans="1:4" ht="15" customHeight="1">
      <c r="A21" s="14"/>
      <c r="B21" s="14"/>
      <c r="C21" s="7"/>
      <c r="D21" s="16"/>
    </row>
    <row r="22" spans="1:4" ht="22.5" customHeight="1">
      <c r="A22" s="12" t="s">
        <v>32</v>
      </c>
      <c r="B22" s="14">
        <v>16</v>
      </c>
      <c r="C22" s="16">
        <v>-10410317</v>
      </c>
      <c r="D22" s="16">
        <v>-4237571</v>
      </c>
    </row>
    <row r="23" spans="1:4" ht="15" customHeight="1">
      <c r="A23" s="12"/>
      <c r="B23" s="56"/>
      <c r="C23" s="4"/>
      <c r="D23" s="16"/>
    </row>
    <row r="24" spans="1:4" ht="16.5" customHeight="1">
      <c r="A24" s="12" t="s">
        <v>33</v>
      </c>
      <c r="B24" s="56"/>
      <c r="C24" s="4">
        <v>0</v>
      </c>
      <c r="D24" s="16">
        <v>0</v>
      </c>
    </row>
    <row r="25" spans="1:4" ht="18" customHeight="1">
      <c r="A25" s="12" t="s">
        <v>34</v>
      </c>
      <c r="B25" s="56">
        <v>17</v>
      </c>
      <c r="C25" s="16">
        <v>-976358</v>
      </c>
      <c r="D25" s="16">
        <v>-1123774</v>
      </c>
    </row>
    <row r="26" spans="1:4" ht="15" customHeight="1">
      <c r="A26" s="12"/>
      <c r="B26" s="56"/>
      <c r="C26" s="4"/>
      <c r="D26" s="16"/>
    </row>
    <row r="27" spans="1:4" ht="15" customHeight="1">
      <c r="A27" s="12" t="s">
        <v>35</v>
      </c>
      <c r="B27" s="14">
        <v>17</v>
      </c>
      <c r="C27" s="16">
        <v>-976358</v>
      </c>
      <c r="D27" s="16">
        <v>-1123774</v>
      </c>
    </row>
    <row r="28" spans="1:4" ht="15" customHeight="1">
      <c r="A28" s="18"/>
      <c r="B28" s="18"/>
      <c r="C28" s="4"/>
      <c r="D28" s="16"/>
    </row>
    <row r="29" spans="1:4" ht="15" customHeight="1">
      <c r="A29" s="40" t="s">
        <v>102</v>
      </c>
      <c r="B29" s="56"/>
      <c r="C29" s="19">
        <v>2087</v>
      </c>
      <c r="D29" s="16">
        <v>0</v>
      </c>
    </row>
    <row r="30" spans="1:4" ht="22.5" customHeight="1">
      <c r="A30" s="14" t="s">
        <v>36</v>
      </c>
      <c r="B30" s="14"/>
      <c r="C30" s="41">
        <v>538700</v>
      </c>
      <c r="D30" s="41">
        <v>465662</v>
      </c>
    </row>
    <row r="31" spans="1:4" ht="15" customHeight="1">
      <c r="A31" s="12"/>
      <c r="B31" s="56"/>
      <c r="C31" s="19"/>
      <c r="D31" s="16"/>
    </row>
    <row r="32" spans="1:4" ht="15" customHeight="1">
      <c r="A32" s="14" t="s">
        <v>37</v>
      </c>
      <c r="B32" s="14"/>
      <c r="C32" s="19"/>
      <c r="D32" s="16"/>
    </row>
    <row r="33" spans="1:4" ht="23.25" customHeight="1">
      <c r="A33" s="12" t="s">
        <v>124</v>
      </c>
      <c r="B33" s="56">
        <v>18</v>
      </c>
      <c r="C33" s="19">
        <v>2187508</v>
      </c>
      <c r="D33" s="16">
        <v>831748</v>
      </c>
    </row>
    <row r="34" spans="1:4" ht="54.75" customHeight="1">
      <c r="A34" s="39" t="s">
        <v>39</v>
      </c>
      <c r="B34" s="56"/>
      <c r="C34" s="19">
        <v>646716</v>
      </c>
      <c r="D34" s="16">
        <v>-21434</v>
      </c>
    </row>
    <row r="35" spans="1:4" ht="17.25" customHeight="1">
      <c r="A35" s="12"/>
      <c r="B35" s="56"/>
      <c r="C35" s="19"/>
      <c r="D35" s="16"/>
    </row>
    <row r="36" spans="1:4" ht="17.25" customHeight="1">
      <c r="A36" s="14" t="s">
        <v>40</v>
      </c>
      <c r="B36" s="14"/>
      <c r="C36" s="41">
        <v>2834224</v>
      </c>
      <c r="D36" s="41">
        <v>810314</v>
      </c>
    </row>
    <row r="37" spans="1:4" ht="17.25" customHeight="1">
      <c r="A37" s="12"/>
      <c r="B37" s="56"/>
      <c r="C37" s="19"/>
      <c r="D37" s="16"/>
    </row>
    <row r="38" spans="1:4" ht="17.25" customHeight="1">
      <c r="A38" s="14" t="s">
        <v>41</v>
      </c>
      <c r="B38" s="14"/>
      <c r="C38" s="19"/>
      <c r="D38" s="16"/>
    </row>
    <row r="39" spans="1:4" ht="30.75" customHeight="1">
      <c r="A39" s="12" t="s">
        <v>42</v>
      </c>
      <c r="B39" s="56"/>
      <c r="C39" s="16">
        <v>88092</v>
      </c>
      <c r="D39" s="16">
        <v>116148</v>
      </c>
    </row>
    <row r="40" spans="1:4" ht="17.25" customHeight="1">
      <c r="A40" s="12" t="s">
        <v>43</v>
      </c>
      <c r="B40" s="56">
        <v>19</v>
      </c>
      <c r="C40" s="16">
        <v>-1073250</v>
      </c>
      <c r="D40" s="16">
        <v>-1186944</v>
      </c>
    </row>
    <row r="41" spans="1:4" ht="17.25" customHeight="1">
      <c r="A41" s="12" t="s">
        <v>45</v>
      </c>
      <c r="B41" s="56"/>
      <c r="C41" s="16">
        <v>-12742</v>
      </c>
      <c r="D41" s="16">
        <v>198</v>
      </c>
    </row>
    <row r="42" spans="1:4" ht="17.25" customHeight="1">
      <c r="A42" s="12"/>
      <c r="B42" s="56"/>
      <c r="C42" s="19"/>
      <c r="D42" s="16"/>
    </row>
    <row r="43" spans="1:4" ht="17.25" customHeight="1">
      <c r="A43" s="14" t="s">
        <v>46</v>
      </c>
      <c r="B43" s="14">
        <v>19</v>
      </c>
      <c r="C43" s="42">
        <v>-997900</v>
      </c>
      <c r="D43" s="42">
        <v>-1070598</v>
      </c>
    </row>
    <row r="44" spans="1:4" ht="17.25" customHeight="1">
      <c r="A44" s="12"/>
      <c r="B44" s="56"/>
      <c r="C44" s="16"/>
      <c r="D44" s="16"/>
    </row>
    <row r="45" spans="1:4" ht="17.25" customHeight="1">
      <c r="A45" s="12" t="s">
        <v>47</v>
      </c>
      <c r="B45" s="56"/>
      <c r="C45" s="16">
        <v>2375024</v>
      </c>
      <c r="D45" s="16">
        <v>205378</v>
      </c>
    </row>
    <row r="46" spans="1:4" ht="17.25" customHeight="1">
      <c r="A46" s="12"/>
      <c r="B46" s="56"/>
      <c r="C46" s="19"/>
      <c r="D46" s="16"/>
    </row>
    <row r="47" spans="1:4" ht="17.25" customHeight="1">
      <c r="A47" s="12" t="s">
        <v>48</v>
      </c>
      <c r="B47" s="56"/>
      <c r="C47" s="16">
        <v>-5784</v>
      </c>
      <c r="D47" s="16">
        <v>-1509</v>
      </c>
    </row>
    <row r="48" spans="1:4" ht="17.25" customHeight="1">
      <c r="A48" s="14"/>
      <c r="B48" s="14"/>
      <c r="C48" s="9"/>
      <c r="D48" s="16"/>
    </row>
    <row r="49" spans="1:4" ht="17.25" customHeight="1">
      <c r="A49" s="31" t="s">
        <v>49</v>
      </c>
      <c r="B49" s="31"/>
      <c r="C49" s="32">
        <v>2369240</v>
      </c>
      <c r="D49" s="32">
        <v>203869</v>
      </c>
    </row>
    <row r="50" spans="1:4" ht="15.75">
      <c r="A50" s="9"/>
      <c r="B50" s="9"/>
      <c r="C50" s="9"/>
      <c r="D50" s="16"/>
    </row>
    <row r="51" spans="1:4" ht="15.75">
      <c r="A51" s="21"/>
      <c r="B51" s="21"/>
      <c r="C51" s="12"/>
      <c r="D51" s="16"/>
    </row>
    <row r="52" spans="1:4" ht="15.75">
      <c r="A52" s="29"/>
      <c r="B52" s="29"/>
      <c r="C52" s="30"/>
      <c r="D52" s="30"/>
    </row>
    <row r="53" ht="15.75">
      <c r="A53" s="10" t="s">
        <v>114</v>
      </c>
    </row>
    <row r="54" ht="15.75">
      <c r="C54" s="20"/>
    </row>
    <row r="55" spans="1:2" ht="15.75">
      <c r="A55" s="34" t="s">
        <v>107</v>
      </c>
      <c r="B55" s="34"/>
    </row>
    <row r="57" ht="15.75">
      <c r="A57" s="10" t="s">
        <v>87</v>
      </c>
    </row>
    <row r="59" ht="15.75">
      <c r="A59" s="10" t="s">
        <v>88</v>
      </c>
    </row>
    <row r="61" ht="15.75">
      <c r="A61" s="10" t="s">
        <v>86</v>
      </c>
    </row>
  </sheetData>
  <sheetProtection/>
  <mergeCells count="2">
    <mergeCell ref="A2:D2"/>
    <mergeCell ref="A3:A6"/>
  </mergeCells>
  <printOptions/>
  <pageMargins left="0.7" right="0.7" top="0.75" bottom="0.75" header="0.3" footer="0.3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8"/>
  <sheetViews>
    <sheetView zoomScale="55" zoomScaleNormal="55" workbookViewId="0" topLeftCell="A37">
      <selection activeCell="C58" sqref="C58"/>
    </sheetView>
  </sheetViews>
  <sheetFormatPr defaultColWidth="9.140625" defaultRowHeight="15"/>
  <cols>
    <col min="1" max="1" width="152.8515625" style="43" customWidth="1"/>
    <col min="2" max="2" width="43.28125" style="43" customWidth="1"/>
    <col min="3" max="3" width="43.7109375" style="43" customWidth="1"/>
    <col min="4" max="16384" width="9.140625" style="43" customWidth="1"/>
  </cols>
  <sheetData>
    <row r="2" spans="1:3" ht="47.25" customHeight="1">
      <c r="A2" s="66" t="s">
        <v>99</v>
      </c>
      <c r="B2" s="67"/>
      <c r="C2" s="67"/>
    </row>
    <row r="3" spans="1:3" ht="50.25" customHeight="1">
      <c r="A3" s="44"/>
      <c r="B3" s="45" t="s">
        <v>115</v>
      </c>
      <c r="C3" s="46" t="s">
        <v>116</v>
      </c>
    </row>
    <row r="4" spans="1:3" ht="27.75" customHeight="1">
      <c r="A4" s="47" t="s">
        <v>82</v>
      </c>
      <c r="B4" s="48"/>
      <c r="C4" s="49"/>
    </row>
    <row r="5" spans="1:3" ht="37.5" customHeight="1">
      <c r="A5" s="50" t="s">
        <v>52</v>
      </c>
      <c r="B5" s="51">
        <v>2375024</v>
      </c>
      <c r="C5" s="51">
        <v>205378</v>
      </c>
    </row>
    <row r="6" spans="1:3" ht="37.5" customHeight="1">
      <c r="A6" s="50" t="s">
        <v>53</v>
      </c>
      <c r="B6" s="51"/>
      <c r="C6" s="51"/>
    </row>
    <row r="7" spans="1:3" ht="37.5" customHeight="1">
      <c r="A7" s="50" t="s">
        <v>29</v>
      </c>
      <c r="B7" s="51">
        <v>812538</v>
      </c>
      <c r="C7" s="51">
        <v>895674</v>
      </c>
    </row>
    <row r="8" spans="1:3" ht="37.5" customHeight="1">
      <c r="A8" s="50" t="s">
        <v>54</v>
      </c>
      <c r="B8" s="51">
        <v>10410317</v>
      </c>
      <c r="C8" s="51">
        <v>4237572</v>
      </c>
    </row>
    <row r="9" spans="1:3" ht="37.5" customHeight="1">
      <c r="A9" s="50" t="s">
        <v>38</v>
      </c>
      <c r="B9" s="51"/>
      <c r="C9" s="51"/>
    </row>
    <row r="10" spans="1:3" ht="37.5" customHeight="1">
      <c r="A10" s="50" t="s">
        <v>44</v>
      </c>
      <c r="B10" s="51"/>
      <c r="C10" s="51"/>
    </row>
    <row r="11" spans="1:3" ht="28.5" customHeight="1">
      <c r="A11" s="50" t="s">
        <v>55</v>
      </c>
      <c r="B11" s="51"/>
      <c r="C11" s="51"/>
    </row>
    <row r="12" spans="1:3" ht="35.25" customHeight="1">
      <c r="A12" s="50" t="s">
        <v>56</v>
      </c>
      <c r="B12" s="51">
        <v>17208</v>
      </c>
      <c r="C12" s="51">
        <v>22020</v>
      </c>
    </row>
    <row r="13" spans="1:3" ht="37.5" customHeight="1">
      <c r="A13" s="50" t="s">
        <v>57</v>
      </c>
      <c r="B13" s="51"/>
      <c r="C13" s="51"/>
    </row>
    <row r="14" spans="1:3" ht="37.5" customHeight="1">
      <c r="A14" s="50" t="s">
        <v>58</v>
      </c>
      <c r="B14" s="51">
        <v>-88092</v>
      </c>
      <c r="C14" s="51">
        <v>-116148</v>
      </c>
    </row>
    <row r="15" spans="1:3" ht="37.5" customHeight="1">
      <c r="A15" s="50" t="s">
        <v>111</v>
      </c>
      <c r="B15" s="51">
        <v>12806</v>
      </c>
      <c r="C15" s="51"/>
    </row>
    <row r="16" spans="1:3" ht="37.5" customHeight="1">
      <c r="A16" s="50" t="s">
        <v>59</v>
      </c>
      <c r="B16" s="51">
        <v>-899880</v>
      </c>
      <c r="C16" s="51">
        <v>-185854</v>
      </c>
    </row>
    <row r="17" spans="1:3" ht="37.5" customHeight="1">
      <c r="A17" s="50" t="s">
        <v>60</v>
      </c>
      <c r="B17" s="51">
        <v>-646716</v>
      </c>
      <c r="C17" s="51">
        <v>21434</v>
      </c>
    </row>
    <row r="18" spans="1:3" ht="51" customHeight="1">
      <c r="A18" s="50" t="s">
        <v>90</v>
      </c>
      <c r="B18" s="51">
        <v>-25984</v>
      </c>
      <c r="C18" s="51">
        <v>827587</v>
      </c>
    </row>
    <row r="19" spans="1:3" ht="37.5" customHeight="1">
      <c r="A19" s="47" t="s">
        <v>61</v>
      </c>
      <c r="B19" s="55">
        <v>11967221</v>
      </c>
      <c r="C19" s="55">
        <v>5907663</v>
      </c>
    </row>
    <row r="20" spans="1:3" ht="37.5" customHeight="1">
      <c r="A20" s="50" t="s">
        <v>62</v>
      </c>
      <c r="B20" s="51"/>
      <c r="C20" s="51"/>
    </row>
    <row r="21" spans="1:3" ht="37.5" customHeight="1">
      <c r="A21" s="50" t="s">
        <v>63</v>
      </c>
      <c r="B21" s="51"/>
      <c r="C21" s="51"/>
    </row>
    <row r="22" spans="1:3" ht="37.5" customHeight="1">
      <c r="A22" s="50" t="s">
        <v>91</v>
      </c>
      <c r="B22" s="51">
        <v>0</v>
      </c>
      <c r="C22" s="51">
        <v>0</v>
      </c>
    </row>
    <row r="23" spans="1:3" ht="37.5" customHeight="1">
      <c r="A23" s="50" t="s">
        <v>92</v>
      </c>
      <c r="B23" s="51">
        <v>-859778</v>
      </c>
      <c r="C23" s="51">
        <v>-343819</v>
      </c>
    </row>
    <row r="24" spans="1:3" ht="37.5" customHeight="1">
      <c r="A24" s="50" t="s">
        <v>84</v>
      </c>
      <c r="B24" s="51">
        <v>-108299</v>
      </c>
      <c r="C24" s="51">
        <v>62098</v>
      </c>
    </row>
    <row r="25" spans="1:3" ht="37.5" customHeight="1">
      <c r="A25" s="50" t="s">
        <v>9</v>
      </c>
      <c r="B25" s="51"/>
      <c r="C25" s="51"/>
    </row>
    <row r="26" spans="1:3" ht="37.5" customHeight="1">
      <c r="A26" s="50" t="s">
        <v>10</v>
      </c>
      <c r="B26" s="51">
        <v>176392</v>
      </c>
      <c r="C26" s="51">
        <v>-158329</v>
      </c>
    </row>
    <row r="27" spans="1:3" ht="37.5" customHeight="1">
      <c r="A27" s="50" t="s">
        <v>64</v>
      </c>
      <c r="B27" s="51"/>
      <c r="C27" s="51"/>
    </row>
    <row r="28" spans="1:3" ht="37.5" customHeight="1">
      <c r="A28" s="50" t="s">
        <v>16</v>
      </c>
      <c r="B28" s="51">
        <v>73265</v>
      </c>
      <c r="C28" s="51">
        <v>-33940</v>
      </c>
    </row>
    <row r="29" spans="1:3" ht="37.5" customHeight="1">
      <c r="A29" s="50" t="s">
        <v>17</v>
      </c>
      <c r="B29" s="51">
        <v>-92289</v>
      </c>
      <c r="C29" s="51">
        <v>-120253</v>
      </c>
    </row>
    <row r="30" spans="1:3" ht="37.5" customHeight="1">
      <c r="A30" s="47" t="s">
        <v>65</v>
      </c>
      <c r="B30" s="55">
        <v>-810709</v>
      </c>
      <c r="C30" s="55">
        <v>-594243</v>
      </c>
    </row>
    <row r="31" spans="1:3" ht="37.5" customHeight="1">
      <c r="A31" s="50" t="s">
        <v>66</v>
      </c>
      <c r="B31" s="51">
        <v>58250</v>
      </c>
      <c r="C31" s="51">
        <v>-1574</v>
      </c>
    </row>
    <row r="32" spans="1:3" ht="37.5" customHeight="1">
      <c r="A32" s="50" t="s">
        <v>31</v>
      </c>
      <c r="B32" s="51">
        <v>-661953</v>
      </c>
      <c r="C32" s="51">
        <v>-400956</v>
      </c>
    </row>
    <row r="33" spans="1:3" ht="24" customHeight="1">
      <c r="A33" s="50"/>
      <c r="B33" s="51"/>
      <c r="C33" s="51"/>
    </row>
    <row r="34" spans="1:3" ht="37.5" customHeight="1">
      <c r="A34" s="47" t="s">
        <v>67</v>
      </c>
      <c r="B34" s="55">
        <v>10552809</v>
      </c>
      <c r="C34" s="55">
        <v>4910890</v>
      </c>
    </row>
    <row r="35" spans="1:3" ht="24.75" customHeight="1">
      <c r="A35" s="50"/>
      <c r="B35" s="51"/>
      <c r="C35" s="51"/>
    </row>
    <row r="36" spans="1:3" ht="37.5" customHeight="1">
      <c r="A36" s="47" t="s">
        <v>68</v>
      </c>
      <c r="B36" s="51"/>
      <c r="C36" s="51"/>
    </row>
    <row r="37" spans="1:3" ht="30" customHeight="1">
      <c r="A37" s="50" t="s">
        <v>69</v>
      </c>
      <c r="B37" s="51"/>
      <c r="C37" s="51">
        <v>-841000</v>
      </c>
    </row>
    <row r="38" spans="1:3" ht="32.25" customHeight="1">
      <c r="A38" s="50" t="s">
        <v>70</v>
      </c>
      <c r="B38" s="51"/>
      <c r="C38" s="51">
        <v>860000</v>
      </c>
    </row>
    <row r="39" spans="1:3" ht="37.5" customHeight="1">
      <c r="A39" s="50" t="s">
        <v>71</v>
      </c>
      <c r="B39" s="51">
        <v>41804631</v>
      </c>
      <c r="C39" s="51">
        <v>12619706</v>
      </c>
    </row>
    <row r="40" spans="1:3" ht="27.75" customHeight="1">
      <c r="A40" s="50" t="s">
        <v>72</v>
      </c>
      <c r="B40" s="51">
        <v>-54525782</v>
      </c>
      <c r="C40" s="51">
        <v>-20642890</v>
      </c>
    </row>
    <row r="41" spans="1:3" ht="37.5" customHeight="1">
      <c r="A41" s="50" t="s">
        <v>73</v>
      </c>
      <c r="B41" s="51"/>
      <c r="C41" s="51"/>
    </row>
    <row r="42" spans="1:3" ht="37.5" customHeight="1">
      <c r="A42" s="50" t="s">
        <v>74</v>
      </c>
      <c r="B42" s="51"/>
      <c r="C42" s="51"/>
    </row>
    <row r="43" spans="1:3" ht="33.75" customHeight="1">
      <c r="A43" s="50" t="s">
        <v>75</v>
      </c>
      <c r="B43" s="51">
        <v>37069</v>
      </c>
      <c r="C43" s="51">
        <v>-7768</v>
      </c>
    </row>
    <row r="44" spans="1:3" ht="37.5" customHeight="1">
      <c r="A44" s="50" t="s">
        <v>76</v>
      </c>
      <c r="B44" s="51">
        <v>-317</v>
      </c>
      <c r="C44" s="51"/>
    </row>
    <row r="45" spans="1:3" ht="31.5" customHeight="1">
      <c r="A45" s="47" t="s">
        <v>93</v>
      </c>
      <c r="B45" s="55">
        <v>-12684399</v>
      </c>
      <c r="C45" s="55">
        <v>-8011952</v>
      </c>
    </row>
    <row r="46" spans="1:3" ht="28.5" customHeight="1">
      <c r="A46" s="50"/>
      <c r="B46" s="51"/>
      <c r="C46" s="51"/>
    </row>
    <row r="47" spans="1:3" ht="26.25" customHeight="1">
      <c r="A47" s="47" t="s">
        <v>77</v>
      </c>
      <c r="B47" s="51"/>
      <c r="C47" s="51"/>
    </row>
    <row r="48" spans="1:3" ht="37.5" customHeight="1">
      <c r="A48" s="50" t="s">
        <v>100</v>
      </c>
      <c r="B48" s="51">
        <v>0</v>
      </c>
      <c r="C48" s="51"/>
    </row>
    <row r="49" spans="1:3" ht="37.5" customHeight="1">
      <c r="A49" s="50" t="s">
        <v>95</v>
      </c>
      <c r="B49" s="51"/>
      <c r="C49" s="51">
        <v>-126357</v>
      </c>
    </row>
    <row r="50" spans="1:3" ht="26.25" customHeight="1">
      <c r="A50" s="52" t="s">
        <v>104</v>
      </c>
      <c r="B50" s="51">
        <v>2745360</v>
      </c>
      <c r="C50" s="51">
        <v>2076893</v>
      </c>
    </row>
    <row r="51" spans="1:3" ht="26.25" customHeight="1">
      <c r="A51" s="52" t="s">
        <v>112</v>
      </c>
      <c r="B51" s="51">
        <v>-54856</v>
      </c>
      <c r="C51" s="51"/>
    </row>
    <row r="52" spans="1:3" ht="37.5" customHeight="1">
      <c r="A52" s="47" t="s">
        <v>78</v>
      </c>
      <c r="B52" s="55">
        <v>2690504</v>
      </c>
      <c r="C52" s="55">
        <v>1950536</v>
      </c>
    </row>
    <row r="53" spans="1:3" ht="26.25" customHeight="1">
      <c r="A53" s="31" t="s">
        <v>79</v>
      </c>
      <c r="B53" s="51">
        <v>558914</v>
      </c>
      <c r="C53" s="51">
        <v>-1150526</v>
      </c>
    </row>
    <row r="54" spans="1:3" ht="30" customHeight="1">
      <c r="A54" s="31" t="s">
        <v>94</v>
      </c>
      <c r="B54" s="51">
        <v>-618</v>
      </c>
      <c r="C54" s="51">
        <v>-12329</v>
      </c>
    </row>
    <row r="55" spans="1:3" ht="21" customHeight="1">
      <c r="A55" s="52"/>
      <c r="B55" s="51"/>
      <c r="C55" s="51"/>
    </row>
    <row r="56" spans="1:3" ht="25.5" customHeight="1">
      <c r="A56" s="31" t="s">
        <v>80</v>
      </c>
      <c r="B56" s="51">
        <v>328365</v>
      </c>
      <c r="C56" s="51">
        <v>3309254</v>
      </c>
    </row>
    <row r="57" spans="1:3" ht="24" customHeight="1">
      <c r="A57" s="52"/>
      <c r="B57" s="51"/>
      <c r="C57" s="51"/>
    </row>
    <row r="58" spans="1:3" ht="26.25" customHeight="1">
      <c r="A58" s="31" t="s">
        <v>81</v>
      </c>
      <c r="B58" s="51">
        <v>886661</v>
      </c>
      <c r="C58" s="51">
        <v>2146399</v>
      </c>
    </row>
    <row r="59" ht="18.75">
      <c r="B59" s="53"/>
    </row>
    <row r="60" ht="18.75">
      <c r="A60" s="43" t="s">
        <v>117</v>
      </c>
    </row>
    <row r="62" ht="18.75">
      <c r="A62" s="54" t="s">
        <v>107</v>
      </c>
    </row>
    <row r="64" ht="18.75">
      <c r="A64" s="43" t="s">
        <v>87</v>
      </c>
    </row>
    <row r="66" ht="18.75">
      <c r="A66" s="43" t="s">
        <v>88</v>
      </c>
    </row>
    <row r="68" ht="18.75">
      <c r="A68" s="43" t="s">
        <v>86</v>
      </c>
    </row>
  </sheetData>
  <sheetProtection/>
  <mergeCells count="1">
    <mergeCell ref="A2:C2"/>
  </mergeCells>
  <printOptions/>
  <pageMargins left="0.7" right="0.7" top="0.75" bottom="0.75" header="0.3" footer="0.3"/>
  <pageSetup fitToHeight="0" fitToWidth="1"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5"/>
  <sheetViews>
    <sheetView zoomScalePageLayoutView="0" workbookViewId="0" topLeftCell="A7">
      <selection activeCell="A22" sqref="A22"/>
    </sheetView>
  </sheetViews>
  <sheetFormatPr defaultColWidth="9.140625" defaultRowHeight="15"/>
  <cols>
    <col min="1" max="1" width="65.7109375" style="1" customWidth="1"/>
    <col min="2" max="2" width="17.140625" style="1" customWidth="1"/>
    <col min="3" max="3" width="18.140625" style="1" customWidth="1"/>
    <col min="4" max="4" width="13.421875" style="1" customWidth="1"/>
    <col min="5" max="5" width="16.57421875" style="1" customWidth="1"/>
    <col min="6" max="6" width="22.421875" style="1" customWidth="1"/>
    <col min="7" max="7" width="16.28125" style="1" customWidth="1"/>
    <col min="8" max="16384" width="9.140625" style="1" customWidth="1"/>
  </cols>
  <sheetData>
    <row r="2" spans="1:6" ht="42.75" customHeight="1">
      <c r="A2" s="62" t="s">
        <v>98</v>
      </c>
      <c r="B2" s="63"/>
      <c r="C2" s="63"/>
      <c r="D2" s="63"/>
      <c r="E2" s="63"/>
      <c r="F2" s="63"/>
    </row>
    <row r="3" spans="1:6" ht="100.5" customHeight="1">
      <c r="A3" s="68"/>
      <c r="B3" s="69" t="s">
        <v>20</v>
      </c>
      <c r="C3" s="71" t="s">
        <v>21</v>
      </c>
      <c r="D3" s="69" t="s">
        <v>101</v>
      </c>
      <c r="E3" s="71" t="s">
        <v>50</v>
      </c>
      <c r="F3" s="69" t="s">
        <v>89</v>
      </c>
    </row>
    <row r="4" spans="1:6" ht="15">
      <c r="A4" s="68"/>
      <c r="B4" s="70"/>
      <c r="C4" s="71"/>
      <c r="D4" s="70"/>
      <c r="E4" s="71"/>
      <c r="F4" s="70"/>
    </row>
    <row r="5" spans="1:6" ht="15">
      <c r="A5" s="3"/>
      <c r="B5" s="23"/>
      <c r="C5" s="23"/>
      <c r="D5" s="23"/>
      <c r="E5" s="23"/>
      <c r="F5" s="23"/>
    </row>
    <row r="6" spans="1:6" ht="30.75" customHeight="1">
      <c r="A6" s="57" t="s">
        <v>118</v>
      </c>
      <c r="B6" s="25">
        <v>3087268</v>
      </c>
      <c r="C6" s="25">
        <v>213599</v>
      </c>
      <c r="D6" s="25">
        <v>71306</v>
      </c>
      <c r="E6" s="25">
        <v>1253870</v>
      </c>
      <c r="F6" s="25">
        <v>4626043</v>
      </c>
    </row>
    <row r="7" spans="1:6" ht="18.75" customHeight="1">
      <c r="A7" s="3" t="s">
        <v>105</v>
      </c>
      <c r="B7" s="27">
        <v>0</v>
      </c>
      <c r="C7" s="27"/>
      <c r="D7" s="27"/>
      <c r="E7" s="27">
        <v>-126357</v>
      </c>
      <c r="F7" s="25">
        <v>-126357</v>
      </c>
    </row>
    <row r="8" spans="1:6" ht="18.75" customHeight="1">
      <c r="A8" s="3" t="s">
        <v>101</v>
      </c>
      <c r="B8" s="27"/>
      <c r="C8" s="27"/>
      <c r="D8" s="27">
        <v>-10773</v>
      </c>
      <c r="E8" s="27">
        <v>10773</v>
      </c>
      <c r="F8" s="25">
        <v>0</v>
      </c>
    </row>
    <row r="9" spans="1:6" ht="31.5" customHeight="1">
      <c r="A9" s="3" t="s">
        <v>51</v>
      </c>
      <c r="B9" s="27"/>
      <c r="D9" s="27"/>
      <c r="E9" s="27">
        <v>203869</v>
      </c>
      <c r="F9" s="25">
        <v>203869</v>
      </c>
    </row>
    <row r="10" spans="1:6" ht="31.5" customHeight="1">
      <c r="A10" s="3" t="s">
        <v>21</v>
      </c>
      <c r="B10" s="27"/>
      <c r="C10" s="27">
        <v>-318965</v>
      </c>
      <c r="D10" s="27"/>
      <c r="E10" s="27"/>
      <c r="F10" s="25">
        <v>-318965</v>
      </c>
    </row>
    <row r="11" spans="1:6" ht="31.5" customHeight="1">
      <c r="A11" s="24" t="s">
        <v>123</v>
      </c>
      <c r="B11" s="25">
        <v>3087268</v>
      </c>
      <c r="C11" s="25">
        <v>-105366</v>
      </c>
      <c r="D11" s="25">
        <v>60533</v>
      </c>
      <c r="E11" s="25">
        <v>1342155</v>
      </c>
      <c r="F11" s="25">
        <v>4384590</v>
      </c>
    </row>
    <row r="12" spans="1:6" ht="35.25" customHeight="1">
      <c r="A12" s="3" t="s">
        <v>105</v>
      </c>
      <c r="B12" s="27"/>
      <c r="C12" s="27"/>
      <c r="D12" s="27"/>
      <c r="E12" s="27"/>
      <c r="F12" s="25">
        <v>0</v>
      </c>
    </row>
    <row r="13" spans="1:6" ht="26.25" customHeight="1">
      <c r="A13" s="3" t="s">
        <v>101</v>
      </c>
      <c r="B13" s="27"/>
      <c r="C13" s="27"/>
      <c r="D13" s="27">
        <v>12843</v>
      </c>
      <c r="E13" s="27">
        <v>-12843</v>
      </c>
      <c r="F13" s="25">
        <v>0</v>
      </c>
    </row>
    <row r="14" spans="1:6" ht="39.75" customHeight="1">
      <c r="A14" s="3" t="s">
        <v>51</v>
      </c>
      <c r="B14" s="27"/>
      <c r="C14" s="27"/>
      <c r="D14" s="27"/>
      <c r="E14" s="27">
        <v>1980397</v>
      </c>
      <c r="F14" s="25">
        <v>1980397</v>
      </c>
    </row>
    <row r="15" spans="1:6" ht="39.75" customHeight="1">
      <c r="A15" s="3" t="s">
        <v>21</v>
      </c>
      <c r="B15" s="27"/>
      <c r="C15" s="27">
        <v>381158</v>
      </c>
      <c r="D15" s="27"/>
      <c r="E15" s="27"/>
      <c r="F15" s="25">
        <v>381158</v>
      </c>
    </row>
    <row r="16" spans="1:6" ht="18.75" customHeight="1">
      <c r="A16" s="24" t="s">
        <v>119</v>
      </c>
      <c r="B16" s="25">
        <v>3087268</v>
      </c>
      <c r="C16" s="28">
        <v>275792</v>
      </c>
      <c r="D16" s="25">
        <v>73376</v>
      </c>
      <c r="E16" s="25">
        <v>3309709</v>
      </c>
      <c r="F16" s="25">
        <v>6746145</v>
      </c>
    </row>
    <row r="17" spans="1:6" ht="18.75" customHeight="1">
      <c r="A17" s="3" t="s">
        <v>105</v>
      </c>
      <c r="B17" s="25"/>
      <c r="C17" s="28"/>
      <c r="D17" s="25"/>
      <c r="E17" s="25"/>
      <c r="F17" s="25">
        <v>0</v>
      </c>
    </row>
    <row r="18" spans="1:6" ht="18.75" customHeight="1">
      <c r="A18" s="3" t="s">
        <v>101</v>
      </c>
      <c r="B18" s="25"/>
      <c r="C18" s="28"/>
      <c r="D18" s="26">
        <v>33756</v>
      </c>
      <c r="E18" s="26">
        <v>-33756</v>
      </c>
      <c r="F18" s="25">
        <v>0</v>
      </c>
    </row>
    <row r="19" spans="1:6" ht="32.25" customHeight="1">
      <c r="A19" s="3" t="s">
        <v>51</v>
      </c>
      <c r="B19" s="26">
        <v>0</v>
      </c>
      <c r="C19" s="26"/>
      <c r="D19" s="26"/>
      <c r="E19" s="27">
        <v>2369240</v>
      </c>
      <c r="F19" s="25">
        <v>2369240</v>
      </c>
    </row>
    <row r="20" spans="1:6" ht="39" customHeight="1">
      <c r="A20" s="3" t="s">
        <v>21</v>
      </c>
      <c r="B20" s="26"/>
      <c r="C20" s="26">
        <v>758878</v>
      </c>
      <c r="D20" s="26"/>
      <c r="E20" s="26"/>
      <c r="F20" s="25">
        <v>758878</v>
      </c>
    </row>
    <row r="21" spans="1:6" ht="18.75" customHeight="1">
      <c r="A21" s="24" t="s">
        <v>120</v>
      </c>
      <c r="B21" s="25">
        <v>3087268</v>
      </c>
      <c r="C21" s="25">
        <v>1034670</v>
      </c>
      <c r="D21" s="25">
        <v>107132</v>
      </c>
      <c r="E21" s="25">
        <v>5645193</v>
      </c>
      <c r="F21" s="25">
        <v>9874263</v>
      </c>
    </row>
    <row r="22" spans="1:6" ht="18.75" customHeight="1">
      <c r="A22" s="24"/>
      <c r="B22" s="26"/>
      <c r="C22" s="26"/>
      <c r="D22" s="26"/>
      <c r="E22" s="26"/>
      <c r="F22" s="26"/>
    </row>
    <row r="23" ht="18.75" customHeight="1"/>
    <row r="24" spans="1:6" ht="18.75" customHeight="1">
      <c r="A24" s="10" t="s">
        <v>114</v>
      </c>
      <c r="B24" s="2"/>
      <c r="C24" s="2"/>
      <c r="D24" s="2"/>
      <c r="E24" s="2"/>
      <c r="F24" s="2"/>
    </row>
    <row r="25" ht="18.75" customHeight="1">
      <c r="A25" s="10"/>
    </row>
    <row r="26" ht="18.75" customHeight="1">
      <c r="A26" s="10" t="s">
        <v>121</v>
      </c>
    </row>
    <row r="27" ht="18.75" customHeight="1">
      <c r="A27" s="10"/>
    </row>
    <row r="28" ht="18.75" customHeight="1">
      <c r="A28" s="10" t="s">
        <v>87</v>
      </c>
    </row>
    <row r="29" ht="18.75" customHeight="1">
      <c r="A29" s="10"/>
    </row>
    <row r="30" ht="18.75" customHeight="1">
      <c r="A30" s="10" t="s">
        <v>88</v>
      </c>
    </row>
    <row r="31" ht="18.75" customHeight="1">
      <c r="A31" s="10"/>
    </row>
    <row r="32" ht="18.75" customHeight="1">
      <c r="A32" s="10" t="s">
        <v>86</v>
      </c>
    </row>
    <row r="33" ht="36" customHeight="1"/>
    <row r="34" ht="18.75" customHeight="1"/>
    <row r="35" ht="18.75" customHeight="1">
      <c r="G35" s="2">
        <f>F21-'[1]ОФП'!B42</f>
        <v>0</v>
      </c>
    </row>
    <row r="36" ht="18.75" customHeight="1"/>
    <row r="37" ht="18.75" customHeight="1"/>
    <row r="38" ht="18.75" customHeight="1"/>
    <row r="39" ht="18.75" customHeight="1"/>
  </sheetData>
  <sheetProtection/>
  <mergeCells count="7">
    <mergeCell ref="A2:F2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Шынар Борангалиева</dc:creator>
  <cp:keywords/>
  <dc:description/>
  <cp:lastModifiedBy>Надежда Шамшура</cp:lastModifiedBy>
  <cp:lastPrinted>2021-08-25T08:30:15Z</cp:lastPrinted>
  <dcterms:created xsi:type="dcterms:W3CDTF">2017-03-13T11:32:41Z</dcterms:created>
  <dcterms:modified xsi:type="dcterms:W3CDTF">2021-08-25T12:47:24Z</dcterms:modified>
  <cp:category/>
  <cp:version/>
  <cp:contentType/>
  <cp:contentStatus/>
</cp:coreProperties>
</file>