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ОФП" sheetId="1" r:id="rId1"/>
    <sheet name="ОПУ" sheetId="2" r:id="rId2"/>
    <sheet name="ОДДС" sheetId="3" r:id="rId3"/>
    <sheet name="Отчет об изм.капитала" sheetId="4" r:id="rId4"/>
  </sheets>
  <definedNames>
    <definedName name="_Hlk101834867" localSheetId="2">'ОДДС'!#REF!</definedName>
    <definedName name="_xlnm.Print_Area" localSheetId="2">'ОДДС'!$A$1:$C$68</definedName>
    <definedName name="_xlnm.Print_Area" localSheetId="1">'ОПУ'!$A$1:$C$65</definedName>
    <definedName name="_xlnm.Print_Area" localSheetId="3">'Отчет об изм.капитала'!$A$1:$H$35</definedName>
    <definedName name="_xlnm.Print_Area" localSheetId="0">'ОФП'!$A$1:$C$54</definedName>
  </definedNames>
  <calcPr fullCalcOnLoad="1"/>
</workbook>
</file>

<file path=xl/sharedStrings.xml><?xml version="1.0" encoding="utf-8"?>
<sst xmlns="http://schemas.openxmlformats.org/spreadsheetml/2006/main" count="173" uniqueCount="135">
  <si>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</si>
  <si>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</si>
  <si>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</si>
  <si>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</si>
  <si>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</si>
  <si>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</si>
  <si>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</si>
  <si>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</si>
  <si>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</si>
  <si>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</si>
  <si>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</si>
  <si>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</si>
  <si>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</si>
  <si>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</si>
  <si>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</si>
  <si>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</si>
  <si>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</si>
  <si>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Обязательства по текущему налогу на прибыль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</si>
  <si>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</si>
  <si>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</si>
  <si>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</si>
  <si>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</si>
  <si>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</si>
  <si>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</si>
  <si>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</si>
  <si>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>Итого капитала</t>
  </si>
  <si>
    <t>ИТОГО КАПИТАЛ И ОБЯЗАТЕЛЬСТВА</t>
  </si>
  <si>
    <t xml:space="preserve">Год, 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</si>
  <si>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</si>
  <si>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</si>
  <si>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</si>
  <si>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</si>
  <si>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</si>
  <si>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</si>
  <si>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</si>
  <si>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страховых убытков, нетто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</si>
  <si>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</si>
  <si>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</si>
  <si>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</si>
  <si>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</si>
  <si>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</si>
  <si>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</si>
  <si>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 xml:space="preserve">Инвестиционный доход 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</si>
  <si>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</si>
  <si>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</si>
  <si>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</si>
  <si>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</si>
  <si>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</si>
  <si>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</si>
  <si>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</si>
  <si>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</si>
  <si>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</si>
  <si>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</si>
  <si>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</si>
  <si>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</si>
  <si>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Дополни-тельно оплаченный капитал</t>
  </si>
  <si>
    <t>Нераспре-деленная прибыль</t>
  </si>
  <si>
    <t>Взносы акционера в форме аренды</t>
  </si>
  <si>
    <t>Итого совокупный (убыток)/доход</t>
  </si>
  <si>
    <t>Списание фонда переоценки основных средств в результате износа</t>
  </si>
  <si>
    <t>Дивиденды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</si>
  <si>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</si>
  <si>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</si>
  <si>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</si>
  <si>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</si>
  <si>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</si>
  <si>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</si>
  <si>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</si>
  <si>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</si>
  <si>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</si>
  <si>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</si>
  <si>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</si>
  <si>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</si>
  <si>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</si>
  <si>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</si>
  <si>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</si>
  <si>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</si>
  <si>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</si>
  <si>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</si>
  <si>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</si>
  <si>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</si>
  <si>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</si>
  <si>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</si>
  <si>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</si>
  <si>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</si>
  <si>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</si>
  <si>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</si>
  <si>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</si>
  <si>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</si>
  <si>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</si>
  <si>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</si>
  <si>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</si>
  <si>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</si>
  <si>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Отложенные аквизиционные расходы</t>
  </si>
  <si>
    <t>Дебиторская задолженность</t>
  </si>
  <si>
    <t>Производные финансовые инструменты</t>
  </si>
  <si>
    <t>Текущий налоговый актив по КПН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</si>
  <si>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</si>
  <si>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</si>
  <si>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</si>
  <si>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</si>
  <si>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</si>
  <si>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</si>
  <si>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</si>
  <si>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</si>
  <si>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</si>
  <si>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</si>
  <si>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</si>
  <si>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</si>
  <si>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</si>
  <si>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</si>
  <si>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доходы (расходы) от переоценки производных финансовых инструментов</t>
  </si>
  <si>
    <t>Эмиссия простых акций</t>
  </si>
  <si>
    <t xml:space="preserve">Выпуск дополнительных акций </t>
  </si>
  <si>
    <t>Прочие резервы</t>
  </si>
  <si>
    <t>Прочие доходы от страховой деятельности</t>
  </si>
  <si>
    <t>2020 года</t>
  </si>
  <si>
    <t>Соглашения РЕПО</t>
  </si>
  <si>
    <t>31 декабря 2019 года</t>
  </si>
  <si>
    <t>Дивиденды объявленные/выплаченные</t>
  </si>
  <si>
    <t>за период закончившийся</t>
  </si>
  <si>
    <t>И.О. Председателя Правления Мухтыбаева А.А. ____________</t>
  </si>
  <si>
    <t>И.О. Главного бухгалтера Шамшура Н.И.  ____________</t>
  </si>
  <si>
    <t>31 марта</t>
  </si>
  <si>
    <t>2021 года</t>
  </si>
  <si>
    <t>Право пользования активами</t>
  </si>
  <si>
    <t>Обязательства по аренде</t>
  </si>
  <si>
    <t>За год закончившийся 31 марта 2021 года</t>
  </si>
  <si>
    <t>За год закончившийся 31 марта 2020 года</t>
  </si>
  <si>
    <t>31 декабря 2020 года</t>
  </si>
  <si>
    <t>31 марта 2021 года</t>
  </si>
  <si>
    <t>Дивиденды объявленные</t>
  </si>
  <si>
    <t>31 декабря</t>
  </si>
  <si>
    <t>Процентные расходы по обязательствам по аренде</t>
  </si>
  <si>
    <t>Погашение обязательств по аренде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</si>
</sst>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166" fontId="48" fillId="0" borderId="10" xfId="0" applyNumberFormat="1" applyFont="1" applyFill="1" applyBorder="1" applyAlignment="1">
      <alignment vertical="center" wrapText="1"/>
    </xf>
    <xf numFmtId="166" fontId="50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48" fillId="0" borderId="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166" fontId="53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C54"/>
  <sheetViews>
    <sheetView tabSelected="1" zoomScale="78" zoomScaleNormal="78" workbookViewId="0" topLeftCell="A1">
      <selection activeCell="C15" sqref="C15"/>
    </sheetView>
  </sheetViews>
  <sheetFormatPr defaultColWidth="9.140625" defaultRowHeight="15"/>
  <cols>
    <col min="1" max="1" width="98.57421875" style="34" customWidth="1"/>
    <col min="2" max="2" width="34.7109375" style="34" customWidth="1"/>
    <col min="3" max="3" width="29.7109375" style="34" customWidth="1"/>
    <col min="4" max="16384" width="9.140625" style="34" customWidth="1"/>
  </cols>
  <sheetData>
    <row r="2" spans="1:3" ht="42.75" customHeight="1">
      <c r="A2" s="55" t="s">
        <v>107</v>
      </c>
      <c r="B2" s="56"/>
      <c r="C2" s="57"/>
    </row>
    <row r="3" spans="1:3" ht="15.75">
      <c r="A3" s="35"/>
      <c r="B3" s="36" t="s">
        <v>123</v>
      </c>
      <c r="C3" s="36" t="s">
        <v>132</v>
      </c>
    </row>
    <row r="4" spans="1:3" ht="19.5" customHeight="1">
      <c r="A4" s="37"/>
      <c r="B4" s="36" t="s">
        <v>124</v>
      </c>
      <c r="C4" s="36" t="s">
        <v>116</v>
      </c>
    </row>
    <row r="5" spans="1:3" ht="31.5" customHeight="1">
      <c r="A5" s="24" t="s">
        <v>0</v>
      </c>
      <c r="B5" s="3"/>
      <c r="C5" s="3"/>
    </row>
    <row r="6" spans="1:3" ht="27" customHeight="1">
      <c r="A6" s="3" t="s">
        <v>1</v>
      </c>
      <c r="B6" s="4">
        <v>566823</v>
      </c>
      <c r="C6" s="4">
        <f>412742-C7</f>
        <v>328365</v>
      </c>
    </row>
    <row r="7" spans="1:3" ht="27" customHeight="1">
      <c r="A7" s="3" t="s">
        <v>2</v>
      </c>
      <c r="B7" s="4"/>
      <c r="C7" s="4">
        <v>84377</v>
      </c>
    </row>
    <row r="8" spans="1:3" ht="27" customHeight="1">
      <c r="A8" s="3" t="s">
        <v>3</v>
      </c>
      <c r="B8" s="4">
        <v>10078</v>
      </c>
      <c r="C8" s="4">
        <v>11707</v>
      </c>
    </row>
    <row r="9" spans="1:3" ht="27" customHeight="1">
      <c r="A9" s="3" t="s">
        <v>4</v>
      </c>
      <c r="B9" s="4">
        <v>56371963</v>
      </c>
      <c r="C9" s="4">
        <v>43707590</v>
      </c>
    </row>
    <row r="10" spans="1:3" ht="27" customHeight="1">
      <c r="A10" s="3" t="s">
        <v>95</v>
      </c>
      <c r="B10" s="4"/>
      <c r="C10" s="4"/>
    </row>
    <row r="11" spans="1:3" ht="27" customHeight="1">
      <c r="A11" s="3" t="s">
        <v>5</v>
      </c>
      <c r="B11" s="4">
        <v>85133</v>
      </c>
      <c r="C11" s="4">
        <v>168924</v>
      </c>
    </row>
    <row r="12" spans="1:3" ht="27" customHeight="1">
      <c r="A12" s="3" t="s">
        <v>6</v>
      </c>
      <c r="B12" s="4">
        <v>244151</v>
      </c>
      <c r="C12" s="4">
        <v>192467</v>
      </c>
    </row>
    <row r="13" spans="1:3" ht="27" customHeight="1">
      <c r="A13" s="3" t="s">
        <v>96</v>
      </c>
      <c r="B13" s="4">
        <v>66963</v>
      </c>
      <c r="C13" s="4">
        <v>127176</v>
      </c>
    </row>
    <row r="14" spans="1:3" ht="27" customHeight="1">
      <c r="A14" s="3" t="s">
        <v>7</v>
      </c>
      <c r="B14" s="4">
        <v>63991</v>
      </c>
      <c r="C14" s="4">
        <v>62006</v>
      </c>
    </row>
    <row r="15" spans="1:3" ht="27" customHeight="1">
      <c r="A15" s="3" t="s">
        <v>8</v>
      </c>
      <c r="B15" s="4">
        <v>72217</v>
      </c>
      <c r="C15" s="4">
        <v>79600</v>
      </c>
    </row>
    <row r="16" spans="1:3" ht="27" customHeight="1">
      <c r="A16" s="3" t="s">
        <v>93</v>
      </c>
      <c r="B16" s="4">
        <v>2323544</v>
      </c>
      <c r="C16" s="4">
        <v>2069233</v>
      </c>
    </row>
    <row r="17" spans="1:3" ht="27" customHeight="1">
      <c r="A17" s="3" t="s">
        <v>94</v>
      </c>
      <c r="B17" s="4">
        <v>469329</v>
      </c>
      <c r="C17" s="4">
        <v>137741</v>
      </c>
    </row>
    <row r="18" spans="1:3" ht="27" customHeight="1">
      <c r="A18" s="3" t="s">
        <v>10</v>
      </c>
      <c r="B18" s="4">
        <v>371455</v>
      </c>
      <c r="C18" s="4">
        <v>255225</v>
      </c>
    </row>
    <row r="19" spans="1:3" ht="15.75">
      <c r="A19" s="3" t="s">
        <v>125</v>
      </c>
      <c r="B19" s="4">
        <v>243365</v>
      </c>
      <c r="C19" s="4">
        <v>210822</v>
      </c>
    </row>
    <row r="20" spans="1:3" ht="25.5" customHeight="1">
      <c r="A20" s="24" t="s">
        <v>11</v>
      </c>
      <c r="B20" s="5">
        <f>SUM(B6:B19)</f>
        <v>60889012</v>
      </c>
      <c r="C20" s="5">
        <f>SUM(C6:C19)</f>
        <v>47435233</v>
      </c>
    </row>
    <row r="21" spans="1:3" ht="25.5" customHeight="1">
      <c r="A21" s="3"/>
      <c r="B21" s="4"/>
      <c r="C21" s="4"/>
    </row>
    <row r="22" spans="1:3" ht="25.5" customHeight="1">
      <c r="A22" s="24" t="s">
        <v>12</v>
      </c>
      <c r="B22" s="4"/>
      <c r="C22" s="4"/>
    </row>
    <row r="23" spans="1:3" ht="25.5" customHeight="1">
      <c r="A23" s="24"/>
      <c r="B23" s="4"/>
      <c r="C23" s="4"/>
    </row>
    <row r="24" spans="1:3" ht="25.5" customHeight="1">
      <c r="A24" s="24" t="s">
        <v>13</v>
      </c>
      <c r="B24" s="4"/>
      <c r="C24" s="4"/>
    </row>
    <row r="25" spans="1:3" ht="25.5" customHeight="1">
      <c r="A25" s="3" t="s">
        <v>14</v>
      </c>
      <c r="B25" s="4">
        <v>4737359</v>
      </c>
      <c r="C25" s="4">
        <v>4277041</v>
      </c>
    </row>
    <row r="26" spans="1:3" ht="25.5" customHeight="1">
      <c r="A26" s="3" t="s">
        <v>15</v>
      </c>
      <c r="B26" s="4">
        <v>30599272</v>
      </c>
      <c r="C26" s="4">
        <v>24033851</v>
      </c>
    </row>
    <row r="27" spans="1:3" ht="25.5" customHeight="1">
      <c r="A27" s="3" t="s">
        <v>16</v>
      </c>
      <c r="B27" s="4">
        <v>235926</v>
      </c>
      <c r="C27" s="4">
        <v>50923</v>
      </c>
    </row>
    <row r="28" spans="1:3" ht="25.5" customHeight="1">
      <c r="A28" s="3" t="s">
        <v>17</v>
      </c>
      <c r="B28" s="4"/>
      <c r="C28" s="4"/>
    </row>
    <row r="29" spans="1:3" ht="25.5" customHeight="1">
      <c r="A29" s="3" t="s">
        <v>92</v>
      </c>
      <c r="B29" s="4">
        <v>182</v>
      </c>
      <c r="C29" s="4">
        <v>182</v>
      </c>
    </row>
    <row r="30" spans="1:3" ht="25.5" customHeight="1">
      <c r="A30" s="3" t="s">
        <v>18</v>
      </c>
      <c r="B30" s="4">
        <v>305232</v>
      </c>
      <c r="C30" s="4">
        <v>444042</v>
      </c>
    </row>
    <row r="31" spans="1:3" ht="25.5" customHeight="1">
      <c r="A31" s="3" t="s">
        <v>117</v>
      </c>
      <c r="B31" s="4">
        <v>16934020</v>
      </c>
      <c r="C31" s="4">
        <v>11670152</v>
      </c>
    </row>
    <row r="32" spans="1:3" ht="25.5" customHeight="1">
      <c r="A32" s="3" t="s">
        <v>126</v>
      </c>
      <c r="B32" s="38">
        <v>247787</v>
      </c>
      <c r="C32" s="38">
        <v>212897</v>
      </c>
    </row>
    <row r="33" spans="1:3" ht="25.5" customHeight="1">
      <c r="A33" s="24" t="s">
        <v>19</v>
      </c>
      <c r="B33" s="8">
        <f>SUM(B25:B32)</f>
        <v>53059778</v>
      </c>
      <c r="C33" s="8">
        <f>SUM(C25:C32)</f>
        <v>40689088</v>
      </c>
    </row>
    <row r="34" spans="1:3" ht="25.5" customHeight="1">
      <c r="A34" s="3"/>
      <c r="B34" s="4"/>
      <c r="C34" s="4"/>
    </row>
    <row r="35" spans="1:3" ht="25.5" customHeight="1">
      <c r="A35" s="24" t="s">
        <v>20</v>
      </c>
      <c r="B35" s="4"/>
      <c r="C35" s="4"/>
    </row>
    <row r="36" spans="1:3" ht="25.5" customHeight="1">
      <c r="A36" s="3" t="s">
        <v>21</v>
      </c>
      <c r="B36" s="4">
        <v>3087268</v>
      </c>
      <c r="C36" s="4">
        <v>3087268</v>
      </c>
    </row>
    <row r="37" spans="1:3" ht="25.5" customHeight="1">
      <c r="A37" s="3"/>
      <c r="B37" s="4"/>
      <c r="C37" s="4"/>
    </row>
    <row r="38" spans="1:3" ht="25.5" customHeight="1">
      <c r="A38" s="3" t="s">
        <v>22</v>
      </c>
      <c r="B38" s="4">
        <v>536014</v>
      </c>
      <c r="C38" s="4">
        <v>275792</v>
      </c>
    </row>
    <row r="39" spans="1:3" ht="25.5" customHeight="1">
      <c r="A39" s="3" t="s">
        <v>114</v>
      </c>
      <c r="B39" s="4">
        <v>97501</v>
      </c>
      <c r="C39" s="4">
        <v>73376</v>
      </c>
    </row>
    <row r="40" spans="1:3" ht="25.5" customHeight="1">
      <c r="A40" s="3" t="s">
        <v>24</v>
      </c>
      <c r="B40" s="4">
        <v>4108451</v>
      </c>
      <c r="C40" s="4">
        <v>3309709</v>
      </c>
    </row>
    <row r="41" spans="1:3" ht="25.5" customHeight="1">
      <c r="A41" s="3"/>
      <c r="B41" s="38"/>
      <c r="C41" s="38"/>
    </row>
    <row r="42" spans="1:3" ht="25.5" customHeight="1">
      <c r="A42" s="24" t="s">
        <v>25</v>
      </c>
      <c r="B42" s="8">
        <f>SUM(B36:B41)</f>
        <v>7829234</v>
      </c>
      <c r="C42" s="8">
        <f>SUM(C36:C41)</f>
        <v>6746145</v>
      </c>
    </row>
    <row r="43" spans="1:3" ht="25.5" customHeight="1">
      <c r="A43" s="24"/>
      <c r="B43" s="5"/>
      <c r="C43" s="5"/>
    </row>
    <row r="44" spans="1:3" ht="25.5" customHeight="1">
      <c r="A44" s="24" t="s">
        <v>26</v>
      </c>
      <c r="B44" s="5">
        <f>B33+B42</f>
        <v>60889012</v>
      </c>
      <c r="C44" s="5">
        <f>C33+C42</f>
        <v>47435233</v>
      </c>
    </row>
    <row r="46" ht="15.75">
      <c r="A46" s="10" t="s">
        <v>121</v>
      </c>
    </row>
    <row r="48" ht="15.75">
      <c r="A48" s="34" t="s">
        <v>122</v>
      </c>
    </row>
    <row r="50" ht="15.75">
      <c r="A50" s="34" t="s">
        <v>98</v>
      </c>
    </row>
    <row r="52" ht="15.75">
      <c r="A52" s="34" t="s">
        <v>99</v>
      </c>
    </row>
    <row r="54" ht="15.75">
      <c r="A54" s="34" t="s">
        <v>97</v>
      </c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C64"/>
  <sheetViews>
    <sheetView zoomScale="73" zoomScaleNormal="73" workbookViewId="0" topLeftCell="A1">
      <selection activeCell="B52" sqref="B52"/>
    </sheetView>
  </sheetViews>
  <sheetFormatPr defaultColWidth="9.140625" defaultRowHeight="15"/>
  <cols>
    <col min="1" max="1" width="111.7109375" style="10" customWidth="1"/>
    <col min="2" max="2" width="36.421875" style="10" customWidth="1"/>
    <col min="3" max="3" width="37.8515625" style="10" customWidth="1"/>
    <col min="4" max="16384" width="9.140625" style="10" customWidth="1"/>
  </cols>
  <sheetData>
    <row r="2" spans="1:3" ht="33" customHeight="1">
      <c r="A2" s="58" t="s">
        <v>108</v>
      </c>
      <c r="B2" s="59"/>
      <c r="C2" s="60"/>
    </row>
    <row r="3" spans="1:3" ht="22.5" customHeight="1">
      <c r="A3" s="61"/>
      <c r="B3" s="11" t="s">
        <v>27</v>
      </c>
      <c r="C3" s="22" t="s">
        <v>27</v>
      </c>
    </row>
    <row r="4" spans="1:3" ht="15.75">
      <c r="A4" s="61"/>
      <c r="B4" s="11" t="s">
        <v>120</v>
      </c>
      <c r="C4" s="11" t="s">
        <v>120</v>
      </c>
    </row>
    <row r="5" spans="1:3" ht="15.75">
      <c r="A5" s="61"/>
      <c r="B5" s="11" t="s">
        <v>123</v>
      </c>
      <c r="C5" s="22" t="s">
        <v>123</v>
      </c>
    </row>
    <row r="6" spans="1:3" ht="21.75" customHeight="1">
      <c r="A6" s="61"/>
      <c r="B6" s="11" t="s">
        <v>124</v>
      </c>
      <c r="C6" s="22" t="s">
        <v>116</v>
      </c>
    </row>
    <row r="7" spans="1:3" ht="15.75">
      <c r="A7" s="12"/>
      <c r="B7" s="33"/>
      <c r="C7" s="13"/>
    </row>
    <row r="8" spans="1:3" ht="15.75">
      <c r="A8" s="14" t="s">
        <v>28</v>
      </c>
      <c r="B8" s="6"/>
      <c r="C8" s="15"/>
    </row>
    <row r="9" spans="1:3" ht="15.75">
      <c r="A9" s="14"/>
      <c r="B9" s="6"/>
      <c r="C9" s="15"/>
    </row>
    <row r="10" spans="1:3" ht="18.75" customHeight="1">
      <c r="A10" s="12" t="s">
        <v>29</v>
      </c>
      <c r="B10" s="4">
        <v>7885763</v>
      </c>
      <c r="C10" s="16">
        <v>3314773</v>
      </c>
    </row>
    <row r="11" spans="1:3" ht="19.5" customHeight="1">
      <c r="A11" s="12" t="s">
        <v>30</v>
      </c>
      <c r="B11" s="16">
        <v>-2830</v>
      </c>
      <c r="C11" s="16">
        <v>710</v>
      </c>
    </row>
    <row r="12" spans="1:3" ht="15" customHeight="1">
      <c r="A12" s="12"/>
      <c r="B12" s="4"/>
      <c r="C12" s="16"/>
    </row>
    <row r="13" spans="1:3" ht="20.25" customHeight="1">
      <c r="A13" s="12" t="s">
        <v>31</v>
      </c>
      <c r="B13" s="4">
        <v>7882933</v>
      </c>
      <c r="C13" s="4">
        <v>3315483</v>
      </c>
    </row>
    <row r="14" spans="1:3" ht="15" customHeight="1">
      <c r="A14" s="12"/>
      <c r="B14" s="4"/>
      <c r="C14" s="16"/>
    </row>
    <row r="15" spans="1:3" ht="15" customHeight="1">
      <c r="A15" s="12" t="s">
        <v>32</v>
      </c>
      <c r="B15" s="16">
        <v>-544110</v>
      </c>
      <c r="C15" s="16">
        <v>-113278</v>
      </c>
    </row>
    <row r="16" spans="1:3" ht="15" customHeight="1">
      <c r="A16" s="12"/>
      <c r="B16" s="7"/>
      <c r="C16" s="16"/>
    </row>
    <row r="17" spans="1:3" ht="15" customHeight="1">
      <c r="A17" s="12" t="s">
        <v>33</v>
      </c>
      <c r="B17" s="17">
        <v>7338823</v>
      </c>
      <c r="C17" s="17">
        <v>3202205</v>
      </c>
    </row>
    <row r="18" spans="1:3" ht="15" customHeight="1">
      <c r="A18" s="12"/>
      <c r="B18" s="4"/>
      <c r="C18" s="16"/>
    </row>
    <row r="19" spans="1:3" ht="33.75" customHeight="1">
      <c r="A19" s="12" t="s">
        <v>34</v>
      </c>
      <c r="B19" s="16">
        <v>-332212</v>
      </c>
      <c r="C19" s="16">
        <v>-219457</v>
      </c>
    </row>
    <row r="20" spans="1:3" ht="25.5" customHeight="1">
      <c r="A20" s="12" t="s">
        <v>35</v>
      </c>
      <c r="B20" s="16">
        <v>-6513738</v>
      </c>
      <c r="C20" s="16">
        <v>-2316378</v>
      </c>
    </row>
    <row r="21" spans="1:3" ht="15" customHeight="1">
      <c r="A21" s="14"/>
      <c r="B21" s="7"/>
      <c r="C21" s="16"/>
    </row>
    <row r="22" spans="1:3" ht="22.5" customHeight="1">
      <c r="A22" s="12" t="s">
        <v>36</v>
      </c>
      <c r="B22" s="16">
        <v>-6845950</v>
      </c>
      <c r="C22" s="16">
        <v>-2535835</v>
      </c>
    </row>
    <row r="23" spans="1:3" ht="15" customHeight="1">
      <c r="A23" s="12"/>
      <c r="B23" s="4"/>
      <c r="C23" s="16"/>
    </row>
    <row r="24" spans="1:3" ht="16.5" customHeight="1">
      <c r="A24" s="12" t="s">
        <v>37</v>
      </c>
      <c r="B24" s="4">
        <v>0</v>
      </c>
      <c r="C24" s="16">
        <v>0</v>
      </c>
    </row>
    <row r="25" spans="1:3" ht="18" customHeight="1">
      <c r="A25" s="12" t="s">
        <v>38</v>
      </c>
      <c r="B25" s="16">
        <v>-421963</v>
      </c>
      <c r="C25" s="16">
        <v>-513316</v>
      </c>
    </row>
    <row r="26" spans="1:3" ht="15" customHeight="1">
      <c r="A26" s="12"/>
      <c r="B26" s="4"/>
      <c r="C26" s="16"/>
    </row>
    <row r="27" spans="1:3" ht="15" customHeight="1">
      <c r="A27" s="12" t="s">
        <v>39</v>
      </c>
      <c r="B27" s="16">
        <v>-421963</v>
      </c>
      <c r="C27" s="16">
        <v>-513316</v>
      </c>
    </row>
    <row r="28" spans="1:3" ht="15" customHeight="1">
      <c r="A28" s="18"/>
      <c r="B28" s="4"/>
      <c r="C28" s="16"/>
    </row>
    <row r="29" spans="1:3" ht="15" customHeight="1">
      <c r="A29" s="40" t="s">
        <v>115</v>
      </c>
      <c r="B29" s="19">
        <v>0</v>
      </c>
      <c r="C29" s="16">
        <v>0</v>
      </c>
    </row>
    <row r="30" spans="1:3" ht="22.5" customHeight="1">
      <c r="A30" s="14" t="s">
        <v>40</v>
      </c>
      <c r="B30" s="41">
        <v>70910</v>
      </c>
      <c r="C30" s="41">
        <v>153054</v>
      </c>
    </row>
    <row r="31" spans="1:3" ht="15" customHeight="1">
      <c r="A31" s="12"/>
      <c r="B31" s="19"/>
      <c r="C31" s="16"/>
    </row>
    <row r="32" spans="1:3" ht="15" customHeight="1">
      <c r="A32" s="14" t="s">
        <v>41</v>
      </c>
      <c r="B32" s="19"/>
      <c r="C32" s="16"/>
    </row>
    <row r="33" spans="1:3" ht="23.25" customHeight="1">
      <c r="A33" s="12" t="s">
        <v>42</v>
      </c>
      <c r="B33" s="19">
        <v>900985</v>
      </c>
      <c r="C33" s="16">
        <v>393235</v>
      </c>
    </row>
    <row r="34" spans="1:3" ht="33.75" customHeight="1">
      <c r="A34" s="12" t="s">
        <v>43</v>
      </c>
      <c r="B34" s="19"/>
      <c r="C34" s="16"/>
    </row>
    <row r="35" spans="1:3" ht="36" customHeight="1">
      <c r="A35" s="39" t="s">
        <v>111</v>
      </c>
      <c r="B35" s="16"/>
      <c r="C35" s="16">
        <v>0</v>
      </c>
    </row>
    <row r="36" spans="1:3" ht="54.75" customHeight="1">
      <c r="A36" s="39" t="s">
        <v>44</v>
      </c>
      <c r="B36" s="19">
        <v>349884</v>
      </c>
      <c r="C36" s="16">
        <v>3475</v>
      </c>
    </row>
    <row r="37" spans="1:3" ht="17.25" customHeight="1">
      <c r="A37" s="12"/>
      <c r="B37" s="19"/>
      <c r="C37" s="16"/>
    </row>
    <row r="38" spans="1:3" ht="17.25" customHeight="1">
      <c r="A38" s="14" t="s">
        <v>45</v>
      </c>
      <c r="B38" s="41">
        <v>1250869</v>
      </c>
      <c r="C38" s="41">
        <v>396710</v>
      </c>
    </row>
    <row r="39" spans="1:3" ht="17.25" customHeight="1">
      <c r="A39" s="12"/>
      <c r="B39" s="19"/>
      <c r="C39" s="16"/>
    </row>
    <row r="40" spans="1:3" ht="17.25" customHeight="1">
      <c r="A40" s="14" t="s">
        <v>46</v>
      </c>
      <c r="B40" s="19"/>
      <c r="C40" s="16"/>
    </row>
    <row r="41" spans="1:3" ht="30.75" customHeight="1">
      <c r="A41" s="12" t="s">
        <v>47</v>
      </c>
      <c r="B41" s="16">
        <v>27222</v>
      </c>
      <c r="C41" s="16">
        <v>515102</v>
      </c>
    </row>
    <row r="42" spans="1:3" ht="17.25" customHeight="1">
      <c r="A42" s="12" t="s">
        <v>48</v>
      </c>
      <c r="B42" s="16">
        <v>-519074</v>
      </c>
      <c r="C42" s="16">
        <v>-624717</v>
      </c>
    </row>
    <row r="43" spans="1:3" ht="35.25" customHeight="1">
      <c r="A43" s="12" t="s">
        <v>49</v>
      </c>
      <c r="B43" s="19"/>
      <c r="C43" s="16"/>
    </row>
    <row r="44" spans="1:3" ht="17.25" customHeight="1">
      <c r="A44" s="12" t="s">
        <v>50</v>
      </c>
      <c r="B44" s="19">
        <v>-6376</v>
      </c>
      <c r="C44" s="16">
        <v>-58</v>
      </c>
    </row>
    <row r="45" spans="1:3" ht="17.25" customHeight="1">
      <c r="A45" s="12"/>
      <c r="B45" s="19"/>
      <c r="C45" s="16"/>
    </row>
    <row r="46" spans="1:3" ht="17.25" customHeight="1">
      <c r="A46" s="14" t="s">
        <v>51</v>
      </c>
      <c r="B46" s="42">
        <v>-498228</v>
      </c>
      <c r="C46" s="42">
        <v>-109673</v>
      </c>
    </row>
    <row r="47" spans="1:3" ht="17.25" customHeight="1">
      <c r="A47" s="12"/>
      <c r="B47" s="16"/>
      <c r="C47" s="16"/>
    </row>
    <row r="48" spans="1:3" ht="17.25" customHeight="1">
      <c r="A48" s="12" t="s">
        <v>52</v>
      </c>
      <c r="B48" s="16">
        <v>823551</v>
      </c>
      <c r="C48" s="16">
        <v>440091</v>
      </c>
    </row>
    <row r="49" spans="1:3" ht="17.25" customHeight="1">
      <c r="A49" s="12"/>
      <c r="B49" s="19"/>
      <c r="C49" s="16"/>
    </row>
    <row r="50" spans="1:3" ht="17.25" customHeight="1">
      <c r="A50" s="12" t="s">
        <v>53</v>
      </c>
      <c r="B50" s="16">
        <v>-684</v>
      </c>
      <c r="C50" s="16">
        <v>-1018</v>
      </c>
    </row>
    <row r="51" spans="1:3" ht="17.25" customHeight="1">
      <c r="A51" s="14"/>
      <c r="B51" s="9"/>
      <c r="C51" s="16"/>
    </row>
    <row r="52" spans="1:3" ht="17.25" customHeight="1">
      <c r="A52" s="31" t="s">
        <v>54</v>
      </c>
      <c r="B52" s="32">
        <v>822867</v>
      </c>
      <c r="C52" s="32">
        <v>439073</v>
      </c>
    </row>
    <row r="53" spans="1:3" ht="15.75">
      <c r="A53" s="9"/>
      <c r="B53" s="9"/>
      <c r="C53" s="16"/>
    </row>
    <row r="54" spans="1:3" ht="15.75">
      <c r="A54" s="21"/>
      <c r="B54" s="12"/>
      <c r="C54" s="16"/>
    </row>
    <row r="55" spans="1:3" ht="15.75">
      <c r="A55" s="29"/>
      <c r="B55" s="30"/>
      <c r="C55" s="30"/>
    </row>
    <row r="56" ht="15.75">
      <c r="A56" s="10" t="s">
        <v>121</v>
      </c>
    </row>
    <row r="57" ht="15.75">
      <c r="B57" s="20"/>
    </row>
    <row r="58" ht="15.75">
      <c r="A58" s="34" t="s">
        <v>122</v>
      </c>
    </row>
    <row r="60" ht="15.75">
      <c r="A60" s="10" t="s">
        <v>98</v>
      </c>
    </row>
    <row r="62" ht="15.75">
      <c r="A62" s="10" t="s">
        <v>99</v>
      </c>
    </row>
    <row r="64" ht="15.75">
      <c r="A64" s="10" t="s">
        <v>97</v>
      </c>
    </row>
  </sheetData>
  <sheetProtection/>
  <mergeCells count="2">
    <mergeCell ref="A2:C2"/>
    <mergeCell ref="A3:A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9"/>
  <sheetViews>
    <sheetView zoomScale="55" zoomScaleNormal="55" workbookViewId="0" topLeftCell="A34">
      <selection activeCell="B57" sqref="B57"/>
    </sheetView>
  </sheetViews>
  <sheetFormatPr defaultColWidth="9.140625" defaultRowHeight="15"/>
  <cols>
    <col min="1" max="1" width="152.8515625" style="43" customWidth="1"/>
    <col min="2" max="2" width="43.28125" style="43" customWidth="1"/>
    <col min="3" max="3" width="43.7109375" style="43" customWidth="1"/>
    <col min="4" max="16384" width="9.140625" style="43" customWidth="1"/>
  </cols>
  <sheetData>
    <row r="2" spans="1:3" ht="47.25" customHeight="1">
      <c r="A2" s="62" t="s">
        <v>110</v>
      </c>
      <c r="B2" s="63"/>
      <c r="C2" s="63"/>
    </row>
    <row r="3" spans="1:3" ht="50.25" customHeight="1">
      <c r="A3" s="44"/>
      <c r="B3" s="45" t="s">
        <v>127</v>
      </c>
      <c r="C3" s="46" t="s">
        <v>128</v>
      </c>
    </row>
    <row r="4" spans="1:3" ht="27.75" customHeight="1">
      <c r="A4" s="47" t="s">
        <v>91</v>
      </c>
      <c r="B4" s="48"/>
      <c r="C4" s="49"/>
    </row>
    <row r="5" spans="1:3" ht="37.5" customHeight="1">
      <c r="A5" s="50" t="s">
        <v>61</v>
      </c>
      <c r="B5" s="51">
        <v>823551</v>
      </c>
      <c r="C5" s="51">
        <v>440091</v>
      </c>
    </row>
    <row r="6" spans="1:3" ht="37.5" customHeight="1">
      <c r="A6" s="50" t="s">
        <v>62</v>
      </c>
      <c r="B6" s="51"/>
      <c r="C6" s="51"/>
    </row>
    <row r="7" spans="1:3" ht="37.5" customHeight="1">
      <c r="A7" s="50" t="s">
        <v>32</v>
      </c>
      <c r="B7" s="51">
        <v>544109</v>
      </c>
      <c r="C7" s="51">
        <v>113278</v>
      </c>
    </row>
    <row r="8" spans="1:3" ht="37.5" customHeight="1">
      <c r="A8" s="50" t="s">
        <v>63</v>
      </c>
      <c r="B8" s="51">
        <v>6845949</v>
      </c>
      <c r="C8" s="51">
        <v>2535835</v>
      </c>
    </row>
    <row r="9" spans="1:3" ht="37.5" customHeight="1">
      <c r="A9" s="50" t="s">
        <v>43</v>
      </c>
      <c r="B9" s="51"/>
      <c r="C9" s="51"/>
    </row>
    <row r="10" spans="1:3" ht="37.5" customHeight="1">
      <c r="A10" s="50" t="s">
        <v>49</v>
      </c>
      <c r="B10" s="51"/>
      <c r="C10" s="51"/>
    </row>
    <row r="11" spans="1:3" ht="28.5" customHeight="1">
      <c r="A11" s="50" t="s">
        <v>64</v>
      </c>
      <c r="B11" s="51"/>
      <c r="C11" s="51"/>
    </row>
    <row r="12" spans="1:3" ht="35.25" customHeight="1">
      <c r="A12" s="50" t="s">
        <v>65</v>
      </c>
      <c r="B12" s="51">
        <v>-20131</v>
      </c>
      <c r="C12" s="51">
        <v>11073</v>
      </c>
    </row>
    <row r="13" spans="1:3" ht="37.5" customHeight="1">
      <c r="A13" s="50" t="s">
        <v>66</v>
      </c>
      <c r="B13" s="51"/>
      <c r="C13" s="51"/>
    </row>
    <row r="14" spans="1:3" ht="37.5" customHeight="1">
      <c r="A14" s="50" t="s">
        <v>67</v>
      </c>
      <c r="B14" s="51">
        <v>-27222</v>
      </c>
      <c r="C14" s="51">
        <v>-515102</v>
      </c>
    </row>
    <row r="15" spans="1:3" ht="37.5" customHeight="1">
      <c r="A15" s="50" t="s">
        <v>133</v>
      </c>
      <c r="B15" s="51">
        <v>6388</v>
      </c>
      <c r="C15" s="51"/>
    </row>
    <row r="16" spans="1:3" ht="37.5" customHeight="1">
      <c r="A16" s="50" t="s">
        <v>68</v>
      </c>
      <c r="B16" s="51">
        <v>-655767</v>
      </c>
      <c r="C16" s="51">
        <v>-271844</v>
      </c>
    </row>
    <row r="17" spans="1:3" ht="37.5" customHeight="1">
      <c r="A17" s="50" t="s">
        <v>69</v>
      </c>
      <c r="B17" s="51">
        <v>-349884</v>
      </c>
      <c r="C17" s="51">
        <v>-3475</v>
      </c>
    </row>
    <row r="18" spans="1:3" ht="37.5" customHeight="1">
      <c r="A18" s="50" t="s">
        <v>101</v>
      </c>
      <c r="B18" s="51">
        <v>263502</v>
      </c>
      <c r="C18" s="51">
        <v>303746</v>
      </c>
    </row>
    <row r="19" spans="1:3" ht="37.5" customHeight="1">
      <c r="A19" s="50" t="s">
        <v>70</v>
      </c>
      <c r="B19" s="51">
        <v>7430495</v>
      </c>
      <c r="C19" s="51">
        <v>2613602</v>
      </c>
    </row>
    <row r="20" spans="1:3" ht="37.5" customHeight="1">
      <c r="A20" s="50" t="s">
        <v>71</v>
      </c>
      <c r="B20" s="51"/>
      <c r="C20" s="51"/>
    </row>
    <row r="21" spans="1:3" ht="37.5" customHeight="1">
      <c r="A21" s="50" t="s">
        <v>72</v>
      </c>
      <c r="B21" s="51"/>
      <c r="C21" s="51"/>
    </row>
    <row r="22" spans="1:3" ht="37.5" customHeight="1">
      <c r="A22" s="50" t="s">
        <v>102</v>
      </c>
      <c r="B22" s="51">
        <v>0</v>
      </c>
      <c r="C22" s="51">
        <v>0</v>
      </c>
    </row>
    <row r="23" spans="1:3" ht="37.5" customHeight="1">
      <c r="A23" s="50" t="s">
        <v>103</v>
      </c>
      <c r="B23" s="51">
        <v>-254311</v>
      </c>
      <c r="C23" s="51">
        <v>-147608</v>
      </c>
    </row>
    <row r="24" spans="1:3" ht="37.5" customHeight="1">
      <c r="A24" s="50" t="s">
        <v>94</v>
      </c>
      <c r="B24" s="51">
        <v>-331588</v>
      </c>
      <c r="C24" s="51">
        <v>32619</v>
      </c>
    </row>
    <row r="25" spans="1:3" ht="37.5" customHeight="1">
      <c r="A25" s="50" t="s">
        <v>9</v>
      </c>
      <c r="B25" s="51"/>
      <c r="C25" s="51"/>
    </row>
    <row r="26" spans="1:3" ht="37.5" customHeight="1">
      <c r="A26" s="50" t="s">
        <v>10</v>
      </c>
      <c r="B26" s="51">
        <v>-116162</v>
      </c>
      <c r="C26" s="51">
        <v>-34962</v>
      </c>
    </row>
    <row r="27" spans="1:3" ht="37.5" customHeight="1">
      <c r="A27" s="50" t="s">
        <v>73</v>
      </c>
      <c r="B27" s="51"/>
      <c r="C27" s="51"/>
    </row>
    <row r="28" spans="1:3" ht="37.5" customHeight="1">
      <c r="A28" s="50" t="s">
        <v>117</v>
      </c>
      <c r="B28" s="51"/>
      <c r="C28" s="51">
        <v>2474774</v>
      </c>
    </row>
    <row r="29" spans="1:3" ht="37.5" customHeight="1">
      <c r="A29" s="50" t="s">
        <v>16</v>
      </c>
      <c r="B29" s="51">
        <v>184976</v>
      </c>
      <c r="C29" s="51">
        <v>-60721</v>
      </c>
    </row>
    <row r="30" spans="1:3" ht="37.5" customHeight="1">
      <c r="A30" s="50" t="s">
        <v>18</v>
      </c>
      <c r="B30" s="51">
        <v>-138808</v>
      </c>
      <c r="C30" s="51">
        <v>-106702</v>
      </c>
    </row>
    <row r="31" spans="1:3" ht="37.5" customHeight="1">
      <c r="A31" s="50" t="s">
        <v>74</v>
      </c>
      <c r="B31" s="51">
        <v>-655893</v>
      </c>
      <c r="C31" s="51">
        <v>2157400</v>
      </c>
    </row>
    <row r="32" spans="1:3" ht="37.5" customHeight="1">
      <c r="A32" s="50" t="s">
        <v>75</v>
      </c>
      <c r="B32" s="51">
        <v>59529</v>
      </c>
      <c r="C32" s="51">
        <v>-1083</v>
      </c>
    </row>
    <row r="33" spans="1:3" ht="37.5" customHeight="1">
      <c r="A33" s="50" t="s">
        <v>34</v>
      </c>
      <c r="B33" s="51">
        <v>-332212</v>
      </c>
      <c r="C33" s="51">
        <v>-219457</v>
      </c>
    </row>
    <row r="34" spans="1:3" ht="24" customHeight="1">
      <c r="A34" s="50"/>
      <c r="B34" s="51"/>
      <c r="C34" s="51"/>
    </row>
    <row r="35" spans="1:3" ht="37.5" customHeight="1">
      <c r="A35" s="47" t="s">
        <v>76</v>
      </c>
      <c r="B35" s="51">
        <v>6501919</v>
      </c>
      <c r="C35" s="51">
        <v>4550462</v>
      </c>
    </row>
    <row r="36" spans="1:3" ht="24.75" customHeight="1">
      <c r="A36" s="50"/>
      <c r="B36" s="51"/>
      <c r="C36" s="51"/>
    </row>
    <row r="37" spans="1:3" ht="37.5" customHeight="1">
      <c r="A37" s="47" t="s">
        <v>77</v>
      </c>
      <c r="B37" s="51"/>
      <c r="C37" s="51"/>
    </row>
    <row r="38" spans="1:3" ht="30" customHeight="1">
      <c r="A38" s="50" t="s">
        <v>78</v>
      </c>
      <c r="B38" s="51"/>
      <c r="C38" s="51">
        <v>-380000</v>
      </c>
    </row>
    <row r="39" spans="1:3" ht="32.25" customHeight="1">
      <c r="A39" s="50" t="s">
        <v>79</v>
      </c>
      <c r="B39" s="51"/>
      <c r="C39" s="51">
        <v>503000</v>
      </c>
    </row>
    <row r="40" spans="1:3" ht="37.5" customHeight="1">
      <c r="A40" s="50" t="s">
        <v>80</v>
      </c>
      <c r="B40" s="51">
        <v>19953652</v>
      </c>
      <c r="C40" s="51">
        <v>1737348</v>
      </c>
    </row>
    <row r="41" spans="1:3" ht="27.75" customHeight="1">
      <c r="A41" s="50" t="s">
        <v>81</v>
      </c>
      <c r="B41" s="51">
        <v>-31579074</v>
      </c>
      <c r="C41" s="51">
        <v>-6006938</v>
      </c>
    </row>
    <row r="42" spans="1:3" ht="37.5" customHeight="1">
      <c r="A42" s="50" t="s">
        <v>82</v>
      </c>
      <c r="B42" s="51"/>
      <c r="C42" s="51"/>
    </row>
    <row r="43" spans="1:3" ht="37.5" customHeight="1">
      <c r="A43" s="50" t="s">
        <v>83</v>
      </c>
      <c r="B43" s="51"/>
      <c r="C43" s="51"/>
    </row>
    <row r="44" spans="1:3" ht="33.75" customHeight="1">
      <c r="A44" s="50" t="s">
        <v>84</v>
      </c>
      <c r="B44" s="51">
        <v>47212</v>
      </c>
      <c r="C44" s="51">
        <v>-6059</v>
      </c>
    </row>
    <row r="45" spans="1:3" ht="37.5" customHeight="1">
      <c r="A45" s="50" t="s">
        <v>85</v>
      </c>
      <c r="B45" s="51"/>
      <c r="C45" s="51"/>
    </row>
    <row r="46" spans="1:3" ht="31.5" customHeight="1">
      <c r="A46" s="50" t="s">
        <v>104</v>
      </c>
      <c r="B46" s="51">
        <v>-11578210</v>
      </c>
      <c r="C46" s="51">
        <v>-4152649</v>
      </c>
    </row>
    <row r="47" spans="1:3" ht="28.5" customHeight="1">
      <c r="A47" s="50"/>
      <c r="B47" s="51"/>
      <c r="C47" s="51"/>
    </row>
    <row r="48" spans="1:3" ht="26.25" customHeight="1">
      <c r="A48" s="47" t="s">
        <v>86</v>
      </c>
      <c r="B48" s="51"/>
      <c r="C48" s="51"/>
    </row>
    <row r="49" spans="1:3" ht="37.5" customHeight="1">
      <c r="A49" s="50" t="s">
        <v>112</v>
      </c>
      <c r="B49" s="51">
        <v>0</v>
      </c>
      <c r="C49" s="51"/>
    </row>
    <row r="50" spans="1:3" ht="37.5" customHeight="1">
      <c r="A50" s="50" t="s">
        <v>106</v>
      </c>
      <c r="B50" s="51"/>
      <c r="C50" s="51">
        <v>-126359</v>
      </c>
    </row>
    <row r="51" spans="1:3" ht="26.25" customHeight="1">
      <c r="A51" s="52" t="s">
        <v>117</v>
      </c>
      <c r="B51" s="51">
        <v>5342171</v>
      </c>
      <c r="C51" s="51"/>
    </row>
    <row r="52" spans="1:3" ht="26.25" customHeight="1">
      <c r="A52" s="52" t="s">
        <v>134</v>
      </c>
      <c r="B52" s="51">
        <v>-25724</v>
      </c>
      <c r="C52" s="51"/>
    </row>
    <row r="53" spans="1:3" ht="37.5" customHeight="1">
      <c r="A53" s="50" t="s">
        <v>87</v>
      </c>
      <c r="B53" s="51">
        <v>5316447</v>
      </c>
      <c r="C53" s="51">
        <v>-126359</v>
      </c>
    </row>
    <row r="54" spans="1:3" ht="26.25" customHeight="1">
      <c r="A54" s="31" t="s">
        <v>88</v>
      </c>
      <c r="B54" s="51">
        <v>240156</v>
      </c>
      <c r="C54" s="51">
        <v>271454</v>
      </c>
    </row>
    <row r="55" spans="1:3" ht="30" customHeight="1">
      <c r="A55" s="31" t="s">
        <v>105</v>
      </c>
      <c r="B55" s="51">
        <v>-1698</v>
      </c>
      <c r="C55" s="51">
        <v>8714</v>
      </c>
    </row>
    <row r="56" spans="1:3" ht="21" customHeight="1">
      <c r="A56" s="52"/>
      <c r="B56" s="51"/>
      <c r="C56" s="51"/>
    </row>
    <row r="57" spans="1:3" ht="25.5" customHeight="1">
      <c r="A57" s="31" t="s">
        <v>89</v>
      </c>
      <c r="B57" s="51">
        <v>328365</v>
      </c>
      <c r="C57" s="51">
        <v>3309254</v>
      </c>
    </row>
    <row r="58" spans="1:3" ht="24" customHeight="1">
      <c r="A58" s="52"/>
      <c r="B58" s="51"/>
      <c r="C58" s="51"/>
    </row>
    <row r="59" spans="1:3" ht="26.25" customHeight="1">
      <c r="A59" s="31" t="s">
        <v>90</v>
      </c>
      <c r="B59" s="51">
        <v>566823</v>
      </c>
      <c r="C59" s="51">
        <v>3589422</v>
      </c>
    </row>
    <row r="60" ht="18.75">
      <c r="B60" s="53"/>
    </row>
    <row r="61" ht="18.75">
      <c r="A61" s="43" t="s">
        <v>121</v>
      </c>
    </row>
    <row r="63" ht="18.75">
      <c r="A63" s="54" t="s">
        <v>122</v>
      </c>
    </row>
    <row r="65" ht="18.75">
      <c r="A65" s="43" t="s">
        <v>98</v>
      </c>
    </row>
    <row r="67" ht="18.75">
      <c r="A67" s="43" t="s">
        <v>99</v>
      </c>
    </row>
    <row r="69" ht="18.75">
      <c r="A69" s="43" t="s">
        <v>97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view="pageBreakPreview" zoomScale="85" zoomScaleSheetLayoutView="85" zoomScalePageLayoutView="0" workbookViewId="0" topLeftCell="A4">
      <selection activeCell="H25" sqref="H25"/>
    </sheetView>
  </sheetViews>
  <sheetFormatPr defaultColWidth="9.140625" defaultRowHeight="15"/>
  <cols>
    <col min="1" max="1" width="60.421875" style="1" customWidth="1"/>
    <col min="2" max="2" width="17.140625" style="1" customWidth="1"/>
    <col min="3" max="3" width="12.7109375" style="1" customWidth="1"/>
    <col min="4" max="4" width="18.140625" style="1" customWidth="1"/>
    <col min="5" max="5" width="13.00390625" style="1" customWidth="1"/>
    <col min="6" max="6" width="13.421875" style="1" customWidth="1"/>
    <col min="7" max="7" width="16.57421875" style="1" customWidth="1"/>
    <col min="8" max="8" width="17.140625" style="1" customWidth="1"/>
    <col min="9" max="16384" width="9.140625" style="1" customWidth="1"/>
  </cols>
  <sheetData>
    <row r="2" spans="1:8" ht="42.75" customHeight="1">
      <c r="A2" s="58" t="s">
        <v>109</v>
      </c>
      <c r="B2" s="59"/>
      <c r="C2" s="59"/>
      <c r="D2" s="59"/>
      <c r="E2" s="59"/>
      <c r="F2" s="59"/>
      <c r="G2" s="59"/>
      <c r="H2" s="59"/>
    </row>
    <row r="3" spans="1:8" ht="100.5" customHeight="1">
      <c r="A3" s="66"/>
      <c r="B3" s="64" t="s">
        <v>21</v>
      </c>
      <c r="C3" s="67" t="s">
        <v>55</v>
      </c>
      <c r="D3" s="67" t="s">
        <v>22</v>
      </c>
      <c r="E3" s="67" t="s">
        <v>23</v>
      </c>
      <c r="F3" s="64" t="s">
        <v>114</v>
      </c>
      <c r="G3" s="67" t="s">
        <v>56</v>
      </c>
      <c r="H3" s="64" t="s">
        <v>100</v>
      </c>
    </row>
    <row r="4" spans="1:8" ht="15">
      <c r="A4" s="66"/>
      <c r="B4" s="65"/>
      <c r="C4" s="67"/>
      <c r="D4" s="67"/>
      <c r="E4" s="67"/>
      <c r="F4" s="65"/>
      <c r="G4" s="67"/>
      <c r="H4" s="65"/>
    </row>
    <row r="5" spans="1:8" ht="15">
      <c r="A5" s="3"/>
      <c r="B5" s="23"/>
      <c r="C5" s="23"/>
      <c r="D5" s="23"/>
      <c r="E5" s="23"/>
      <c r="F5" s="23"/>
      <c r="G5" s="23"/>
      <c r="H5" s="23"/>
    </row>
    <row r="6" spans="1:8" ht="21" customHeight="1">
      <c r="A6" s="24" t="s">
        <v>118</v>
      </c>
      <c r="B6" s="25">
        <v>3087268</v>
      </c>
      <c r="C6" s="25"/>
      <c r="D6" s="25">
        <v>213599</v>
      </c>
      <c r="E6" s="25"/>
      <c r="F6" s="25">
        <v>71306</v>
      </c>
      <c r="G6" s="25">
        <v>1253870</v>
      </c>
      <c r="H6" s="25">
        <v>4626043</v>
      </c>
    </row>
    <row r="7" spans="1:8" ht="21" customHeight="1">
      <c r="A7" s="24"/>
      <c r="B7" s="26"/>
      <c r="C7" s="26"/>
      <c r="D7" s="26"/>
      <c r="E7" s="26"/>
      <c r="F7" s="26"/>
      <c r="G7" s="26"/>
      <c r="H7" s="26"/>
    </row>
    <row r="8" spans="1:8" ht="15">
      <c r="A8" s="3" t="s">
        <v>131</v>
      </c>
      <c r="B8" s="26"/>
      <c r="C8" s="26"/>
      <c r="D8" s="26"/>
      <c r="E8" s="26"/>
      <c r="F8" s="26"/>
      <c r="G8" s="26">
        <v>-126358</v>
      </c>
      <c r="H8" s="26">
        <v>-126358</v>
      </c>
    </row>
    <row r="9" spans="1:8" ht="18.75" customHeight="1">
      <c r="A9" s="3" t="s">
        <v>113</v>
      </c>
      <c r="B9" s="26"/>
      <c r="C9" s="26"/>
      <c r="D9" s="26"/>
      <c r="E9" s="26"/>
      <c r="F9" s="26"/>
      <c r="G9" s="26"/>
      <c r="H9" s="26"/>
    </row>
    <row r="10" spans="1:8" ht="18.75" customHeight="1">
      <c r="A10" s="3" t="s">
        <v>57</v>
      </c>
      <c r="B10" s="26"/>
      <c r="C10" s="26"/>
      <c r="D10" s="26"/>
      <c r="E10" s="26"/>
      <c r="F10" s="26"/>
      <c r="G10" s="26"/>
      <c r="H10" s="26"/>
    </row>
    <row r="11" spans="1:8" ht="31.5" customHeight="1">
      <c r="A11" s="3" t="s">
        <v>114</v>
      </c>
      <c r="B11" s="26"/>
      <c r="C11" s="26"/>
      <c r="D11" s="26"/>
      <c r="E11" s="26"/>
      <c r="F11" s="26">
        <v>2070</v>
      </c>
      <c r="G11" s="26">
        <v>-2070</v>
      </c>
      <c r="H11" s="26">
        <v>0</v>
      </c>
    </row>
    <row r="12" spans="1:8" ht="35.25" customHeight="1">
      <c r="A12" s="3" t="s">
        <v>58</v>
      </c>
      <c r="B12" s="26"/>
      <c r="C12" s="26"/>
      <c r="D12" s="27">
        <v>62193</v>
      </c>
      <c r="E12" s="26"/>
      <c r="F12" s="26"/>
      <c r="G12" s="26">
        <v>2184267</v>
      </c>
      <c r="H12" s="26">
        <v>2246460</v>
      </c>
    </row>
    <row r="13" spans="1:8" ht="26.25" customHeight="1">
      <c r="A13" s="3" t="s">
        <v>60</v>
      </c>
      <c r="B13" s="26"/>
      <c r="C13" s="26"/>
      <c r="D13" s="26"/>
      <c r="E13" s="26"/>
      <c r="F13" s="26"/>
      <c r="G13" s="26">
        <v>0</v>
      </c>
      <c r="H13" s="26">
        <v>0</v>
      </c>
    </row>
    <row r="14" spans="1:8" ht="39.75" customHeight="1">
      <c r="A14" s="3" t="s">
        <v>59</v>
      </c>
      <c r="B14" s="26"/>
      <c r="C14" s="26"/>
      <c r="D14" s="26"/>
      <c r="E14" s="26"/>
      <c r="F14" s="26"/>
      <c r="G14" s="26"/>
      <c r="H14" s="26"/>
    </row>
    <row r="15" spans="1:8" ht="18.75" customHeight="1">
      <c r="A15" s="24"/>
      <c r="B15" s="7"/>
      <c r="C15" s="7"/>
      <c r="D15" s="7"/>
      <c r="E15" s="7"/>
      <c r="F15" s="7"/>
      <c r="G15" s="7"/>
      <c r="H15" s="7"/>
    </row>
    <row r="16" spans="1:10" ht="18.75" customHeight="1">
      <c r="A16" s="24" t="s">
        <v>129</v>
      </c>
      <c r="B16" s="25">
        <v>3087268</v>
      </c>
      <c r="C16" s="25">
        <v>0</v>
      </c>
      <c r="D16" s="28">
        <v>275792</v>
      </c>
      <c r="E16" s="25">
        <v>0</v>
      </c>
      <c r="F16" s="25">
        <v>73376</v>
      </c>
      <c r="G16" s="25">
        <v>3309709</v>
      </c>
      <c r="H16" s="25">
        <v>6746145</v>
      </c>
      <c r="J16" s="2"/>
    </row>
    <row r="17" spans="1:8" ht="18.75" customHeight="1">
      <c r="A17" s="24"/>
      <c r="B17" s="26"/>
      <c r="C17" s="26"/>
      <c r="D17" s="26"/>
      <c r="E17" s="26"/>
      <c r="F17" s="26"/>
      <c r="G17" s="26"/>
      <c r="H17" s="26"/>
    </row>
    <row r="18" spans="1:8" ht="18.75" customHeight="1">
      <c r="A18" s="3"/>
      <c r="B18" s="26"/>
      <c r="C18" s="26"/>
      <c r="D18" s="26"/>
      <c r="E18" s="26"/>
      <c r="F18" s="26"/>
      <c r="G18" s="26"/>
      <c r="H18" s="26"/>
    </row>
    <row r="19" spans="1:8" ht="18.75" customHeight="1">
      <c r="A19" s="3" t="s">
        <v>113</v>
      </c>
      <c r="B19" s="26">
        <v>0</v>
      </c>
      <c r="C19" s="26"/>
      <c r="D19" s="26"/>
      <c r="E19" s="26"/>
      <c r="F19" s="26"/>
      <c r="G19" s="26"/>
      <c r="H19" s="26">
        <f>SUM(B19:G19)</f>
        <v>0</v>
      </c>
    </row>
    <row r="20" spans="1:8" ht="18.75" customHeight="1">
      <c r="A20" s="3" t="s">
        <v>58</v>
      </c>
      <c r="B20" s="26">
        <v>0</v>
      </c>
      <c r="C20" s="26"/>
      <c r="D20" s="26">
        <v>260222</v>
      </c>
      <c r="E20" s="26"/>
      <c r="F20" s="26"/>
      <c r="G20" s="27">
        <v>822867</v>
      </c>
      <c r="H20" s="26">
        <f>SUM(D20:G20)</f>
        <v>1083089</v>
      </c>
    </row>
    <row r="21" spans="1:8" ht="18.75" customHeight="1">
      <c r="A21" s="3" t="s">
        <v>119</v>
      </c>
      <c r="B21" s="26"/>
      <c r="C21" s="26"/>
      <c r="D21" s="26"/>
      <c r="E21" s="26"/>
      <c r="F21" s="26"/>
      <c r="G21" s="26"/>
      <c r="H21" s="26">
        <f>SUM(D21:G21)</f>
        <v>0</v>
      </c>
    </row>
    <row r="22" spans="1:8" ht="42" customHeight="1">
      <c r="A22" s="3" t="s">
        <v>114</v>
      </c>
      <c r="B22" s="26"/>
      <c r="C22" s="26"/>
      <c r="D22" s="26"/>
      <c r="E22" s="26"/>
      <c r="F22" s="26">
        <v>24125</v>
      </c>
      <c r="G22" s="26">
        <v>-24125</v>
      </c>
      <c r="H22" s="26">
        <f>SUM(D22:G22)</f>
        <v>0</v>
      </c>
    </row>
    <row r="23" spans="1:8" ht="18.75" customHeight="1">
      <c r="A23" s="24"/>
      <c r="B23" s="7"/>
      <c r="C23" s="7"/>
      <c r="D23" s="7"/>
      <c r="E23" s="7"/>
      <c r="F23" s="7"/>
      <c r="G23" s="7"/>
      <c r="H23" s="26">
        <f>SUM(D23:G23)</f>
        <v>0</v>
      </c>
    </row>
    <row r="24" spans="1:9" ht="18.75" customHeight="1">
      <c r="A24" s="24" t="s">
        <v>130</v>
      </c>
      <c r="B24" s="25">
        <v>3087268</v>
      </c>
      <c r="C24" s="25">
        <v>0</v>
      </c>
      <c r="D24" s="25">
        <v>536014</v>
      </c>
      <c r="E24" s="25">
        <v>0</v>
      </c>
      <c r="F24" s="25">
        <v>97501</v>
      </c>
      <c r="G24" s="25">
        <v>4108451</v>
      </c>
      <c r="H24" s="25">
        <v>7829234</v>
      </c>
      <c r="I24" s="2"/>
    </row>
    <row r="25" spans="1:8" ht="18.75" customHeight="1">
      <c r="A25" s="24"/>
      <c r="B25" s="26"/>
      <c r="C25" s="26"/>
      <c r="D25" s="26"/>
      <c r="E25" s="26"/>
      <c r="F25" s="26"/>
      <c r="G25" s="26"/>
      <c r="H25" s="26"/>
    </row>
    <row r="26" ht="18.75" customHeight="1"/>
    <row r="27" ht="18.75" customHeight="1">
      <c r="A27" s="10" t="s">
        <v>121</v>
      </c>
    </row>
    <row r="28" ht="18.75" customHeight="1">
      <c r="A28" s="10"/>
    </row>
    <row r="29" ht="15.75">
      <c r="A29" s="34" t="s">
        <v>122</v>
      </c>
    </row>
    <row r="30" ht="15.75">
      <c r="A30" s="10"/>
    </row>
    <row r="31" ht="15.75">
      <c r="A31" s="10" t="s">
        <v>98</v>
      </c>
    </row>
    <row r="32" ht="15.75">
      <c r="A32" s="10"/>
    </row>
    <row r="33" ht="15.75">
      <c r="A33" s="10" t="s">
        <v>99</v>
      </c>
    </row>
    <row r="34" ht="15.75">
      <c r="A34" s="10"/>
    </row>
    <row r="35" ht="15.75">
      <c r="A35" s="10" t="s">
        <v>97</v>
      </c>
    </row>
  </sheetData>
  <sheetProtection/>
  <mergeCells count="9">
    <mergeCell ref="H3:H4"/>
    <mergeCell ref="A2:H2"/>
    <mergeCell ref="A3:A4"/>
    <mergeCell ref="C3:C4"/>
    <mergeCell ref="D3:D4"/>
    <mergeCell ref="E3:E4"/>
    <mergeCell ref="G3:G4"/>
    <mergeCell ref="F3:F4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Надежда Шамшура</cp:lastModifiedBy>
  <cp:lastPrinted>2020-11-12T08:30:21Z</cp:lastPrinted>
  <dcterms:created xsi:type="dcterms:W3CDTF">2017-03-13T11:32:41Z</dcterms:created>
  <dcterms:modified xsi:type="dcterms:W3CDTF">2021-05-25T05:16:11Z</dcterms:modified>
  <cp:category/>
  <cp:version/>
  <cp:contentType/>
  <cp:contentStatus/>
</cp:coreProperties>
</file>